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qna9\Desktop\gp\"/>
    </mc:Choice>
  </mc:AlternateContent>
  <xr:revisionPtr revIDLastSave="0" documentId="13_ncr:1_{A0DF82AB-3B14-4C18-A23B-57DD1A84221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Lecture" sheetId="1" r:id="rId1"/>
    <sheet name="Tutorial" sheetId="2" r:id="rId2"/>
    <sheet name="Tota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0" i="3" l="1"/>
  <c r="F40" i="3"/>
  <c r="B40" i="3"/>
  <c r="C40" i="3" s="1"/>
  <c r="G39" i="3"/>
  <c r="F39" i="3"/>
  <c r="C39" i="3"/>
  <c r="B39" i="3"/>
  <c r="A39" i="3" s="1"/>
  <c r="G38" i="3"/>
  <c r="F38" i="3"/>
  <c r="B38" i="3"/>
  <c r="C38" i="3" s="1"/>
  <c r="A38" i="3"/>
  <c r="G37" i="3"/>
  <c r="F37" i="3"/>
  <c r="C37" i="3"/>
  <c r="B37" i="3"/>
  <c r="A37" i="3"/>
  <c r="G36" i="3"/>
  <c r="F36" i="3"/>
  <c r="B36" i="3"/>
  <c r="C36" i="3" s="1"/>
  <c r="G35" i="3"/>
  <c r="F35" i="3"/>
  <c r="B35" i="3"/>
  <c r="C35" i="3" s="1"/>
  <c r="A35" i="3"/>
  <c r="G34" i="3"/>
  <c r="B34" i="3"/>
  <c r="C34" i="3" s="1"/>
  <c r="G33" i="3"/>
  <c r="C33" i="3"/>
  <c r="B33" i="3"/>
  <c r="A33" i="3"/>
  <c r="C32" i="3"/>
  <c r="B32" i="3"/>
  <c r="A32" i="3"/>
  <c r="C31" i="3"/>
  <c r="B31" i="3"/>
  <c r="A31" i="3" s="1"/>
  <c r="C30" i="3"/>
  <c r="B30" i="3"/>
  <c r="A30" i="3" s="1"/>
  <c r="C29" i="3"/>
  <c r="B29" i="3"/>
  <c r="A29" i="3"/>
  <c r="C28" i="3"/>
  <c r="B28" i="3"/>
  <c r="A28" i="3"/>
  <c r="C27" i="3"/>
  <c r="B27" i="3"/>
  <c r="A27" i="3" s="1"/>
  <c r="C26" i="3"/>
  <c r="B26" i="3"/>
  <c r="A26" i="3" s="1"/>
  <c r="C25" i="3"/>
  <c r="B25" i="3"/>
  <c r="A25" i="3"/>
  <c r="C24" i="3"/>
  <c r="B24" i="3"/>
  <c r="A24" i="3"/>
  <c r="C23" i="3"/>
  <c r="B23" i="3"/>
  <c r="A23" i="3" s="1"/>
  <c r="C22" i="3"/>
  <c r="B22" i="3"/>
  <c r="A22" i="3" s="1"/>
  <c r="C21" i="3"/>
  <c r="B21" i="3"/>
  <c r="A21" i="3"/>
  <c r="C20" i="3"/>
  <c r="B20" i="3"/>
  <c r="A20" i="3"/>
  <c r="C19" i="3"/>
  <c r="B19" i="3"/>
  <c r="A19" i="3" s="1"/>
  <c r="C18" i="3"/>
  <c r="B18" i="3"/>
  <c r="A18" i="3" s="1"/>
  <c r="C17" i="3"/>
  <c r="B17" i="3"/>
  <c r="A17" i="3"/>
  <c r="C16" i="3"/>
  <c r="B16" i="3"/>
  <c r="A16" i="3"/>
  <c r="C15" i="3"/>
  <c r="B15" i="3"/>
  <c r="A15" i="3" s="1"/>
  <c r="C14" i="3"/>
  <c r="B14" i="3"/>
  <c r="A14" i="3" s="1"/>
  <c r="C13" i="3"/>
  <c r="B13" i="3"/>
  <c r="A13" i="3"/>
  <c r="C12" i="3"/>
  <c r="B12" i="3"/>
  <c r="A12" i="3"/>
  <c r="C11" i="3"/>
  <c r="B11" i="3"/>
  <c r="A11" i="3" s="1"/>
  <c r="R42" i="2"/>
  <c r="Q42" i="2"/>
  <c r="P42" i="2"/>
  <c r="O42" i="2"/>
  <c r="N42" i="2"/>
  <c r="M42" i="2"/>
  <c r="L42" i="2"/>
  <c r="K42" i="2"/>
  <c r="J42" i="2"/>
  <c r="I42" i="2"/>
  <c r="R41" i="2"/>
  <c r="Q41" i="2"/>
  <c r="P41" i="2"/>
  <c r="O41" i="2"/>
  <c r="N41" i="2"/>
  <c r="M41" i="2"/>
  <c r="L41" i="2"/>
  <c r="K41" i="2"/>
  <c r="J41" i="2"/>
  <c r="I41" i="2"/>
  <c r="S40" i="2"/>
  <c r="E40" i="3" s="1"/>
  <c r="R40" i="2"/>
  <c r="Q40" i="2"/>
  <c r="P40" i="2"/>
  <c r="O40" i="2"/>
  <c r="N40" i="2"/>
  <c r="M40" i="2"/>
  <c r="L40" i="2"/>
  <c r="K40" i="2"/>
  <c r="J40" i="2"/>
  <c r="I40" i="2"/>
  <c r="H40" i="2"/>
  <c r="G40" i="2"/>
  <c r="E40" i="2"/>
  <c r="D40" i="2"/>
  <c r="C40" i="2"/>
  <c r="B40" i="2"/>
  <c r="F40" i="2" s="1"/>
  <c r="S39" i="2"/>
  <c r="E39" i="3" s="1"/>
  <c r="R39" i="2"/>
  <c r="Q39" i="2"/>
  <c r="P39" i="2"/>
  <c r="O39" i="2"/>
  <c r="N39" i="2"/>
  <c r="M39" i="2"/>
  <c r="L39" i="2"/>
  <c r="K39" i="2"/>
  <c r="J39" i="2"/>
  <c r="I39" i="2"/>
  <c r="G39" i="2"/>
  <c r="F39" i="2"/>
  <c r="E39" i="2"/>
  <c r="D39" i="2"/>
  <c r="C39" i="2"/>
  <c r="B39" i="2"/>
  <c r="A39" i="2" s="1"/>
  <c r="R38" i="2"/>
  <c r="Q38" i="2"/>
  <c r="P38" i="2"/>
  <c r="O38" i="2"/>
  <c r="N38" i="2"/>
  <c r="M38" i="2"/>
  <c r="L38" i="2"/>
  <c r="K38" i="2"/>
  <c r="J38" i="2"/>
  <c r="I38" i="2"/>
  <c r="B38" i="2"/>
  <c r="H38" i="2" s="1"/>
  <c r="A38" i="2"/>
  <c r="S37" i="2"/>
  <c r="E37" i="3" s="1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B37" i="2"/>
  <c r="D37" i="2" s="1"/>
  <c r="R36" i="2"/>
  <c r="Q36" i="2"/>
  <c r="P36" i="2"/>
  <c r="O36" i="2"/>
  <c r="N36" i="2"/>
  <c r="M36" i="2"/>
  <c r="L36" i="2"/>
  <c r="K36" i="2"/>
  <c r="J36" i="2"/>
  <c r="I36" i="2"/>
  <c r="D36" i="2"/>
  <c r="C36" i="2"/>
  <c r="B36" i="2"/>
  <c r="H36" i="2" s="1"/>
  <c r="A36" i="2"/>
  <c r="S35" i="2"/>
  <c r="E35" i="3" s="1"/>
  <c r="R35" i="2"/>
  <c r="Q35" i="2"/>
  <c r="P35" i="2"/>
  <c r="O35" i="2"/>
  <c r="N35" i="2"/>
  <c r="M35" i="2"/>
  <c r="L35" i="2"/>
  <c r="K35" i="2"/>
  <c r="J35" i="2"/>
  <c r="I35" i="2"/>
  <c r="G35" i="2"/>
  <c r="B35" i="2"/>
  <c r="F35" i="2" s="1"/>
  <c r="R34" i="2"/>
  <c r="Q34" i="2"/>
  <c r="P34" i="2"/>
  <c r="O34" i="2"/>
  <c r="N34" i="2"/>
  <c r="M34" i="2"/>
  <c r="L34" i="2"/>
  <c r="K34" i="2"/>
  <c r="J34" i="2"/>
  <c r="I34" i="2"/>
  <c r="D34" i="2"/>
  <c r="B34" i="2"/>
  <c r="A34" i="2" s="1"/>
  <c r="S33" i="2"/>
  <c r="E33" i="3" s="1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A33" i="2"/>
  <c r="R32" i="2"/>
  <c r="Q32" i="2"/>
  <c r="P32" i="2"/>
  <c r="O32" i="2"/>
  <c r="N32" i="2"/>
  <c r="M32" i="2"/>
  <c r="L32" i="2"/>
  <c r="K32" i="2"/>
  <c r="J32" i="2"/>
  <c r="I32" i="2"/>
  <c r="D32" i="2"/>
  <c r="B32" i="2"/>
  <c r="H32" i="2" s="1"/>
  <c r="A32" i="2"/>
  <c r="R31" i="2"/>
  <c r="Q31" i="2"/>
  <c r="P31" i="2"/>
  <c r="O31" i="2"/>
  <c r="N31" i="2"/>
  <c r="M31" i="2"/>
  <c r="L31" i="2"/>
  <c r="K31" i="2"/>
  <c r="J31" i="2"/>
  <c r="I31" i="2"/>
  <c r="B31" i="2"/>
  <c r="A31" i="2" s="1"/>
  <c r="R30" i="2"/>
  <c r="Q30" i="2"/>
  <c r="P30" i="2"/>
  <c r="O30" i="2"/>
  <c r="N30" i="2"/>
  <c r="M30" i="2"/>
  <c r="L30" i="2"/>
  <c r="K30" i="2"/>
  <c r="J30" i="2"/>
  <c r="I30" i="2"/>
  <c r="G30" i="2"/>
  <c r="F30" i="2"/>
  <c r="B30" i="2"/>
  <c r="E30" i="2" s="1"/>
  <c r="R29" i="2"/>
  <c r="Q29" i="2"/>
  <c r="P29" i="2"/>
  <c r="O29" i="2"/>
  <c r="N29" i="2"/>
  <c r="M29" i="2"/>
  <c r="L29" i="2"/>
  <c r="K29" i="2"/>
  <c r="J29" i="2"/>
  <c r="I29" i="2"/>
  <c r="B29" i="2"/>
  <c r="C29" i="2" s="1"/>
  <c r="R28" i="2"/>
  <c r="Q28" i="2"/>
  <c r="P28" i="2"/>
  <c r="O28" i="2"/>
  <c r="N28" i="2"/>
  <c r="M28" i="2"/>
  <c r="L28" i="2"/>
  <c r="K28" i="2"/>
  <c r="J28" i="2"/>
  <c r="I28" i="2"/>
  <c r="H28" i="2"/>
  <c r="E28" i="2"/>
  <c r="D28" i="2"/>
  <c r="C28" i="2"/>
  <c r="B28" i="2"/>
  <c r="R27" i="2"/>
  <c r="Q27" i="2"/>
  <c r="P27" i="2"/>
  <c r="O27" i="2"/>
  <c r="N27" i="2"/>
  <c r="M27" i="2"/>
  <c r="L27" i="2"/>
  <c r="K27" i="2"/>
  <c r="J27" i="2"/>
  <c r="I27" i="2"/>
  <c r="B27" i="2"/>
  <c r="A27" i="2" s="1"/>
  <c r="R26" i="2"/>
  <c r="Q26" i="2"/>
  <c r="P26" i="2"/>
  <c r="O26" i="2"/>
  <c r="N26" i="2"/>
  <c r="M26" i="2"/>
  <c r="L26" i="2"/>
  <c r="K26" i="2"/>
  <c r="J26" i="2"/>
  <c r="I26" i="2"/>
  <c r="B26" i="2"/>
  <c r="H26" i="2" s="1"/>
  <c r="A26" i="2"/>
  <c r="R25" i="2"/>
  <c r="Q25" i="2"/>
  <c r="P25" i="2"/>
  <c r="O25" i="2"/>
  <c r="N25" i="2"/>
  <c r="M25" i="2"/>
  <c r="L25" i="2"/>
  <c r="K25" i="2"/>
  <c r="J25" i="2"/>
  <c r="I25" i="2"/>
  <c r="B25" i="2"/>
  <c r="D25" i="2" s="1"/>
  <c r="S25" i="2" s="1"/>
  <c r="E25" i="3" s="1"/>
  <c r="R24" i="2"/>
  <c r="Q24" i="2"/>
  <c r="P24" i="2"/>
  <c r="O24" i="2"/>
  <c r="N24" i="2"/>
  <c r="M24" i="2"/>
  <c r="L24" i="2"/>
  <c r="K24" i="2"/>
  <c r="J24" i="2"/>
  <c r="I24" i="2"/>
  <c r="D24" i="2"/>
  <c r="C24" i="2"/>
  <c r="B24" i="2"/>
  <c r="H24" i="2" s="1"/>
  <c r="A24" i="2"/>
  <c r="R23" i="2"/>
  <c r="Q23" i="2"/>
  <c r="P23" i="2"/>
  <c r="O23" i="2"/>
  <c r="N23" i="2"/>
  <c r="M23" i="2"/>
  <c r="L23" i="2"/>
  <c r="K23" i="2"/>
  <c r="J23" i="2"/>
  <c r="I23" i="2"/>
  <c r="H23" i="2"/>
  <c r="G23" i="2"/>
  <c r="D23" i="2"/>
  <c r="B23" i="2"/>
  <c r="F23" i="2" s="1"/>
  <c r="R22" i="2"/>
  <c r="Q22" i="2"/>
  <c r="P22" i="2"/>
  <c r="O22" i="2"/>
  <c r="N22" i="2"/>
  <c r="M22" i="2"/>
  <c r="L22" i="2"/>
  <c r="K22" i="2"/>
  <c r="J22" i="2"/>
  <c r="I22" i="2"/>
  <c r="F22" i="2"/>
  <c r="E22" i="2"/>
  <c r="C22" i="2"/>
  <c r="B22" i="2"/>
  <c r="A22" i="2" s="1"/>
  <c r="R21" i="2"/>
  <c r="Q21" i="2"/>
  <c r="P21" i="2"/>
  <c r="O21" i="2"/>
  <c r="N21" i="2"/>
  <c r="M21" i="2"/>
  <c r="L21" i="2"/>
  <c r="K21" i="2"/>
  <c r="J21" i="2"/>
  <c r="I21" i="2"/>
  <c r="B21" i="2"/>
  <c r="A21" i="2" s="1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S20" i="2" s="1"/>
  <c r="E20" i="3" s="1"/>
  <c r="D20" i="2"/>
  <c r="B20" i="2"/>
  <c r="C20" i="2" s="1"/>
  <c r="A20" i="2"/>
  <c r="R19" i="2"/>
  <c r="Q19" i="2"/>
  <c r="P19" i="2"/>
  <c r="O19" i="2"/>
  <c r="N19" i="2"/>
  <c r="M19" i="2"/>
  <c r="L19" i="2"/>
  <c r="K19" i="2"/>
  <c r="J19" i="2"/>
  <c r="I19" i="2"/>
  <c r="B19" i="2"/>
  <c r="A19" i="2" s="1"/>
  <c r="R18" i="2"/>
  <c r="Q18" i="2"/>
  <c r="P18" i="2"/>
  <c r="O18" i="2"/>
  <c r="N18" i="2"/>
  <c r="M18" i="2"/>
  <c r="L18" i="2"/>
  <c r="K18" i="2"/>
  <c r="J18" i="2"/>
  <c r="I18" i="2"/>
  <c r="B18" i="2"/>
  <c r="E18" i="2" s="1"/>
  <c r="S18" i="2" s="1"/>
  <c r="E18" i="3" s="1"/>
  <c r="R17" i="2"/>
  <c r="Q17" i="2"/>
  <c r="P17" i="2"/>
  <c r="O17" i="2"/>
  <c r="N17" i="2"/>
  <c r="M17" i="2"/>
  <c r="L17" i="2"/>
  <c r="K17" i="2"/>
  <c r="J17" i="2"/>
  <c r="I17" i="2"/>
  <c r="B17" i="2"/>
  <c r="C17" i="2" s="1"/>
  <c r="R16" i="2"/>
  <c r="Q16" i="2"/>
  <c r="P16" i="2"/>
  <c r="O16" i="2"/>
  <c r="N16" i="2"/>
  <c r="M16" i="2"/>
  <c r="L16" i="2"/>
  <c r="K16" i="2"/>
  <c r="J16" i="2"/>
  <c r="I16" i="2"/>
  <c r="F16" i="2"/>
  <c r="E16" i="2"/>
  <c r="D16" i="2"/>
  <c r="C16" i="2"/>
  <c r="B16" i="2"/>
  <c r="H16" i="2" s="1"/>
  <c r="R15" i="2"/>
  <c r="Q15" i="2"/>
  <c r="P15" i="2"/>
  <c r="O15" i="2"/>
  <c r="N15" i="2"/>
  <c r="M15" i="2"/>
  <c r="L15" i="2"/>
  <c r="K15" i="2"/>
  <c r="J15" i="2"/>
  <c r="I15" i="2"/>
  <c r="G15" i="2"/>
  <c r="F15" i="2"/>
  <c r="E15" i="2"/>
  <c r="D15" i="2"/>
  <c r="C15" i="2"/>
  <c r="B15" i="2"/>
  <c r="H15" i="2" s="1"/>
  <c r="A15" i="2"/>
  <c r="R14" i="2"/>
  <c r="Q14" i="2"/>
  <c r="P14" i="2"/>
  <c r="O14" i="2"/>
  <c r="N14" i="2"/>
  <c r="M14" i="2"/>
  <c r="L14" i="2"/>
  <c r="K14" i="2"/>
  <c r="J14" i="2"/>
  <c r="I14" i="2"/>
  <c r="B14" i="2"/>
  <c r="H14" i="2" s="1"/>
  <c r="R13" i="2"/>
  <c r="Q13" i="2"/>
  <c r="P13" i="2"/>
  <c r="O13" i="2"/>
  <c r="N13" i="2"/>
  <c r="M13" i="2"/>
  <c r="L13" i="2"/>
  <c r="K13" i="2"/>
  <c r="J13" i="2"/>
  <c r="I13" i="2"/>
  <c r="B13" i="2"/>
  <c r="D13" i="2" s="1"/>
  <c r="S13" i="2" s="1"/>
  <c r="E13" i="3" s="1"/>
  <c r="R12" i="2"/>
  <c r="Q12" i="2"/>
  <c r="P12" i="2"/>
  <c r="O12" i="2"/>
  <c r="N12" i="2"/>
  <c r="M12" i="2"/>
  <c r="L12" i="2"/>
  <c r="K12" i="2"/>
  <c r="J12" i="2"/>
  <c r="I12" i="2"/>
  <c r="C12" i="2"/>
  <c r="B12" i="2"/>
  <c r="H12" i="2" s="1"/>
  <c r="A12" i="2"/>
  <c r="R11" i="2"/>
  <c r="Q11" i="2"/>
  <c r="P11" i="2"/>
  <c r="O11" i="2"/>
  <c r="N11" i="2"/>
  <c r="M11" i="2"/>
  <c r="L11" i="2"/>
  <c r="K11" i="2"/>
  <c r="J11" i="2"/>
  <c r="I11" i="2"/>
  <c r="H11" i="2"/>
  <c r="G11" i="2"/>
  <c r="D11" i="2"/>
  <c r="B11" i="2"/>
  <c r="F11" i="2" s="1"/>
  <c r="AT42" i="1"/>
  <c r="AV41" i="1"/>
  <c r="AV42" i="1" s="1"/>
  <c r="AU41" i="1"/>
  <c r="AU42" i="1" s="1"/>
  <c r="AT41" i="1"/>
  <c r="AS41" i="1"/>
  <c r="AS42" i="1" s="1"/>
  <c r="AR41" i="1"/>
  <c r="AR42" i="1" s="1"/>
  <c r="AQ41" i="1"/>
  <c r="AQ42" i="1" s="1"/>
  <c r="AP41" i="1"/>
  <c r="AP42" i="1" s="1"/>
  <c r="AO41" i="1"/>
  <c r="AO42" i="1" s="1"/>
  <c r="AN41" i="1"/>
  <c r="AN42" i="1" s="1"/>
  <c r="AM41" i="1"/>
  <c r="AM42" i="1" s="1"/>
  <c r="AL41" i="1"/>
  <c r="AL42" i="1" s="1"/>
  <c r="AK41" i="1"/>
  <c r="AK42" i="1" s="1"/>
  <c r="AJ41" i="1"/>
  <c r="AJ42" i="1" s="1"/>
  <c r="AI41" i="1"/>
  <c r="AI42" i="1" s="1"/>
  <c r="AH41" i="1"/>
  <c r="AH42" i="1" s="1"/>
  <c r="AG41" i="1"/>
  <c r="AG42" i="1" s="1"/>
  <c r="AF41" i="1"/>
  <c r="AF42" i="1" s="1"/>
  <c r="AE41" i="1"/>
  <c r="AE42" i="1" s="1"/>
  <c r="AD41" i="1"/>
  <c r="AD42" i="1" s="1"/>
  <c r="AC41" i="1"/>
  <c r="AC42" i="1" s="1"/>
  <c r="AB41" i="1"/>
  <c r="AB42" i="1" s="1"/>
  <c r="AA41" i="1"/>
  <c r="AA42" i="1" s="1"/>
  <c r="Z41" i="1"/>
  <c r="Z42" i="1" s="1"/>
  <c r="Y41" i="1"/>
  <c r="Y42" i="1" s="1"/>
  <c r="X41" i="1"/>
  <c r="X42" i="1" s="1"/>
  <c r="W41" i="1"/>
  <c r="W42" i="1" s="1"/>
  <c r="V41" i="1"/>
  <c r="V42" i="1" s="1"/>
  <c r="U41" i="1"/>
  <c r="U42" i="1" s="1"/>
  <c r="T41" i="1"/>
  <c r="T42" i="1" s="1"/>
  <c r="S41" i="1"/>
  <c r="S42" i="1" s="1"/>
  <c r="R41" i="1"/>
  <c r="R42" i="1" s="1"/>
  <c r="Q41" i="1"/>
  <c r="Q42" i="1" s="1"/>
  <c r="P41" i="1"/>
  <c r="P42" i="1" s="1"/>
  <c r="O41" i="1"/>
  <c r="O42" i="1" s="1"/>
  <c r="N41" i="1"/>
  <c r="N42" i="1" s="1"/>
  <c r="M41" i="1"/>
  <c r="M42" i="1" s="1"/>
  <c r="L41" i="1"/>
  <c r="L42" i="1" s="1"/>
  <c r="K41" i="1"/>
  <c r="K42" i="1" s="1"/>
  <c r="J41" i="1"/>
  <c r="J42" i="1" s="1"/>
  <c r="I41" i="1"/>
  <c r="I42" i="1" s="1"/>
  <c r="H41" i="1"/>
  <c r="H42" i="1" s="1"/>
  <c r="G41" i="1"/>
  <c r="G42" i="1" s="1"/>
  <c r="F41" i="1"/>
  <c r="F42" i="1" s="1"/>
  <c r="E41" i="1"/>
  <c r="E42" i="1" s="1"/>
  <c r="D41" i="1"/>
  <c r="D42" i="1" s="1"/>
  <c r="AW40" i="1"/>
  <c r="D40" i="3" s="1"/>
  <c r="AW39" i="1"/>
  <c r="D39" i="3" s="1"/>
  <c r="AW38" i="1"/>
  <c r="D38" i="3" s="1"/>
  <c r="AW37" i="1"/>
  <c r="D37" i="3" s="1"/>
  <c r="AW36" i="1"/>
  <c r="D36" i="3" s="1"/>
  <c r="AW35" i="1"/>
  <c r="D35" i="3" s="1"/>
  <c r="AW34" i="1"/>
  <c r="D34" i="3" s="1"/>
  <c r="AW33" i="1"/>
  <c r="D33" i="3" s="1"/>
  <c r="AW32" i="1"/>
  <c r="D32" i="3" s="1"/>
  <c r="G32" i="3" s="1"/>
  <c r="AW31" i="1"/>
  <c r="D31" i="3" s="1"/>
  <c r="AW30" i="1"/>
  <c r="D30" i="3" s="1"/>
  <c r="AW29" i="1"/>
  <c r="D29" i="3" s="1"/>
  <c r="AW28" i="1"/>
  <c r="D28" i="3" s="1"/>
  <c r="AW27" i="1"/>
  <c r="D27" i="3" s="1"/>
  <c r="AW26" i="1"/>
  <c r="D26" i="3" s="1"/>
  <c r="AW25" i="1"/>
  <c r="D25" i="3" s="1"/>
  <c r="G25" i="3" s="1"/>
  <c r="AW24" i="1"/>
  <c r="D24" i="3" s="1"/>
  <c r="AW23" i="1"/>
  <c r="D23" i="3" s="1"/>
  <c r="AW22" i="1"/>
  <c r="D22" i="3" s="1"/>
  <c r="AW21" i="1"/>
  <c r="D21" i="3" s="1"/>
  <c r="AW20" i="1"/>
  <c r="D20" i="3" s="1"/>
  <c r="G20" i="3" s="1"/>
  <c r="AW19" i="1"/>
  <c r="D19" i="3" s="1"/>
  <c r="AW18" i="1"/>
  <c r="D18" i="3" s="1"/>
  <c r="AW17" i="1"/>
  <c r="D17" i="3" s="1"/>
  <c r="AW16" i="1"/>
  <c r="D16" i="3" s="1"/>
  <c r="AW15" i="1"/>
  <c r="D15" i="3" s="1"/>
  <c r="AW14" i="1"/>
  <c r="D14" i="3" s="1"/>
  <c r="AW13" i="1"/>
  <c r="D13" i="3" s="1"/>
  <c r="AW12" i="1"/>
  <c r="D12" i="3" s="1"/>
  <c r="AW11" i="1"/>
  <c r="D11" i="3" s="1"/>
  <c r="F41" i="3" l="1"/>
  <c r="C21" i="2"/>
  <c r="E25" i="2"/>
  <c r="A18" i="2"/>
  <c r="D21" i="2"/>
  <c r="S21" i="2" s="1"/>
  <c r="E21" i="3" s="1"/>
  <c r="F25" i="2"/>
  <c r="H30" i="2"/>
  <c r="C32" i="2"/>
  <c r="C34" i="2"/>
  <c r="D12" i="2"/>
  <c r="E13" i="2"/>
  <c r="C18" i="2"/>
  <c r="F21" i="2"/>
  <c r="H25" i="2"/>
  <c r="C27" i="2"/>
  <c r="E32" i="2"/>
  <c r="S32" i="2" s="1"/>
  <c r="E32" i="3" s="1"/>
  <c r="E34" i="2"/>
  <c r="E21" i="2"/>
  <c r="F13" i="2"/>
  <c r="D18" i="2"/>
  <c r="G21" i="2"/>
  <c r="D27" i="2"/>
  <c r="F32" i="2"/>
  <c r="F34" i="2"/>
  <c r="D35" i="2"/>
  <c r="A34" i="3"/>
  <c r="G25" i="2"/>
  <c r="G13" i="2"/>
  <c r="A14" i="2"/>
  <c r="F18" i="2"/>
  <c r="H21" i="2"/>
  <c r="E27" i="2"/>
  <c r="G32" i="2"/>
  <c r="H13" i="2"/>
  <c r="G18" i="2"/>
  <c r="D22" i="2"/>
  <c r="F27" i="2"/>
  <c r="H35" i="2"/>
  <c r="H18" i="2"/>
  <c r="G27" i="2"/>
  <c r="A30" i="2"/>
  <c r="C30" i="2"/>
  <c r="G21" i="3"/>
  <c r="S28" i="2"/>
  <c r="E28" i="3" s="1"/>
  <c r="G28" i="3" s="1"/>
  <c r="G18" i="3"/>
  <c r="D41" i="3"/>
  <c r="S15" i="2"/>
  <c r="E15" i="3" s="1"/>
  <c r="G13" i="3"/>
  <c r="G14" i="3"/>
  <c r="G15" i="3"/>
  <c r="C19" i="2"/>
  <c r="E29" i="2"/>
  <c r="C31" i="2"/>
  <c r="AW42" i="1"/>
  <c r="E12" i="2"/>
  <c r="C14" i="2"/>
  <c r="A16" i="2"/>
  <c r="F17" i="2"/>
  <c r="D19" i="2"/>
  <c r="S19" i="2" s="1"/>
  <c r="E19" i="3" s="1"/>
  <c r="G19" i="3" s="1"/>
  <c r="G22" i="2"/>
  <c r="E24" i="2"/>
  <c r="C26" i="2"/>
  <c r="H27" i="2"/>
  <c r="S27" i="2" s="1"/>
  <c r="E27" i="3" s="1"/>
  <c r="G27" i="3" s="1"/>
  <c r="A28" i="2"/>
  <c r="F29" i="2"/>
  <c r="D31" i="2"/>
  <c r="G34" i="2"/>
  <c r="S34" i="2"/>
  <c r="E34" i="3" s="1"/>
  <c r="E36" i="2"/>
  <c r="C38" i="2"/>
  <c r="H39" i="2"/>
  <c r="A40" i="2"/>
  <c r="E17" i="2"/>
  <c r="A11" i="2"/>
  <c r="F12" i="2"/>
  <c r="D14" i="2"/>
  <c r="G17" i="2"/>
  <c r="E19" i="2"/>
  <c r="H22" i="2"/>
  <c r="S22" i="2" s="1"/>
  <c r="E22" i="3" s="1"/>
  <c r="G22" i="3" s="1"/>
  <c r="A23" i="2"/>
  <c r="F24" i="2"/>
  <c r="S24" i="2" s="1"/>
  <c r="E24" i="3" s="1"/>
  <c r="G24" i="3" s="1"/>
  <c r="D26" i="2"/>
  <c r="G29" i="2"/>
  <c r="E31" i="2"/>
  <c r="H34" i="2"/>
  <c r="A35" i="2"/>
  <c r="F36" i="2"/>
  <c r="D38" i="2"/>
  <c r="A40" i="3"/>
  <c r="D29" i="2"/>
  <c r="S29" i="2" s="1"/>
  <c r="E29" i="3" s="1"/>
  <c r="G29" i="3" s="1"/>
  <c r="G12" i="2"/>
  <c r="S12" i="2"/>
  <c r="E12" i="3" s="1"/>
  <c r="G12" i="3" s="1"/>
  <c r="E14" i="2"/>
  <c r="H17" i="2"/>
  <c r="F19" i="2"/>
  <c r="G24" i="2"/>
  <c r="E26" i="2"/>
  <c r="H29" i="2"/>
  <c r="F31" i="2"/>
  <c r="G36" i="2"/>
  <c r="S36" i="2"/>
  <c r="E36" i="3" s="1"/>
  <c r="E38" i="2"/>
  <c r="C11" i="2"/>
  <c r="A13" i="2"/>
  <c r="F14" i="2"/>
  <c r="G19" i="2"/>
  <c r="C23" i="2"/>
  <c r="A25" i="2"/>
  <c r="F26" i="2"/>
  <c r="S26" i="2" s="1"/>
  <c r="E26" i="3" s="1"/>
  <c r="G26" i="3" s="1"/>
  <c r="G31" i="2"/>
  <c r="S31" i="2"/>
  <c r="E31" i="3" s="1"/>
  <c r="G31" i="3" s="1"/>
  <c r="C35" i="2"/>
  <c r="A37" i="2"/>
  <c r="F38" i="2"/>
  <c r="G14" i="2"/>
  <c r="S14" i="2"/>
  <c r="E14" i="3" s="1"/>
  <c r="H19" i="2"/>
  <c r="G26" i="2"/>
  <c r="H31" i="2"/>
  <c r="G38" i="2"/>
  <c r="S38" i="2"/>
  <c r="E38" i="3" s="1"/>
  <c r="D17" i="2"/>
  <c r="S17" i="2" s="1"/>
  <c r="E17" i="3" s="1"/>
  <c r="G17" i="3" s="1"/>
  <c r="E11" i="2"/>
  <c r="C13" i="2"/>
  <c r="E23" i="2"/>
  <c r="S23" i="2" s="1"/>
  <c r="E23" i="3" s="1"/>
  <c r="G23" i="3" s="1"/>
  <c r="C25" i="2"/>
  <c r="F28" i="2"/>
  <c r="D30" i="2"/>
  <c r="S30" i="2" s="1"/>
  <c r="E30" i="3" s="1"/>
  <c r="G30" i="3" s="1"/>
  <c r="E35" i="2"/>
  <c r="C37" i="2"/>
  <c r="G16" i="2"/>
  <c r="S16" i="2" s="1"/>
  <c r="E16" i="3" s="1"/>
  <c r="G16" i="3" s="1"/>
  <c r="G28" i="2"/>
  <c r="A17" i="2"/>
  <c r="A29" i="2"/>
  <c r="A36" i="3"/>
  <c r="H41" i="2" l="1"/>
  <c r="H42" i="2" s="1"/>
  <c r="D41" i="2"/>
  <c r="D42" i="2" s="1"/>
  <c r="F41" i="2"/>
  <c r="F42" i="2" s="1"/>
  <c r="G41" i="2"/>
  <c r="G42" i="2" s="1"/>
  <c r="E41" i="2"/>
  <c r="E42" i="2" s="1"/>
  <c r="S11" i="2"/>
  <c r="E11" i="3" l="1"/>
  <c r="S42" i="2"/>
  <c r="E41" i="3" l="1"/>
  <c r="G11" i="3"/>
  <c r="G41" i="3" s="1"/>
</calcChain>
</file>

<file path=xl/sharedStrings.xml><?xml version="1.0" encoding="utf-8"?>
<sst xmlns="http://schemas.openxmlformats.org/spreadsheetml/2006/main" count="92" uniqueCount="56">
  <si>
    <t>المقر</t>
  </si>
  <si>
    <t>الرياض- طلاب</t>
  </si>
  <si>
    <t>الدرجة</t>
  </si>
  <si>
    <t>البكالوريوس</t>
  </si>
  <si>
    <t>اسم المقرر</t>
  </si>
  <si>
    <t>مقدمة في تصميم الدوائر المتكاملة</t>
  </si>
  <si>
    <t>اسم المحاضر</t>
  </si>
  <si>
    <t>عايض سعد عايض القحطانى</t>
  </si>
  <si>
    <t>النشاط</t>
  </si>
  <si>
    <t>الكلية</t>
  </si>
  <si>
    <t>علوم الحاسب والمعلومات</t>
  </si>
  <si>
    <t>الشعبة</t>
  </si>
  <si>
    <t>القسم</t>
  </si>
  <si>
    <t>هندسه الحاسب</t>
  </si>
  <si>
    <t>رقم الطالب</t>
  </si>
  <si>
    <t>اسم الطالب</t>
  </si>
  <si>
    <t>الغياب</t>
  </si>
  <si>
    <t>نسبة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</si>
  <si>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</si>
  <si>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</si>
  <si>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</si>
  <si>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</si>
  <si>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</si>
  <si>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</si>
  <si>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</si>
  <si>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</si>
  <si>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</si>
  <si>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</si>
  <si>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</si>
  <si>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</si>
  <si>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</si>
  <si>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</si>
  <si>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</si>
  <si>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</si>
  <si>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</si>
  <si>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</si>
  <si>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</si>
  <si>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</si>
  <si>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</si>
  <si>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</si>
  <si>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</si>
  <si>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</si>
  <si>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</si>
  <si>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</si>
  <si>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</si>
  <si>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</si>
  <si>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</si>
  <si>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</si>
  <si>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عدد الغياب</t>
  </si>
  <si>
    <t>نسبة الغياب</t>
  </si>
  <si>
    <t>قوائم الطلاب - الفصل الأول  421</t>
  </si>
  <si>
    <t>تمارين</t>
  </si>
  <si>
    <t>Lecture</t>
  </si>
  <si>
    <t>Tutorial</t>
  </si>
  <si>
    <t>Lab</t>
  </si>
  <si>
    <t>قوائم الطلاب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</si>
</sst>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9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/>
    <xf numFmtId="0" fontId="0" fillId="2" borderId="4" xfId="0" applyFill="1" applyBorder="1"/>
    <xf numFmtId="0" fontId="0" fillId="3" borderId="4" xfId="0" applyFill="1" applyBorder="1"/>
    <xf numFmtId="0" fontId="0" fillId="3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/>
    </xf>
    <xf numFmtId="9" fontId="0" fillId="2" borderId="4" xfId="0" applyNumberFormat="1" applyFill="1" applyBorder="1"/>
    <xf numFmtId="9" fontId="0" fillId="3" borderId="4" xfId="0" applyNumberFormat="1" applyFill="1" applyBorder="1"/>
    <xf numFmtId="9" fontId="0" fillId="3" borderId="4" xfId="0" applyNumberFormat="1" applyFill="1" applyBorder="1" applyAlignment="1">
      <alignment horizontal="center" vertical="center"/>
    </xf>
    <xf numFmtId="9" fontId="0" fillId="2" borderId="4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readingOrder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9" fontId="0" fillId="2" borderId="1" xfId="0" applyNumberFormat="1" applyFill="1" applyBorder="1" applyAlignment="1">
      <alignment horizontal="center" vertical="center" textRotation="90"/>
    </xf>
    <xf numFmtId="0" fontId="0" fillId="0" borderId="3" xfId="0" applyBorder="1"/>
    <xf numFmtId="0" fontId="0" fillId="0" borderId="4" xfId="0" applyBorder="1"/>
    <xf numFmtId="164" fontId="2" fillId="4" borderId="1" xfId="0" applyNumberFormat="1" applyFont="1" applyFill="1" applyBorder="1" applyAlignment="1">
      <alignment horizontal="center" textRotation="90"/>
    </xf>
    <xf numFmtId="164" fontId="2" fillId="3" borderId="1" xfId="0" applyNumberFormat="1" applyFont="1" applyFill="1" applyBorder="1" applyAlignment="1">
      <alignment horizontal="center" textRotation="90"/>
    </xf>
    <xf numFmtId="0" fontId="1" fillId="2" borderId="4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2" fillId="2" borderId="1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4" fontId="2" fillId="2" borderId="1" xfId="0" applyNumberFormat="1" applyFont="1" applyFill="1" applyBorder="1" applyAlignment="1">
      <alignment horizontal="center" textRotation="90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XE44"/>
  <sheetViews>
    <sheetView rightToLeft="1" tabSelected="1" zoomScaleNormal="100" workbookViewId="0">
      <selection activeCell="C12" sqref="C12"/>
    </sheetView>
  </sheetViews>
  <sheetFormatPr defaultRowHeight="13.2" x14ac:dyDescent="0.25"/>
  <cols>
    <col min="1" max="1" width="2.5546875" style="21" customWidth="1"/>
    <col min="2" max="2" width="9.6640625" style="19" customWidth="1"/>
    <col min="3" max="3" width="25.6640625" style="18" customWidth="1"/>
    <col min="4" max="48" width="2.6640625" style="18" customWidth="1"/>
    <col min="49" max="49" width="4.6640625" style="19" customWidth="1"/>
    <col min="278" max="278" width="4.6640625" style="18" customWidth="1"/>
    <col min="279" max="279" width="11.33203125" style="18" customWidth="1"/>
    <col min="280" max="280" width="32" style="18" customWidth="1"/>
    <col min="281" max="304" width="3.6640625" style="18" customWidth="1"/>
    <col min="305" max="305" width="8.33203125" style="18" customWidth="1"/>
    <col min="534" max="534" width="4.6640625" style="18" customWidth="1"/>
    <col min="535" max="535" width="11.33203125" style="18" customWidth="1"/>
    <col min="536" max="536" width="32" style="18" customWidth="1"/>
    <col min="537" max="560" width="3.6640625" style="18" customWidth="1"/>
    <col min="561" max="561" width="8.33203125" style="18" customWidth="1"/>
    <col min="790" max="790" width="4.6640625" style="18" customWidth="1"/>
    <col min="791" max="791" width="11.33203125" style="18" customWidth="1"/>
    <col min="792" max="792" width="32" style="18" customWidth="1"/>
    <col min="793" max="816" width="3.6640625" style="18" customWidth="1"/>
    <col min="817" max="817" width="8.33203125" style="18" customWidth="1"/>
    <col min="1046" max="1046" width="4.6640625" style="18" customWidth="1"/>
    <col min="1047" max="1047" width="11.33203125" style="18" customWidth="1"/>
    <col min="1048" max="1048" width="32" style="18" customWidth="1"/>
    <col min="1049" max="1072" width="3.6640625" style="18" customWidth="1"/>
    <col min="1073" max="1073" width="8.33203125" style="18" customWidth="1"/>
    <col min="1302" max="1302" width="4.6640625" style="18" customWidth="1"/>
    <col min="1303" max="1303" width="11.33203125" style="18" customWidth="1"/>
    <col min="1304" max="1304" width="32" style="18" customWidth="1"/>
    <col min="1305" max="1328" width="3.6640625" style="18" customWidth="1"/>
    <col min="1329" max="1329" width="8.33203125" style="18" customWidth="1"/>
    <col min="1558" max="1558" width="4.6640625" style="18" customWidth="1"/>
    <col min="1559" max="1559" width="11.33203125" style="18" customWidth="1"/>
    <col min="1560" max="1560" width="32" style="18" customWidth="1"/>
    <col min="1561" max="1584" width="3.6640625" style="18" customWidth="1"/>
    <col min="1585" max="1585" width="8.33203125" style="18" customWidth="1"/>
    <col min="1814" max="1814" width="4.6640625" style="18" customWidth="1"/>
    <col min="1815" max="1815" width="11.33203125" style="18" customWidth="1"/>
    <col min="1816" max="1816" width="32" style="18" customWidth="1"/>
    <col min="1817" max="1840" width="3.6640625" style="18" customWidth="1"/>
    <col min="1841" max="1841" width="8.33203125" style="18" customWidth="1"/>
    <col min="2070" max="2070" width="4.6640625" style="18" customWidth="1"/>
    <col min="2071" max="2071" width="11.33203125" style="18" customWidth="1"/>
    <col min="2072" max="2072" width="32" style="18" customWidth="1"/>
    <col min="2073" max="2096" width="3.6640625" style="18" customWidth="1"/>
    <col min="2097" max="2097" width="8.33203125" style="18" customWidth="1"/>
    <col min="2326" max="2326" width="4.6640625" style="18" customWidth="1"/>
    <col min="2327" max="2327" width="11.33203125" style="18" customWidth="1"/>
    <col min="2328" max="2328" width="32" style="18" customWidth="1"/>
    <col min="2329" max="2352" width="3.6640625" style="18" customWidth="1"/>
    <col min="2353" max="2353" width="8.33203125" style="18" customWidth="1"/>
    <col min="2582" max="2582" width="4.6640625" style="18" customWidth="1"/>
    <col min="2583" max="2583" width="11.33203125" style="18" customWidth="1"/>
    <col min="2584" max="2584" width="32" style="18" customWidth="1"/>
    <col min="2585" max="2608" width="3.6640625" style="18" customWidth="1"/>
    <col min="2609" max="2609" width="8.33203125" style="18" customWidth="1"/>
    <col min="2838" max="2838" width="4.6640625" style="18" customWidth="1"/>
    <col min="2839" max="2839" width="11.33203125" style="18" customWidth="1"/>
    <col min="2840" max="2840" width="32" style="18" customWidth="1"/>
    <col min="2841" max="2864" width="3.6640625" style="18" customWidth="1"/>
    <col min="2865" max="2865" width="8.33203125" style="18" customWidth="1"/>
    <col min="3094" max="3094" width="4.6640625" style="18" customWidth="1"/>
    <col min="3095" max="3095" width="11.33203125" style="18" customWidth="1"/>
    <col min="3096" max="3096" width="32" style="18" customWidth="1"/>
    <col min="3097" max="3120" width="3.6640625" style="18" customWidth="1"/>
    <col min="3121" max="3121" width="8.33203125" style="18" customWidth="1"/>
    <col min="3350" max="3350" width="4.6640625" style="18" customWidth="1"/>
    <col min="3351" max="3351" width="11.33203125" style="18" customWidth="1"/>
    <col min="3352" max="3352" width="32" style="18" customWidth="1"/>
    <col min="3353" max="3376" width="3.6640625" style="18" customWidth="1"/>
    <col min="3377" max="3377" width="8.33203125" style="18" customWidth="1"/>
    <col min="3606" max="3606" width="4.6640625" style="18" customWidth="1"/>
    <col min="3607" max="3607" width="11.33203125" style="18" customWidth="1"/>
    <col min="3608" max="3608" width="32" style="18" customWidth="1"/>
    <col min="3609" max="3632" width="3.6640625" style="18" customWidth="1"/>
    <col min="3633" max="3633" width="8.33203125" style="18" customWidth="1"/>
    <col min="3862" max="3862" width="4.6640625" style="18" customWidth="1"/>
    <col min="3863" max="3863" width="11.33203125" style="18" customWidth="1"/>
    <col min="3864" max="3864" width="32" style="18" customWidth="1"/>
    <col min="3865" max="3888" width="3.6640625" style="18" customWidth="1"/>
    <col min="3889" max="3889" width="8.33203125" style="18" customWidth="1"/>
    <col min="4118" max="4118" width="4.6640625" style="18" customWidth="1"/>
    <col min="4119" max="4119" width="11.33203125" style="18" customWidth="1"/>
    <col min="4120" max="4120" width="32" style="18" customWidth="1"/>
    <col min="4121" max="4144" width="3.6640625" style="18" customWidth="1"/>
    <col min="4145" max="4145" width="8.33203125" style="18" customWidth="1"/>
    <col min="4374" max="4374" width="4.6640625" style="18" customWidth="1"/>
    <col min="4375" max="4375" width="11.33203125" style="18" customWidth="1"/>
    <col min="4376" max="4376" width="32" style="18" customWidth="1"/>
    <col min="4377" max="4400" width="3.6640625" style="18" customWidth="1"/>
    <col min="4401" max="4401" width="8.33203125" style="18" customWidth="1"/>
    <col min="4630" max="4630" width="4.6640625" style="18" customWidth="1"/>
    <col min="4631" max="4631" width="11.33203125" style="18" customWidth="1"/>
    <col min="4632" max="4632" width="32" style="18" customWidth="1"/>
    <col min="4633" max="4656" width="3.6640625" style="18" customWidth="1"/>
    <col min="4657" max="4657" width="8.33203125" style="18" customWidth="1"/>
    <col min="4886" max="4886" width="4.6640625" style="18" customWidth="1"/>
    <col min="4887" max="4887" width="11.33203125" style="18" customWidth="1"/>
    <col min="4888" max="4888" width="32" style="18" customWidth="1"/>
    <col min="4889" max="4912" width="3.6640625" style="18" customWidth="1"/>
    <col min="4913" max="4913" width="8.33203125" style="18" customWidth="1"/>
    <col min="5142" max="5142" width="4.6640625" style="18" customWidth="1"/>
    <col min="5143" max="5143" width="11.33203125" style="18" customWidth="1"/>
    <col min="5144" max="5144" width="32" style="18" customWidth="1"/>
    <col min="5145" max="5168" width="3.6640625" style="18" customWidth="1"/>
    <col min="5169" max="5169" width="8.33203125" style="18" customWidth="1"/>
    <col min="5398" max="5398" width="4.6640625" style="18" customWidth="1"/>
    <col min="5399" max="5399" width="11.33203125" style="18" customWidth="1"/>
    <col min="5400" max="5400" width="32" style="18" customWidth="1"/>
    <col min="5401" max="5424" width="3.6640625" style="18" customWidth="1"/>
    <col min="5425" max="5425" width="8.33203125" style="18" customWidth="1"/>
    <col min="5654" max="5654" width="4.6640625" style="18" customWidth="1"/>
    <col min="5655" max="5655" width="11.33203125" style="18" customWidth="1"/>
    <col min="5656" max="5656" width="32" style="18" customWidth="1"/>
    <col min="5657" max="5680" width="3.6640625" style="18" customWidth="1"/>
    <col min="5681" max="5681" width="8.33203125" style="18" customWidth="1"/>
    <col min="5910" max="5910" width="4.6640625" style="18" customWidth="1"/>
    <col min="5911" max="5911" width="11.33203125" style="18" customWidth="1"/>
    <col min="5912" max="5912" width="32" style="18" customWidth="1"/>
    <col min="5913" max="5936" width="3.6640625" style="18" customWidth="1"/>
    <col min="5937" max="5937" width="8.33203125" style="18" customWidth="1"/>
    <col min="6166" max="6166" width="4.6640625" style="18" customWidth="1"/>
    <col min="6167" max="6167" width="11.33203125" style="18" customWidth="1"/>
    <col min="6168" max="6168" width="32" style="18" customWidth="1"/>
    <col min="6169" max="6192" width="3.6640625" style="18" customWidth="1"/>
    <col min="6193" max="6193" width="8.33203125" style="18" customWidth="1"/>
    <col min="6422" max="6422" width="4.6640625" style="18" customWidth="1"/>
    <col min="6423" max="6423" width="11.33203125" style="18" customWidth="1"/>
    <col min="6424" max="6424" width="32" style="18" customWidth="1"/>
    <col min="6425" max="6448" width="3.6640625" style="18" customWidth="1"/>
    <col min="6449" max="6449" width="8.33203125" style="18" customWidth="1"/>
    <col min="6678" max="6678" width="4.6640625" style="18" customWidth="1"/>
    <col min="6679" max="6679" width="11.33203125" style="18" customWidth="1"/>
    <col min="6680" max="6680" width="32" style="18" customWidth="1"/>
    <col min="6681" max="6704" width="3.6640625" style="18" customWidth="1"/>
    <col min="6705" max="6705" width="8.33203125" style="18" customWidth="1"/>
    <col min="6934" max="6934" width="4.6640625" style="18" customWidth="1"/>
    <col min="6935" max="6935" width="11.33203125" style="18" customWidth="1"/>
    <col min="6936" max="6936" width="32" style="18" customWidth="1"/>
    <col min="6937" max="6960" width="3.6640625" style="18" customWidth="1"/>
    <col min="6961" max="6961" width="8.33203125" style="18" customWidth="1"/>
    <col min="7190" max="7190" width="4.6640625" style="18" customWidth="1"/>
    <col min="7191" max="7191" width="11.33203125" style="18" customWidth="1"/>
    <col min="7192" max="7192" width="32" style="18" customWidth="1"/>
    <col min="7193" max="7216" width="3.6640625" style="18" customWidth="1"/>
    <col min="7217" max="7217" width="8.33203125" style="18" customWidth="1"/>
    <col min="7446" max="7446" width="4.6640625" style="18" customWidth="1"/>
    <col min="7447" max="7447" width="11.33203125" style="18" customWidth="1"/>
    <col min="7448" max="7448" width="32" style="18" customWidth="1"/>
    <col min="7449" max="7472" width="3.6640625" style="18" customWidth="1"/>
    <col min="7473" max="7473" width="8.33203125" style="18" customWidth="1"/>
    <col min="7702" max="7702" width="4.6640625" style="18" customWidth="1"/>
    <col min="7703" max="7703" width="11.33203125" style="18" customWidth="1"/>
    <col min="7704" max="7704" width="32" style="18" customWidth="1"/>
    <col min="7705" max="7728" width="3.6640625" style="18" customWidth="1"/>
    <col min="7729" max="7729" width="8.33203125" style="18" customWidth="1"/>
    <col min="7958" max="7958" width="4.6640625" style="18" customWidth="1"/>
    <col min="7959" max="7959" width="11.33203125" style="18" customWidth="1"/>
    <col min="7960" max="7960" width="32" style="18" customWidth="1"/>
    <col min="7961" max="7984" width="3.6640625" style="18" customWidth="1"/>
    <col min="7985" max="7985" width="8.33203125" style="18" customWidth="1"/>
    <col min="8214" max="8214" width="4.6640625" style="18" customWidth="1"/>
    <col min="8215" max="8215" width="11.33203125" style="18" customWidth="1"/>
    <col min="8216" max="8216" width="32" style="18" customWidth="1"/>
    <col min="8217" max="8240" width="3.6640625" style="18" customWidth="1"/>
    <col min="8241" max="8241" width="8.33203125" style="18" customWidth="1"/>
    <col min="8470" max="8470" width="4.6640625" style="18" customWidth="1"/>
    <col min="8471" max="8471" width="11.33203125" style="18" customWidth="1"/>
    <col min="8472" max="8472" width="32" style="18" customWidth="1"/>
    <col min="8473" max="8496" width="3.6640625" style="18" customWidth="1"/>
    <col min="8497" max="8497" width="8.33203125" style="18" customWidth="1"/>
    <col min="8726" max="8726" width="4.6640625" style="18" customWidth="1"/>
    <col min="8727" max="8727" width="11.33203125" style="18" customWidth="1"/>
    <col min="8728" max="8728" width="32" style="18" customWidth="1"/>
    <col min="8729" max="8752" width="3.6640625" style="18" customWidth="1"/>
    <col min="8753" max="8753" width="8.33203125" style="18" customWidth="1"/>
    <col min="8982" max="8982" width="4.6640625" style="18" customWidth="1"/>
    <col min="8983" max="8983" width="11.33203125" style="18" customWidth="1"/>
    <col min="8984" max="8984" width="32" style="18" customWidth="1"/>
    <col min="8985" max="9008" width="3.6640625" style="18" customWidth="1"/>
    <col min="9009" max="9009" width="8.33203125" style="18" customWidth="1"/>
    <col min="9238" max="9238" width="4.6640625" style="18" customWidth="1"/>
    <col min="9239" max="9239" width="11.33203125" style="18" customWidth="1"/>
    <col min="9240" max="9240" width="32" style="18" customWidth="1"/>
    <col min="9241" max="9264" width="3.6640625" style="18" customWidth="1"/>
    <col min="9265" max="9265" width="8.33203125" style="18" customWidth="1"/>
    <col min="9494" max="9494" width="4.6640625" style="18" customWidth="1"/>
    <col min="9495" max="9495" width="11.33203125" style="18" customWidth="1"/>
    <col min="9496" max="9496" width="32" style="18" customWidth="1"/>
    <col min="9497" max="9520" width="3.6640625" style="18" customWidth="1"/>
    <col min="9521" max="9521" width="8.33203125" style="18" customWidth="1"/>
    <col min="9750" max="9750" width="4.6640625" style="18" customWidth="1"/>
    <col min="9751" max="9751" width="11.33203125" style="18" customWidth="1"/>
    <col min="9752" max="9752" width="32" style="18" customWidth="1"/>
    <col min="9753" max="9776" width="3.6640625" style="18" customWidth="1"/>
    <col min="9777" max="9777" width="8.33203125" style="18" customWidth="1"/>
    <col min="10006" max="10006" width="4.6640625" style="18" customWidth="1"/>
    <col min="10007" max="10007" width="11.33203125" style="18" customWidth="1"/>
    <col min="10008" max="10008" width="32" style="18" customWidth="1"/>
    <col min="10009" max="10032" width="3.6640625" style="18" customWidth="1"/>
    <col min="10033" max="10033" width="8.33203125" style="18" customWidth="1"/>
    <col min="10262" max="10262" width="4.6640625" style="18" customWidth="1"/>
    <col min="10263" max="10263" width="11.33203125" style="18" customWidth="1"/>
    <col min="10264" max="10264" width="32" style="18" customWidth="1"/>
    <col min="10265" max="10288" width="3.6640625" style="18" customWidth="1"/>
    <col min="10289" max="10289" width="8.33203125" style="18" customWidth="1"/>
    <col min="10518" max="10518" width="4.6640625" style="18" customWidth="1"/>
    <col min="10519" max="10519" width="11.33203125" style="18" customWidth="1"/>
    <col min="10520" max="10520" width="32" style="18" customWidth="1"/>
    <col min="10521" max="10544" width="3.6640625" style="18" customWidth="1"/>
    <col min="10545" max="10545" width="8.33203125" style="18" customWidth="1"/>
    <col min="10774" max="10774" width="4.6640625" style="18" customWidth="1"/>
    <col min="10775" max="10775" width="11.33203125" style="18" customWidth="1"/>
    <col min="10776" max="10776" width="32" style="18" customWidth="1"/>
    <col min="10777" max="10800" width="3.6640625" style="18" customWidth="1"/>
    <col min="10801" max="10801" width="8.33203125" style="18" customWidth="1"/>
    <col min="11030" max="11030" width="4.6640625" style="18" customWidth="1"/>
    <col min="11031" max="11031" width="11.33203125" style="18" customWidth="1"/>
    <col min="11032" max="11032" width="32" style="18" customWidth="1"/>
    <col min="11033" max="11056" width="3.6640625" style="18" customWidth="1"/>
    <col min="11057" max="11057" width="8.33203125" style="18" customWidth="1"/>
    <col min="11286" max="11286" width="4.6640625" style="18" customWidth="1"/>
    <col min="11287" max="11287" width="11.33203125" style="18" customWidth="1"/>
    <col min="11288" max="11288" width="32" style="18" customWidth="1"/>
    <col min="11289" max="11312" width="3.6640625" style="18" customWidth="1"/>
    <col min="11313" max="11313" width="8.33203125" style="18" customWidth="1"/>
    <col min="11542" max="11542" width="4.6640625" style="18" customWidth="1"/>
    <col min="11543" max="11543" width="11.33203125" style="18" customWidth="1"/>
    <col min="11544" max="11544" width="32" style="18" customWidth="1"/>
    <col min="11545" max="11568" width="3.6640625" style="18" customWidth="1"/>
    <col min="11569" max="11569" width="8.33203125" style="18" customWidth="1"/>
    <col min="11798" max="11798" width="4.6640625" style="18" customWidth="1"/>
    <col min="11799" max="11799" width="11.33203125" style="18" customWidth="1"/>
    <col min="11800" max="11800" width="32" style="18" customWidth="1"/>
    <col min="11801" max="11824" width="3.6640625" style="18" customWidth="1"/>
    <col min="11825" max="11825" width="8.33203125" style="18" customWidth="1"/>
    <col min="12054" max="12054" width="4.6640625" style="18" customWidth="1"/>
    <col min="12055" max="12055" width="11.33203125" style="18" customWidth="1"/>
    <col min="12056" max="12056" width="32" style="18" customWidth="1"/>
    <col min="12057" max="12080" width="3.6640625" style="18" customWidth="1"/>
    <col min="12081" max="12081" width="8.33203125" style="18" customWidth="1"/>
    <col min="12310" max="12310" width="4.6640625" style="18" customWidth="1"/>
    <col min="12311" max="12311" width="11.33203125" style="18" customWidth="1"/>
    <col min="12312" max="12312" width="32" style="18" customWidth="1"/>
    <col min="12313" max="12336" width="3.6640625" style="18" customWidth="1"/>
    <col min="12337" max="12337" width="8.33203125" style="18" customWidth="1"/>
    <col min="12566" max="12566" width="4.6640625" style="18" customWidth="1"/>
    <col min="12567" max="12567" width="11.33203125" style="18" customWidth="1"/>
    <col min="12568" max="12568" width="32" style="18" customWidth="1"/>
    <col min="12569" max="12592" width="3.6640625" style="18" customWidth="1"/>
    <col min="12593" max="12593" width="8.33203125" style="18" customWidth="1"/>
    <col min="12822" max="12822" width="4.6640625" style="18" customWidth="1"/>
    <col min="12823" max="12823" width="11.33203125" style="18" customWidth="1"/>
    <col min="12824" max="12824" width="32" style="18" customWidth="1"/>
    <col min="12825" max="12848" width="3.6640625" style="18" customWidth="1"/>
    <col min="12849" max="12849" width="8.33203125" style="18" customWidth="1"/>
    <col min="13078" max="13078" width="4.6640625" style="18" customWidth="1"/>
    <col min="13079" max="13079" width="11.33203125" style="18" customWidth="1"/>
    <col min="13080" max="13080" width="32" style="18" customWidth="1"/>
    <col min="13081" max="13104" width="3.6640625" style="18" customWidth="1"/>
    <col min="13105" max="13105" width="8.33203125" style="18" customWidth="1"/>
    <col min="13334" max="13334" width="4.6640625" style="18" customWidth="1"/>
    <col min="13335" max="13335" width="11.33203125" style="18" customWidth="1"/>
    <col min="13336" max="13336" width="32" style="18" customWidth="1"/>
    <col min="13337" max="13360" width="3.6640625" style="18" customWidth="1"/>
    <col min="13361" max="13361" width="8.33203125" style="18" customWidth="1"/>
    <col min="13590" max="13590" width="4.6640625" style="18" customWidth="1"/>
    <col min="13591" max="13591" width="11.33203125" style="18" customWidth="1"/>
    <col min="13592" max="13592" width="32" style="18" customWidth="1"/>
    <col min="13593" max="13616" width="3.6640625" style="18" customWidth="1"/>
    <col min="13617" max="13617" width="8.33203125" style="18" customWidth="1"/>
    <col min="13846" max="13846" width="4.6640625" style="18" customWidth="1"/>
    <col min="13847" max="13847" width="11.33203125" style="18" customWidth="1"/>
    <col min="13848" max="13848" width="32" style="18" customWidth="1"/>
    <col min="13849" max="13872" width="3.6640625" style="18" customWidth="1"/>
    <col min="13873" max="13873" width="8.33203125" style="18" customWidth="1"/>
    <col min="14102" max="14102" width="4.6640625" style="18" customWidth="1"/>
    <col min="14103" max="14103" width="11.33203125" style="18" customWidth="1"/>
    <col min="14104" max="14104" width="32" style="18" customWidth="1"/>
    <col min="14105" max="14128" width="3.6640625" style="18" customWidth="1"/>
    <col min="14129" max="14129" width="8.33203125" style="18" customWidth="1"/>
    <col min="14358" max="14358" width="4.6640625" style="18" customWidth="1"/>
    <col min="14359" max="14359" width="11.33203125" style="18" customWidth="1"/>
    <col min="14360" max="14360" width="32" style="18" customWidth="1"/>
    <col min="14361" max="14384" width="3.6640625" style="18" customWidth="1"/>
    <col min="14385" max="14385" width="8.33203125" style="18" customWidth="1"/>
    <col min="14614" max="14614" width="4.6640625" style="18" customWidth="1"/>
    <col min="14615" max="14615" width="11.33203125" style="18" customWidth="1"/>
    <col min="14616" max="14616" width="32" style="18" customWidth="1"/>
    <col min="14617" max="14640" width="3.6640625" style="18" customWidth="1"/>
    <col min="14641" max="14641" width="8.33203125" style="18" customWidth="1"/>
    <col min="14870" max="14870" width="4.6640625" style="18" customWidth="1"/>
    <col min="14871" max="14871" width="11.33203125" style="18" customWidth="1"/>
    <col min="14872" max="14872" width="32" style="18" customWidth="1"/>
    <col min="14873" max="14896" width="3.6640625" style="18" customWidth="1"/>
    <col min="14897" max="14897" width="8.33203125" style="18" customWidth="1"/>
    <col min="15126" max="15126" width="4.6640625" style="18" customWidth="1"/>
    <col min="15127" max="15127" width="11.33203125" style="18" customWidth="1"/>
    <col min="15128" max="15128" width="32" style="18" customWidth="1"/>
    <col min="15129" max="15152" width="3.6640625" style="18" customWidth="1"/>
    <col min="15153" max="15153" width="8.33203125" style="18" customWidth="1"/>
    <col min="15382" max="15382" width="4.6640625" style="18" customWidth="1"/>
    <col min="15383" max="15383" width="11.33203125" style="18" customWidth="1"/>
    <col min="15384" max="15384" width="32" style="18" customWidth="1"/>
    <col min="15385" max="15408" width="3.6640625" style="18" customWidth="1"/>
    <col min="15409" max="15409" width="8.33203125" style="18" customWidth="1"/>
    <col min="15638" max="15638" width="4.6640625" style="18" customWidth="1"/>
    <col min="15639" max="15639" width="11.33203125" style="18" customWidth="1"/>
    <col min="15640" max="15640" width="32" style="18" customWidth="1"/>
    <col min="15641" max="15664" width="3.6640625" style="18" customWidth="1"/>
    <col min="15665" max="15665" width="8.33203125" style="18" customWidth="1"/>
    <col min="15894" max="15894" width="4.6640625" style="18" customWidth="1"/>
    <col min="15895" max="15895" width="11.33203125" style="18" customWidth="1"/>
    <col min="15896" max="15896" width="32" style="18" customWidth="1"/>
    <col min="15897" max="15920" width="3.6640625" style="18" customWidth="1"/>
    <col min="15921" max="15921" width="8.33203125" style="18" customWidth="1"/>
    <col min="16150" max="16150" width="4.6640625" style="18" customWidth="1"/>
    <col min="16151" max="16151" width="11.33203125" style="18" customWidth="1"/>
    <col min="16152" max="16152" width="32" style="18" customWidth="1"/>
    <col min="16153" max="16176" width="3.6640625" style="18" customWidth="1"/>
    <col min="16177" max="16177" width="8.33203125" style="18" customWidth="1"/>
  </cols>
  <sheetData>
    <row r="1" spans="1:57" x14ac:dyDescent="0.25">
      <c r="A1" s="47" t="s">
        <v>55</v>
      </c>
      <c r="B1" s="25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5"/>
    </row>
    <row r="2" spans="1:57" x14ac:dyDescent="0.25">
      <c r="B2" s="17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46" t="s">
        <v>2</v>
      </c>
      <c r="AL2" s="24"/>
      <c r="AM2" s="24"/>
      <c r="AN2" s="23"/>
      <c r="AO2" s="24"/>
      <c r="AP2" s="24"/>
      <c r="AQ2" s="24"/>
      <c r="AR2" s="24"/>
      <c r="AS2" s="24"/>
      <c r="AT2" s="24"/>
      <c r="AU2" s="24"/>
      <c r="AV2" s="24"/>
      <c r="AW2" s="25"/>
    </row>
    <row r="3" spans="1:57" x14ac:dyDescent="0.25">
      <c r="B3" s="17" t="s">
        <v>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46" t="s">
        <v>6</v>
      </c>
      <c r="AL3" s="24"/>
      <c r="AM3" s="24"/>
      <c r="AN3" s="23"/>
      <c r="AO3" s="24"/>
      <c r="AP3" s="24"/>
      <c r="AQ3" s="24"/>
      <c r="AR3" s="24"/>
      <c r="AS3" s="24"/>
      <c r="AT3" s="24"/>
      <c r="AU3" s="24"/>
      <c r="AV3" s="24"/>
      <c r="AW3" s="25"/>
    </row>
    <row r="4" spans="1:57" x14ac:dyDescent="0.25">
      <c r="B4" s="17" t="s">
        <v>8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46" t="s">
        <v>9</v>
      </c>
      <c r="AL4" s="24"/>
      <c r="AM4" s="24"/>
      <c r="AN4" s="23"/>
      <c r="AO4" s="24"/>
      <c r="AP4" s="24"/>
      <c r="AQ4" s="24"/>
      <c r="AR4" s="24"/>
      <c r="AS4" s="24"/>
      <c r="AT4" s="24"/>
      <c r="AU4" s="24"/>
      <c r="AV4" s="24"/>
      <c r="AW4" s="25"/>
    </row>
    <row r="5" spans="1:57" x14ac:dyDescent="0.25">
      <c r="B5" s="17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46" t="s">
        <v>12</v>
      </c>
      <c r="AL5" s="24"/>
      <c r="AM5" s="24"/>
      <c r="AN5" s="26"/>
      <c r="AO5" s="27"/>
      <c r="AP5" s="27"/>
      <c r="AQ5" s="27"/>
      <c r="AR5" s="27"/>
      <c r="AS5" s="27"/>
      <c r="AT5" s="27"/>
      <c r="AU5" s="27"/>
      <c r="AV5" s="27"/>
      <c r="AW5" s="27"/>
    </row>
    <row r="6" spans="1:57" x14ac:dyDescent="0.25">
      <c r="A6" s="48"/>
      <c r="B6" s="49" t="s">
        <v>14</v>
      </c>
      <c r="C6" s="49" t="s">
        <v>15</v>
      </c>
      <c r="D6" s="50" t="s">
        <v>16</v>
      </c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7"/>
      <c r="AW6" s="34" t="s">
        <v>17</v>
      </c>
    </row>
    <row r="7" spans="1:57" ht="14.1" customHeight="1" x14ac:dyDescent="0.25">
      <c r="A7" s="29"/>
      <c r="B7" s="29"/>
      <c r="C7" s="29"/>
      <c r="D7" s="45"/>
      <c r="E7" s="32"/>
      <c r="F7" s="32"/>
      <c r="G7" s="45"/>
      <c r="H7" s="32"/>
      <c r="I7" s="32"/>
      <c r="J7" s="31"/>
      <c r="K7" s="32"/>
      <c r="L7" s="32"/>
      <c r="M7" s="31"/>
      <c r="N7" s="32"/>
      <c r="O7" s="32"/>
      <c r="P7" s="31"/>
      <c r="Q7" s="32"/>
      <c r="R7" s="32"/>
      <c r="S7" s="31"/>
      <c r="T7" s="32"/>
      <c r="U7" s="32"/>
      <c r="V7" s="31"/>
      <c r="W7" s="32"/>
      <c r="X7" s="32"/>
      <c r="Y7" s="31"/>
      <c r="Z7" s="32"/>
      <c r="AA7" s="32"/>
      <c r="AB7" s="31"/>
      <c r="AC7" s="32"/>
      <c r="AD7" s="32"/>
      <c r="AE7" s="31"/>
      <c r="AF7" s="32"/>
      <c r="AG7" s="32"/>
      <c r="AH7" s="31"/>
      <c r="AI7" s="32"/>
      <c r="AJ7" s="32"/>
      <c r="AK7" s="31"/>
      <c r="AL7" s="32"/>
      <c r="AM7" s="32"/>
      <c r="AN7" s="31"/>
      <c r="AO7" s="32"/>
      <c r="AP7" s="32"/>
      <c r="AQ7" s="31"/>
      <c r="AR7" s="32"/>
      <c r="AS7" s="32"/>
      <c r="AT7" s="31"/>
      <c r="AU7" s="32"/>
      <c r="AV7" s="32"/>
      <c r="AW7" s="29"/>
    </row>
    <row r="8" spans="1:57" ht="14.1" customHeight="1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</row>
    <row r="9" spans="1:57" ht="14.1" customHeight="1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33" t="s">
        <v>16</v>
      </c>
    </row>
    <row r="10" spans="1:57" ht="14.1" customHeight="1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1"/>
      <c r="AY10" s="1"/>
      <c r="AZ10" s="1"/>
      <c r="BA10" s="1"/>
      <c r="BB10" s="1"/>
      <c r="BC10" s="1"/>
      <c r="BD10" s="1"/>
      <c r="BE10" s="1"/>
    </row>
    <row r="11" spans="1:57" ht="12.75" customHeight="1" x14ac:dyDescent="0.25">
      <c r="A11" s="20" t="s">
        <v>18</v>
      </c>
      <c r="B11" s="2"/>
      <c r="C11" s="3"/>
      <c r="D11" s="7"/>
      <c r="E11" s="3"/>
      <c r="F11" s="3"/>
      <c r="G11" s="7"/>
      <c r="H11" s="3"/>
      <c r="I11" s="3"/>
      <c r="J11" s="7"/>
      <c r="K11" s="3"/>
      <c r="L11" s="3"/>
      <c r="M11" s="7"/>
      <c r="N11" s="3"/>
      <c r="O11" s="3"/>
      <c r="P11" s="7"/>
      <c r="Q11" s="3"/>
      <c r="R11" s="3"/>
      <c r="S11" s="7"/>
      <c r="T11" s="3"/>
      <c r="U11" s="3"/>
      <c r="V11" s="7"/>
      <c r="W11" s="3"/>
      <c r="X11" s="3"/>
      <c r="Y11" s="7"/>
      <c r="Z11" s="3"/>
      <c r="AA11" s="3"/>
      <c r="AB11" s="7"/>
      <c r="AC11" s="3"/>
      <c r="AD11" s="3"/>
      <c r="AE11" s="7"/>
      <c r="AF11" s="3"/>
      <c r="AG11" s="3"/>
      <c r="AH11" s="7"/>
      <c r="AI11" s="3"/>
      <c r="AJ11" s="3"/>
      <c r="AK11" s="7"/>
      <c r="AL11" s="3"/>
      <c r="AM11" s="3"/>
      <c r="AN11" s="7"/>
      <c r="AO11" s="3"/>
      <c r="AP11" s="3"/>
      <c r="AQ11" s="7"/>
      <c r="AR11" s="3"/>
      <c r="AS11" s="3"/>
      <c r="AT11" s="7"/>
      <c r="AU11" s="3"/>
      <c r="AV11" s="3"/>
      <c r="AW11" s="4" t="str">
        <f t="shared" ref="AW11:AW40" ca="1" si="0">IF(B11&lt;&gt;"",1-(SUM(SUMIF(D$7:AV$7,"&lt;="&amp;TODAY(),D11:AV11),COUNTIF(D$7:AV$7,"&gt;"&amp;TODAY()))/SUM(COUNT(D$7:AV$7))),"")</f>
        <v/>
      </c>
    </row>
    <row r="12" spans="1:57" ht="12.75" customHeight="1" x14ac:dyDescent="0.25">
      <c r="A12" s="11" t="s">
        <v>19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12" t="str">
        <f t="shared" ca="1" si="0"/>
        <v/>
      </c>
    </row>
    <row r="13" spans="1:57" ht="12.75" customHeight="1" x14ac:dyDescent="0.25">
      <c r="A13" s="20" t="s">
        <v>20</v>
      </c>
      <c r="B13" s="3"/>
      <c r="C13" s="3"/>
      <c r="D13" s="7"/>
      <c r="E13" s="3"/>
      <c r="F13" s="3"/>
      <c r="G13" s="7"/>
      <c r="H13" s="3"/>
      <c r="I13" s="3"/>
      <c r="J13" s="7"/>
      <c r="K13" s="3"/>
      <c r="L13" s="3"/>
      <c r="M13" s="7"/>
      <c r="N13" s="3"/>
      <c r="O13" s="3"/>
      <c r="P13" s="7"/>
      <c r="Q13" s="3"/>
      <c r="R13" s="3"/>
      <c r="S13" s="7"/>
      <c r="T13" s="3"/>
      <c r="U13" s="3"/>
      <c r="V13" s="7"/>
      <c r="W13" s="3"/>
      <c r="X13" s="3"/>
      <c r="Y13" s="7"/>
      <c r="Z13" s="3"/>
      <c r="AA13" s="3"/>
      <c r="AB13" s="7"/>
      <c r="AC13" s="3"/>
      <c r="AD13" s="3"/>
      <c r="AE13" s="7"/>
      <c r="AF13" s="3"/>
      <c r="AG13" s="3"/>
      <c r="AH13" s="7"/>
      <c r="AI13" s="3"/>
      <c r="AJ13" s="3"/>
      <c r="AK13" s="7"/>
      <c r="AL13" s="3"/>
      <c r="AM13" s="3"/>
      <c r="AN13" s="7"/>
      <c r="AO13" s="3"/>
      <c r="AP13" s="3"/>
      <c r="AQ13" s="7"/>
      <c r="AR13" s="3"/>
      <c r="AS13" s="3"/>
      <c r="AT13" s="7"/>
      <c r="AU13" s="3"/>
      <c r="AV13" s="3"/>
      <c r="AW13" s="4" t="str">
        <f t="shared" ca="1" si="0"/>
        <v/>
      </c>
    </row>
    <row r="14" spans="1:57" ht="12.75" customHeight="1" x14ac:dyDescent="0.25">
      <c r="A14" s="11" t="s">
        <v>21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12" t="str">
        <f t="shared" ca="1" si="0"/>
        <v/>
      </c>
    </row>
    <row r="15" spans="1:57" ht="12.75" customHeight="1" x14ac:dyDescent="0.25">
      <c r="A15" s="20" t="s">
        <v>22</v>
      </c>
      <c r="B15" s="3"/>
      <c r="C15" s="3"/>
      <c r="D15" s="7"/>
      <c r="E15" s="3"/>
      <c r="F15" s="3"/>
      <c r="G15" s="7"/>
      <c r="H15" s="3"/>
      <c r="I15" s="3"/>
      <c r="J15" s="7"/>
      <c r="K15" s="3"/>
      <c r="L15" s="3"/>
      <c r="M15" s="7"/>
      <c r="N15" s="3"/>
      <c r="O15" s="3"/>
      <c r="P15" s="7"/>
      <c r="Q15" s="3"/>
      <c r="R15" s="3"/>
      <c r="S15" s="7"/>
      <c r="T15" s="3"/>
      <c r="U15" s="3"/>
      <c r="V15" s="7"/>
      <c r="W15" s="3"/>
      <c r="X15" s="3"/>
      <c r="Y15" s="7"/>
      <c r="Z15" s="3"/>
      <c r="AA15" s="3"/>
      <c r="AB15" s="7"/>
      <c r="AC15" s="3"/>
      <c r="AD15" s="3"/>
      <c r="AE15" s="7"/>
      <c r="AF15" s="3"/>
      <c r="AG15" s="3"/>
      <c r="AH15" s="7"/>
      <c r="AI15" s="3"/>
      <c r="AJ15" s="3"/>
      <c r="AK15" s="7"/>
      <c r="AL15" s="3"/>
      <c r="AM15" s="3"/>
      <c r="AN15" s="7"/>
      <c r="AO15" s="3"/>
      <c r="AP15" s="3"/>
      <c r="AQ15" s="7"/>
      <c r="AR15" s="3"/>
      <c r="AS15" s="3"/>
      <c r="AT15" s="7"/>
      <c r="AU15" s="3"/>
      <c r="AV15" s="3"/>
      <c r="AW15" s="4" t="str">
        <f t="shared" ca="1" si="0"/>
        <v/>
      </c>
    </row>
    <row r="16" spans="1:57" ht="12.75" customHeight="1" x14ac:dyDescent="0.25">
      <c r="A16" s="11" t="s">
        <v>23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12" t="str">
        <f t="shared" ca="1" si="0"/>
        <v/>
      </c>
    </row>
    <row r="17" spans="1:49" ht="12.75" customHeight="1" x14ac:dyDescent="0.25">
      <c r="A17" s="20" t="s">
        <v>24</v>
      </c>
      <c r="B17" s="3"/>
      <c r="C17" s="3"/>
      <c r="D17" s="7"/>
      <c r="E17" s="3"/>
      <c r="F17" s="3"/>
      <c r="G17" s="7"/>
      <c r="H17" s="3"/>
      <c r="I17" s="3"/>
      <c r="J17" s="7"/>
      <c r="K17" s="3"/>
      <c r="L17" s="3"/>
      <c r="M17" s="7"/>
      <c r="N17" s="3"/>
      <c r="O17" s="3"/>
      <c r="P17" s="7"/>
      <c r="Q17" s="3"/>
      <c r="R17" s="3"/>
      <c r="S17" s="7"/>
      <c r="T17" s="3"/>
      <c r="U17" s="3"/>
      <c r="V17" s="7"/>
      <c r="W17" s="3"/>
      <c r="X17" s="3"/>
      <c r="Y17" s="7"/>
      <c r="Z17" s="3"/>
      <c r="AA17" s="3"/>
      <c r="AB17" s="7"/>
      <c r="AC17" s="3"/>
      <c r="AD17" s="3"/>
      <c r="AE17" s="7"/>
      <c r="AF17" s="3"/>
      <c r="AG17" s="3"/>
      <c r="AH17" s="7"/>
      <c r="AI17" s="3"/>
      <c r="AJ17" s="3"/>
      <c r="AK17" s="7"/>
      <c r="AL17" s="3"/>
      <c r="AM17" s="3"/>
      <c r="AN17" s="7"/>
      <c r="AO17" s="3"/>
      <c r="AP17" s="3"/>
      <c r="AQ17" s="7"/>
      <c r="AR17" s="3"/>
      <c r="AS17" s="3"/>
      <c r="AT17" s="7"/>
      <c r="AU17" s="3"/>
      <c r="AV17" s="3"/>
      <c r="AW17" s="4" t="str">
        <f t="shared" ca="1" si="0"/>
        <v/>
      </c>
    </row>
    <row r="18" spans="1:49" ht="12.75" customHeight="1" x14ac:dyDescent="0.25">
      <c r="A18" s="11" t="s">
        <v>25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12" t="str">
        <f t="shared" ca="1" si="0"/>
        <v/>
      </c>
    </row>
    <row r="19" spans="1:49" ht="12.75" customHeight="1" x14ac:dyDescent="0.25">
      <c r="A19" s="20" t="s">
        <v>26</v>
      </c>
      <c r="B19" s="3"/>
      <c r="C19" s="3"/>
      <c r="D19" s="7"/>
      <c r="E19" s="3"/>
      <c r="F19" s="3"/>
      <c r="G19" s="7"/>
      <c r="H19" s="3"/>
      <c r="I19" s="3"/>
      <c r="J19" s="7"/>
      <c r="K19" s="3"/>
      <c r="L19" s="3"/>
      <c r="M19" s="7"/>
      <c r="N19" s="3"/>
      <c r="O19" s="3"/>
      <c r="P19" s="7"/>
      <c r="Q19" s="3"/>
      <c r="R19" s="3"/>
      <c r="S19" s="7"/>
      <c r="T19" s="3"/>
      <c r="U19" s="3"/>
      <c r="V19" s="7"/>
      <c r="W19" s="3"/>
      <c r="X19" s="3"/>
      <c r="Y19" s="7"/>
      <c r="Z19" s="3"/>
      <c r="AA19" s="3"/>
      <c r="AB19" s="7"/>
      <c r="AC19" s="3"/>
      <c r="AD19" s="3"/>
      <c r="AE19" s="7"/>
      <c r="AF19" s="3"/>
      <c r="AG19" s="3"/>
      <c r="AH19" s="7"/>
      <c r="AI19" s="3"/>
      <c r="AJ19" s="3"/>
      <c r="AK19" s="7"/>
      <c r="AL19" s="3"/>
      <c r="AM19" s="3"/>
      <c r="AN19" s="7"/>
      <c r="AO19" s="3"/>
      <c r="AP19" s="3"/>
      <c r="AQ19" s="7"/>
      <c r="AR19" s="3"/>
      <c r="AS19" s="3"/>
      <c r="AT19" s="7"/>
      <c r="AU19" s="3"/>
      <c r="AV19" s="3"/>
      <c r="AW19" s="4" t="str">
        <f t="shared" ca="1" si="0"/>
        <v/>
      </c>
    </row>
    <row r="20" spans="1:49" ht="12.75" customHeight="1" x14ac:dyDescent="0.25">
      <c r="A20" s="11" t="s">
        <v>27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12" t="str">
        <f t="shared" ca="1" si="0"/>
        <v/>
      </c>
    </row>
    <row r="21" spans="1:49" x14ac:dyDescent="0.25">
      <c r="A21" s="20" t="s">
        <v>28</v>
      </c>
      <c r="B21" s="3"/>
      <c r="C21" s="3"/>
      <c r="D21" s="7"/>
      <c r="E21" s="3"/>
      <c r="F21" s="3"/>
      <c r="G21" s="7"/>
      <c r="H21" s="3"/>
      <c r="I21" s="3"/>
      <c r="J21" s="7"/>
      <c r="K21" s="3"/>
      <c r="L21" s="3"/>
      <c r="M21" s="7"/>
      <c r="N21" s="3"/>
      <c r="O21" s="3"/>
      <c r="P21" s="7"/>
      <c r="Q21" s="3"/>
      <c r="R21" s="3"/>
      <c r="S21" s="7"/>
      <c r="T21" s="3"/>
      <c r="U21" s="3"/>
      <c r="V21" s="7"/>
      <c r="W21" s="3"/>
      <c r="X21" s="3"/>
      <c r="Y21" s="7"/>
      <c r="Z21" s="3"/>
      <c r="AA21" s="3"/>
      <c r="AB21" s="7"/>
      <c r="AC21" s="3"/>
      <c r="AD21" s="3"/>
      <c r="AE21" s="7"/>
      <c r="AF21" s="3"/>
      <c r="AG21" s="3"/>
      <c r="AH21" s="7"/>
      <c r="AI21" s="3"/>
      <c r="AJ21" s="3"/>
      <c r="AK21" s="7"/>
      <c r="AL21" s="3"/>
      <c r="AM21" s="3"/>
      <c r="AN21" s="7"/>
      <c r="AO21" s="3"/>
      <c r="AP21" s="3"/>
      <c r="AQ21" s="7"/>
      <c r="AR21" s="3"/>
      <c r="AS21" s="3"/>
      <c r="AT21" s="7"/>
      <c r="AU21" s="3"/>
      <c r="AV21" s="3"/>
      <c r="AW21" s="4" t="str">
        <f t="shared" ca="1" si="0"/>
        <v/>
      </c>
    </row>
    <row r="22" spans="1:49" x14ac:dyDescent="0.25">
      <c r="A22" s="11" t="s">
        <v>29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12" t="str">
        <f t="shared" ca="1" si="0"/>
        <v/>
      </c>
    </row>
    <row r="23" spans="1:49" x14ac:dyDescent="0.25">
      <c r="A23" s="20" t="s">
        <v>30</v>
      </c>
      <c r="B23" s="3"/>
      <c r="C23" s="3"/>
      <c r="D23" s="7"/>
      <c r="E23" s="3"/>
      <c r="F23" s="3"/>
      <c r="G23" s="7"/>
      <c r="H23" s="3"/>
      <c r="I23" s="3"/>
      <c r="J23" s="7"/>
      <c r="K23" s="3"/>
      <c r="L23" s="3"/>
      <c r="M23" s="7"/>
      <c r="N23" s="3"/>
      <c r="O23" s="3"/>
      <c r="P23" s="7"/>
      <c r="Q23" s="3"/>
      <c r="R23" s="3"/>
      <c r="S23" s="7"/>
      <c r="T23" s="3"/>
      <c r="U23" s="3"/>
      <c r="V23" s="7"/>
      <c r="W23" s="3"/>
      <c r="X23" s="3"/>
      <c r="Y23" s="7"/>
      <c r="Z23" s="3"/>
      <c r="AA23" s="3"/>
      <c r="AB23" s="7"/>
      <c r="AC23" s="3"/>
      <c r="AD23" s="3"/>
      <c r="AE23" s="7"/>
      <c r="AF23" s="3"/>
      <c r="AG23" s="3"/>
      <c r="AH23" s="7"/>
      <c r="AI23" s="3"/>
      <c r="AJ23" s="3"/>
      <c r="AK23" s="7"/>
      <c r="AL23" s="3"/>
      <c r="AM23" s="3"/>
      <c r="AN23" s="7"/>
      <c r="AO23" s="3"/>
      <c r="AP23" s="3"/>
      <c r="AQ23" s="7"/>
      <c r="AR23" s="3"/>
      <c r="AS23" s="3"/>
      <c r="AT23" s="7"/>
      <c r="AU23" s="3"/>
      <c r="AV23" s="3"/>
      <c r="AW23" s="4" t="str">
        <f t="shared" ca="1" si="0"/>
        <v/>
      </c>
    </row>
    <row r="24" spans="1:49" x14ac:dyDescent="0.25">
      <c r="A24" s="11" t="s">
        <v>31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12" t="str">
        <f t="shared" ca="1" si="0"/>
        <v/>
      </c>
    </row>
    <row r="25" spans="1:49" x14ac:dyDescent="0.25">
      <c r="A25" s="20" t="s">
        <v>32</v>
      </c>
      <c r="B25" s="3"/>
      <c r="C25" s="3"/>
      <c r="D25" s="7"/>
      <c r="E25" s="3"/>
      <c r="F25" s="3"/>
      <c r="G25" s="7"/>
      <c r="H25" s="3"/>
      <c r="I25" s="3"/>
      <c r="J25" s="7"/>
      <c r="K25" s="3"/>
      <c r="L25" s="3"/>
      <c r="M25" s="7"/>
      <c r="N25" s="3"/>
      <c r="O25" s="3"/>
      <c r="P25" s="7"/>
      <c r="Q25" s="3"/>
      <c r="R25" s="3"/>
      <c r="S25" s="7"/>
      <c r="T25" s="3"/>
      <c r="U25" s="3"/>
      <c r="V25" s="7"/>
      <c r="W25" s="3"/>
      <c r="X25" s="3"/>
      <c r="Y25" s="7"/>
      <c r="Z25" s="3"/>
      <c r="AA25" s="3"/>
      <c r="AB25" s="7"/>
      <c r="AC25" s="3"/>
      <c r="AD25" s="3"/>
      <c r="AE25" s="7"/>
      <c r="AF25" s="3"/>
      <c r="AG25" s="3"/>
      <c r="AH25" s="7"/>
      <c r="AI25" s="3"/>
      <c r="AJ25" s="3"/>
      <c r="AK25" s="7"/>
      <c r="AL25" s="3"/>
      <c r="AM25" s="3"/>
      <c r="AN25" s="7"/>
      <c r="AO25" s="3"/>
      <c r="AP25" s="3"/>
      <c r="AQ25" s="7"/>
      <c r="AR25" s="3"/>
      <c r="AS25" s="3"/>
      <c r="AT25" s="7"/>
      <c r="AU25" s="3"/>
      <c r="AV25" s="3"/>
      <c r="AW25" s="4" t="str">
        <f t="shared" ca="1" si="0"/>
        <v/>
      </c>
    </row>
    <row r="26" spans="1:49" x14ac:dyDescent="0.25">
      <c r="A26" s="11" t="s">
        <v>33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12" t="str">
        <f t="shared" ca="1" si="0"/>
        <v/>
      </c>
    </row>
    <row r="27" spans="1:49" x14ac:dyDescent="0.25">
      <c r="A27" s="20" t="s">
        <v>34</v>
      </c>
      <c r="B27" s="3"/>
      <c r="C27" s="3"/>
      <c r="D27" s="7"/>
      <c r="E27" s="3"/>
      <c r="F27" s="3"/>
      <c r="G27" s="7"/>
      <c r="H27" s="3"/>
      <c r="I27" s="3"/>
      <c r="J27" s="7"/>
      <c r="K27" s="3"/>
      <c r="L27" s="3"/>
      <c r="M27" s="7"/>
      <c r="N27" s="3"/>
      <c r="O27" s="3"/>
      <c r="P27" s="7"/>
      <c r="Q27" s="3"/>
      <c r="R27" s="3"/>
      <c r="S27" s="7"/>
      <c r="T27" s="3"/>
      <c r="U27" s="3"/>
      <c r="V27" s="7"/>
      <c r="W27" s="3"/>
      <c r="X27" s="3"/>
      <c r="Y27" s="7"/>
      <c r="Z27" s="3"/>
      <c r="AA27" s="3"/>
      <c r="AB27" s="7"/>
      <c r="AC27" s="3"/>
      <c r="AD27" s="3"/>
      <c r="AE27" s="7"/>
      <c r="AF27" s="3"/>
      <c r="AG27" s="3"/>
      <c r="AH27" s="7"/>
      <c r="AI27" s="3"/>
      <c r="AJ27" s="3"/>
      <c r="AK27" s="7"/>
      <c r="AL27" s="3"/>
      <c r="AM27" s="3"/>
      <c r="AN27" s="7"/>
      <c r="AO27" s="3"/>
      <c r="AP27" s="3"/>
      <c r="AQ27" s="7"/>
      <c r="AR27" s="3"/>
      <c r="AS27" s="3"/>
      <c r="AT27" s="7"/>
      <c r="AU27" s="3"/>
      <c r="AV27" s="3"/>
      <c r="AW27" s="4" t="str">
        <f t="shared" ca="1" si="0"/>
        <v/>
      </c>
    </row>
    <row r="28" spans="1:49" x14ac:dyDescent="0.25">
      <c r="A28" s="11" t="s">
        <v>35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12" t="str">
        <f t="shared" ca="1" si="0"/>
        <v/>
      </c>
    </row>
    <row r="29" spans="1:49" x14ac:dyDescent="0.25">
      <c r="A29" s="20" t="s">
        <v>36</v>
      </c>
      <c r="B29" s="3"/>
      <c r="C29" s="3"/>
      <c r="D29" s="7"/>
      <c r="E29" s="3"/>
      <c r="F29" s="3"/>
      <c r="G29" s="7"/>
      <c r="H29" s="3"/>
      <c r="I29" s="3"/>
      <c r="J29" s="7"/>
      <c r="K29" s="3"/>
      <c r="L29" s="3"/>
      <c r="M29" s="7"/>
      <c r="N29" s="3"/>
      <c r="O29" s="3"/>
      <c r="P29" s="7"/>
      <c r="Q29" s="3"/>
      <c r="R29" s="3"/>
      <c r="S29" s="7"/>
      <c r="T29" s="3"/>
      <c r="U29" s="3"/>
      <c r="V29" s="7"/>
      <c r="W29" s="3"/>
      <c r="X29" s="3"/>
      <c r="Y29" s="7"/>
      <c r="Z29" s="3"/>
      <c r="AA29" s="3"/>
      <c r="AB29" s="7"/>
      <c r="AC29" s="3"/>
      <c r="AD29" s="3"/>
      <c r="AE29" s="7"/>
      <c r="AF29" s="3"/>
      <c r="AG29" s="3"/>
      <c r="AH29" s="7"/>
      <c r="AI29" s="3"/>
      <c r="AJ29" s="3"/>
      <c r="AK29" s="7"/>
      <c r="AL29" s="3"/>
      <c r="AM29" s="3"/>
      <c r="AN29" s="7"/>
      <c r="AO29" s="3"/>
      <c r="AP29" s="3"/>
      <c r="AQ29" s="7"/>
      <c r="AR29" s="3"/>
      <c r="AS29" s="3"/>
      <c r="AT29" s="7"/>
      <c r="AU29" s="3"/>
      <c r="AV29" s="3"/>
      <c r="AW29" s="4" t="str">
        <f t="shared" ca="1" si="0"/>
        <v/>
      </c>
    </row>
    <row r="30" spans="1:49" x14ac:dyDescent="0.25">
      <c r="A30" s="11" t="s">
        <v>37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12" t="str">
        <f t="shared" ca="1" si="0"/>
        <v/>
      </c>
    </row>
    <row r="31" spans="1:49" x14ac:dyDescent="0.25">
      <c r="A31" s="20" t="s">
        <v>38</v>
      </c>
      <c r="B31" s="3"/>
      <c r="C31" s="3"/>
      <c r="D31" s="7"/>
      <c r="E31" s="3"/>
      <c r="F31" s="3"/>
      <c r="G31" s="7"/>
      <c r="H31" s="3"/>
      <c r="I31" s="3"/>
      <c r="J31" s="7"/>
      <c r="K31" s="3"/>
      <c r="L31" s="3"/>
      <c r="M31" s="7"/>
      <c r="N31" s="3"/>
      <c r="O31" s="3"/>
      <c r="P31" s="7"/>
      <c r="Q31" s="3"/>
      <c r="R31" s="3"/>
      <c r="S31" s="7"/>
      <c r="T31" s="3"/>
      <c r="U31" s="3"/>
      <c r="V31" s="7"/>
      <c r="W31" s="3"/>
      <c r="X31" s="3"/>
      <c r="Y31" s="7"/>
      <c r="Z31" s="3"/>
      <c r="AA31" s="3"/>
      <c r="AB31" s="7"/>
      <c r="AC31" s="3"/>
      <c r="AD31" s="3"/>
      <c r="AE31" s="7"/>
      <c r="AF31" s="3"/>
      <c r="AG31" s="3"/>
      <c r="AH31" s="7"/>
      <c r="AI31" s="3"/>
      <c r="AJ31" s="3"/>
      <c r="AK31" s="7"/>
      <c r="AL31" s="3"/>
      <c r="AM31" s="3"/>
      <c r="AN31" s="7"/>
      <c r="AO31" s="3"/>
      <c r="AP31" s="3"/>
      <c r="AQ31" s="7"/>
      <c r="AR31" s="3"/>
      <c r="AS31" s="3"/>
      <c r="AT31" s="7"/>
      <c r="AU31" s="3"/>
      <c r="AV31" s="3"/>
      <c r="AW31" s="4" t="str">
        <f t="shared" ca="1" si="0"/>
        <v/>
      </c>
    </row>
    <row r="32" spans="1:49" x14ac:dyDescent="0.25">
      <c r="A32" s="11" t="s">
        <v>39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12" t="str">
        <f t="shared" ca="1" si="0"/>
        <v/>
      </c>
    </row>
    <row r="33" spans="1:49" x14ac:dyDescent="0.25">
      <c r="A33" s="20" t="s">
        <v>40</v>
      </c>
      <c r="B33" s="3"/>
      <c r="C33" s="3"/>
      <c r="D33" s="7"/>
      <c r="E33" s="3"/>
      <c r="F33" s="3"/>
      <c r="G33" s="7"/>
      <c r="H33" s="3"/>
      <c r="I33" s="3"/>
      <c r="J33" s="7"/>
      <c r="K33" s="3"/>
      <c r="L33" s="3"/>
      <c r="M33" s="7"/>
      <c r="N33" s="3"/>
      <c r="O33" s="3"/>
      <c r="P33" s="7"/>
      <c r="Q33" s="3"/>
      <c r="R33" s="3"/>
      <c r="S33" s="7"/>
      <c r="T33" s="3"/>
      <c r="U33" s="3"/>
      <c r="V33" s="7"/>
      <c r="W33" s="3"/>
      <c r="X33" s="3"/>
      <c r="Y33" s="7"/>
      <c r="Z33" s="3"/>
      <c r="AA33" s="3"/>
      <c r="AB33" s="7"/>
      <c r="AC33" s="3"/>
      <c r="AD33" s="3"/>
      <c r="AE33" s="7"/>
      <c r="AF33" s="3"/>
      <c r="AG33" s="3"/>
      <c r="AH33" s="7"/>
      <c r="AI33" s="3"/>
      <c r="AJ33" s="3"/>
      <c r="AK33" s="7"/>
      <c r="AL33" s="3"/>
      <c r="AM33" s="3"/>
      <c r="AN33" s="7"/>
      <c r="AO33" s="3"/>
      <c r="AP33" s="3"/>
      <c r="AQ33" s="7"/>
      <c r="AR33" s="3"/>
      <c r="AS33" s="3"/>
      <c r="AT33" s="7"/>
      <c r="AU33" s="3"/>
      <c r="AV33" s="3"/>
      <c r="AW33" s="4" t="str">
        <f t="shared" ca="1" si="0"/>
        <v/>
      </c>
    </row>
    <row r="34" spans="1:49" x14ac:dyDescent="0.25">
      <c r="A34" s="11" t="s">
        <v>41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12" t="str">
        <f t="shared" ca="1" si="0"/>
        <v/>
      </c>
    </row>
    <row r="35" spans="1:49" x14ac:dyDescent="0.25">
      <c r="A35" s="20" t="s">
        <v>42</v>
      </c>
      <c r="B35" s="3"/>
      <c r="C35" s="3"/>
      <c r="D35" s="7"/>
      <c r="E35" s="3"/>
      <c r="F35" s="3"/>
      <c r="G35" s="7"/>
      <c r="H35" s="3"/>
      <c r="I35" s="3"/>
      <c r="J35" s="7"/>
      <c r="K35" s="3"/>
      <c r="L35" s="3"/>
      <c r="M35" s="7"/>
      <c r="N35" s="3"/>
      <c r="O35" s="3"/>
      <c r="P35" s="7"/>
      <c r="Q35" s="3"/>
      <c r="R35" s="3"/>
      <c r="S35" s="7"/>
      <c r="T35" s="3"/>
      <c r="U35" s="3"/>
      <c r="V35" s="7"/>
      <c r="W35" s="3"/>
      <c r="X35" s="3"/>
      <c r="Y35" s="7"/>
      <c r="Z35" s="3"/>
      <c r="AA35" s="3"/>
      <c r="AB35" s="7"/>
      <c r="AC35" s="3"/>
      <c r="AD35" s="3"/>
      <c r="AE35" s="7"/>
      <c r="AF35" s="3"/>
      <c r="AG35" s="3"/>
      <c r="AH35" s="7"/>
      <c r="AI35" s="3"/>
      <c r="AJ35" s="3"/>
      <c r="AK35" s="7"/>
      <c r="AL35" s="3"/>
      <c r="AM35" s="3"/>
      <c r="AN35" s="7"/>
      <c r="AO35" s="3"/>
      <c r="AP35" s="3"/>
      <c r="AQ35" s="7"/>
      <c r="AR35" s="3"/>
      <c r="AS35" s="3"/>
      <c r="AT35" s="7"/>
      <c r="AU35" s="3"/>
      <c r="AV35" s="3"/>
      <c r="AW35" s="4" t="str">
        <f t="shared" ca="1" si="0"/>
        <v/>
      </c>
    </row>
    <row r="36" spans="1:49" x14ac:dyDescent="0.25">
      <c r="A36" s="11" t="s">
        <v>43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12" t="str">
        <f t="shared" ca="1" si="0"/>
        <v/>
      </c>
    </row>
    <row r="37" spans="1:49" x14ac:dyDescent="0.25">
      <c r="A37" s="20" t="s">
        <v>44</v>
      </c>
      <c r="B37" s="3"/>
      <c r="C37" s="3"/>
      <c r="D37" s="7"/>
      <c r="E37" s="3"/>
      <c r="F37" s="3"/>
      <c r="G37" s="7"/>
      <c r="H37" s="3"/>
      <c r="I37" s="3"/>
      <c r="J37" s="7"/>
      <c r="K37" s="3"/>
      <c r="L37" s="3"/>
      <c r="M37" s="7"/>
      <c r="N37" s="3"/>
      <c r="O37" s="3"/>
      <c r="P37" s="7"/>
      <c r="Q37" s="3"/>
      <c r="R37" s="3"/>
      <c r="S37" s="7"/>
      <c r="T37" s="3"/>
      <c r="U37" s="3"/>
      <c r="V37" s="7"/>
      <c r="W37" s="3"/>
      <c r="X37" s="3"/>
      <c r="Y37" s="7"/>
      <c r="Z37" s="3"/>
      <c r="AA37" s="3"/>
      <c r="AB37" s="7"/>
      <c r="AC37" s="3"/>
      <c r="AD37" s="3"/>
      <c r="AE37" s="7"/>
      <c r="AF37" s="3"/>
      <c r="AG37" s="3"/>
      <c r="AH37" s="7"/>
      <c r="AI37" s="3"/>
      <c r="AJ37" s="3"/>
      <c r="AK37" s="7"/>
      <c r="AL37" s="3"/>
      <c r="AM37" s="3"/>
      <c r="AN37" s="7"/>
      <c r="AO37" s="3"/>
      <c r="AP37" s="3"/>
      <c r="AQ37" s="7"/>
      <c r="AR37" s="3"/>
      <c r="AS37" s="3"/>
      <c r="AT37" s="7"/>
      <c r="AU37" s="3"/>
      <c r="AV37" s="3"/>
      <c r="AW37" s="4" t="str">
        <f t="shared" ca="1" si="0"/>
        <v/>
      </c>
    </row>
    <row r="38" spans="1:49" x14ac:dyDescent="0.25">
      <c r="A38" s="11" t="s">
        <v>45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12" t="str">
        <f t="shared" ca="1" si="0"/>
        <v/>
      </c>
    </row>
    <row r="39" spans="1:49" x14ac:dyDescent="0.25">
      <c r="A39" s="20" t="s">
        <v>46</v>
      </c>
      <c r="B39" s="3"/>
      <c r="C39" s="3"/>
      <c r="D39" s="7"/>
      <c r="E39" s="3"/>
      <c r="F39" s="3"/>
      <c r="G39" s="7"/>
      <c r="H39" s="3"/>
      <c r="I39" s="3"/>
      <c r="J39" s="7"/>
      <c r="K39" s="3"/>
      <c r="L39" s="3"/>
      <c r="M39" s="7"/>
      <c r="N39" s="3"/>
      <c r="O39" s="3"/>
      <c r="P39" s="7"/>
      <c r="Q39" s="3"/>
      <c r="R39" s="3"/>
      <c r="S39" s="7"/>
      <c r="T39" s="3"/>
      <c r="U39" s="3"/>
      <c r="V39" s="7"/>
      <c r="W39" s="3"/>
      <c r="X39" s="3"/>
      <c r="Y39" s="7"/>
      <c r="Z39" s="3"/>
      <c r="AA39" s="3"/>
      <c r="AB39" s="7"/>
      <c r="AC39" s="3"/>
      <c r="AD39" s="3"/>
      <c r="AE39" s="7"/>
      <c r="AF39" s="3"/>
      <c r="AG39" s="3"/>
      <c r="AH39" s="7"/>
      <c r="AI39" s="3"/>
      <c r="AJ39" s="3"/>
      <c r="AK39" s="7"/>
      <c r="AL39" s="3"/>
      <c r="AM39" s="3"/>
      <c r="AN39" s="7"/>
      <c r="AO39" s="3"/>
      <c r="AP39" s="3"/>
      <c r="AQ39" s="7"/>
      <c r="AR39" s="3"/>
      <c r="AS39" s="3"/>
      <c r="AT39" s="7"/>
      <c r="AU39" s="3"/>
      <c r="AV39" s="3"/>
      <c r="AW39" s="4" t="str">
        <f t="shared" ca="1" si="0"/>
        <v/>
      </c>
    </row>
    <row r="40" spans="1:49" x14ac:dyDescent="0.25">
      <c r="A40" s="11" t="s">
        <v>47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12" t="str">
        <f t="shared" ca="1" si="0"/>
        <v/>
      </c>
    </row>
    <row r="41" spans="1:49" x14ac:dyDescent="0.25">
      <c r="A41" s="35" t="s">
        <v>48</v>
      </c>
      <c r="B41" s="36"/>
      <c r="C41" s="37"/>
      <c r="D41" s="7">
        <f t="shared" ref="D41:AV41" ca="1" si="1">IF(D7 &lt;= TODAY(),SUM(D11:D40),"")</f>
        <v>0</v>
      </c>
      <c r="E41" s="3">
        <f t="shared" ca="1" si="1"/>
        <v>0</v>
      </c>
      <c r="F41" s="3">
        <f t="shared" ca="1" si="1"/>
        <v>0</v>
      </c>
      <c r="G41" s="7">
        <f t="shared" ca="1" si="1"/>
        <v>0</v>
      </c>
      <c r="H41" s="3">
        <f t="shared" ca="1" si="1"/>
        <v>0</v>
      </c>
      <c r="I41" s="3">
        <f t="shared" ca="1" si="1"/>
        <v>0</v>
      </c>
      <c r="J41" s="7">
        <f t="shared" ca="1" si="1"/>
        <v>0</v>
      </c>
      <c r="K41" s="3">
        <f t="shared" ca="1" si="1"/>
        <v>0</v>
      </c>
      <c r="L41" s="3">
        <f t="shared" ca="1" si="1"/>
        <v>0</v>
      </c>
      <c r="M41" s="7">
        <f t="shared" ca="1" si="1"/>
        <v>0</v>
      </c>
      <c r="N41" s="3">
        <f t="shared" ca="1" si="1"/>
        <v>0</v>
      </c>
      <c r="O41" s="3">
        <f t="shared" ca="1" si="1"/>
        <v>0</v>
      </c>
      <c r="P41" s="7">
        <f t="shared" ca="1" si="1"/>
        <v>0</v>
      </c>
      <c r="Q41" s="3">
        <f t="shared" ca="1" si="1"/>
        <v>0</v>
      </c>
      <c r="R41" s="3">
        <f t="shared" ca="1" si="1"/>
        <v>0</v>
      </c>
      <c r="S41" s="7">
        <f t="shared" ca="1" si="1"/>
        <v>0</v>
      </c>
      <c r="T41" s="3">
        <f t="shared" ca="1" si="1"/>
        <v>0</v>
      </c>
      <c r="U41" s="3">
        <f t="shared" ca="1" si="1"/>
        <v>0</v>
      </c>
      <c r="V41" s="7">
        <f t="shared" ca="1" si="1"/>
        <v>0</v>
      </c>
      <c r="W41" s="3">
        <f t="shared" ca="1" si="1"/>
        <v>0</v>
      </c>
      <c r="X41" s="3">
        <f t="shared" ca="1" si="1"/>
        <v>0</v>
      </c>
      <c r="Y41" s="7">
        <f t="shared" ca="1" si="1"/>
        <v>0</v>
      </c>
      <c r="Z41" s="3">
        <f t="shared" ca="1" si="1"/>
        <v>0</v>
      </c>
      <c r="AA41" s="3">
        <f t="shared" ca="1" si="1"/>
        <v>0</v>
      </c>
      <c r="AB41" s="7">
        <f t="shared" ca="1" si="1"/>
        <v>0</v>
      </c>
      <c r="AC41" s="3">
        <f t="shared" ca="1" si="1"/>
        <v>0</v>
      </c>
      <c r="AD41" s="3">
        <f t="shared" ca="1" si="1"/>
        <v>0</v>
      </c>
      <c r="AE41" s="7">
        <f t="shared" ca="1" si="1"/>
        <v>0</v>
      </c>
      <c r="AF41" s="3">
        <f t="shared" ca="1" si="1"/>
        <v>0</v>
      </c>
      <c r="AG41" s="3">
        <f t="shared" ca="1" si="1"/>
        <v>0</v>
      </c>
      <c r="AH41" s="7">
        <f t="shared" ca="1" si="1"/>
        <v>0</v>
      </c>
      <c r="AI41" s="3">
        <f t="shared" ca="1" si="1"/>
        <v>0</v>
      </c>
      <c r="AJ41" s="3">
        <f t="shared" ca="1" si="1"/>
        <v>0</v>
      </c>
      <c r="AK41" s="7">
        <f t="shared" ca="1" si="1"/>
        <v>0</v>
      </c>
      <c r="AL41" s="3">
        <f t="shared" ca="1" si="1"/>
        <v>0</v>
      </c>
      <c r="AM41" s="3">
        <f t="shared" ca="1" si="1"/>
        <v>0</v>
      </c>
      <c r="AN41" s="7">
        <f t="shared" ca="1" si="1"/>
        <v>0</v>
      </c>
      <c r="AO41" s="3">
        <f t="shared" ca="1" si="1"/>
        <v>0</v>
      </c>
      <c r="AP41" s="3">
        <f t="shared" ca="1" si="1"/>
        <v>0</v>
      </c>
      <c r="AQ41" s="7">
        <f t="shared" ca="1" si="1"/>
        <v>0</v>
      </c>
      <c r="AR41" s="3">
        <f t="shared" ca="1" si="1"/>
        <v>0</v>
      </c>
      <c r="AS41" s="3">
        <f t="shared" ca="1" si="1"/>
        <v>0</v>
      </c>
      <c r="AT41" s="7">
        <f t="shared" ca="1" si="1"/>
        <v>0</v>
      </c>
      <c r="AU41" s="3">
        <f t="shared" ca="1" si="1"/>
        <v>0</v>
      </c>
      <c r="AV41" s="3">
        <f t="shared" ca="1" si="1"/>
        <v>0</v>
      </c>
      <c r="AW41" s="2"/>
    </row>
    <row r="42" spans="1:49" ht="12.75" customHeight="1" x14ac:dyDescent="0.25">
      <c r="A42" s="38" t="s">
        <v>49</v>
      </c>
      <c r="B42" s="39"/>
      <c r="C42" s="40"/>
      <c r="D42" s="28" t="e">
        <f t="shared" ref="D42:AV42" ca="1" si="2">IF(D7 &lt;= TODAY(),1-(D41/COUNTA($B11:$B40)),"")</f>
        <v>#DIV/0!</v>
      </c>
      <c r="E42" s="28" t="e">
        <f t="shared" ca="1" si="2"/>
        <v>#DIV/0!</v>
      </c>
      <c r="F42" s="28" t="e">
        <f t="shared" ca="1" si="2"/>
        <v>#DIV/0!</v>
      </c>
      <c r="G42" s="28" t="e">
        <f t="shared" ca="1" si="2"/>
        <v>#DIV/0!</v>
      </c>
      <c r="H42" s="28" t="e">
        <f t="shared" ca="1" si="2"/>
        <v>#DIV/0!</v>
      </c>
      <c r="I42" s="28" t="e">
        <f t="shared" ca="1" si="2"/>
        <v>#DIV/0!</v>
      </c>
      <c r="J42" s="28" t="e">
        <f t="shared" ca="1" si="2"/>
        <v>#DIV/0!</v>
      </c>
      <c r="K42" s="28" t="e">
        <f t="shared" ca="1" si="2"/>
        <v>#DIV/0!</v>
      </c>
      <c r="L42" s="28" t="e">
        <f t="shared" ca="1" si="2"/>
        <v>#DIV/0!</v>
      </c>
      <c r="M42" s="28" t="e">
        <f t="shared" ca="1" si="2"/>
        <v>#DIV/0!</v>
      </c>
      <c r="N42" s="28" t="e">
        <f t="shared" ca="1" si="2"/>
        <v>#DIV/0!</v>
      </c>
      <c r="O42" s="28" t="e">
        <f t="shared" ca="1" si="2"/>
        <v>#DIV/0!</v>
      </c>
      <c r="P42" s="28" t="e">
        <f t="shared" ca="1" si="2"/>
        <v>#DIV/0!</v>
      </c>
      <c r="Q42" s="28" t="e">
        <f t="shared" ca="1" si="2"/>
        <v>#DIV/0!</v>
      </c>
      <c r="R42" s="28" t="e">
        <f t="shared" ca="1" si="2"/>
        <v>#DIV/0!</v>
      </c>
      <c r="S42" s="28" t="e">
        <f t="shared" ca="1" si="2"/>
        <v>#DIV/0!</v>
      </c>
      <c r="T42" s="28" t="e">
        <f t="shared" ca="1" si="2"/>
        <v>#DIV/0!</v>
      </c>
      <c r="U42" s="28" t="e">
        <f t="shared" ca="1" si="2"/>
        <v>#DIV/0!</v>
      </c>
      <c r="V42" s="28" t="e">
        <f t="shared" ca="1" si="2"/>
        <v>#DIV/0!</v>
      </c>
      <c r="W42" s="28" t="e">
        <f t="shared" ca="1" si="2"/>
        <v>#DIV/0!</v>
      </c>
      <c r="X42" s="28" t="e">
        <f t="shared" ca="1" si="2"/>
        <v>#DIV/0!</v>
      </c>
      <c r="Y42" s="28" t="e">
        <f t="shared" ca="1" si="2"/>
        <v>#DIV/0!</v>
      </c>
      <c r="Z42" s="28" t="e">
        <f t="shared" ca="1" si="2"/>
        <v>#DIV/0!</v>
      </c>
      <c r="AA42" s="28" t="e">
        <f t="shared" ca="1" si="2"/>
        <v>#DIV/0!</v>
      </c>
      <c r="AB42" s="28" t="e">
        <f t="shared" ca="1" si="2"/>
        <v>#DIV/0!</v>
      </c>
      <c r="AC42" s="28" t="e">
        <f t="shared" ca="1" si="2"/>
        <v>#DIV/0!</v>
      </c>
      <c r="AD42" s="28" t="e">
        <f t="shared" ca="1" si="2"/>
        <v>#DIV/0!</v>
      </c>
      <c r="AE42" s="28" t="e">
        <f t="shared" ca="1" si="2"/>
        <v>#DIV/0!</v>
      </c>
      <c r="AF42" s="28" t="e">
        <f t="shared" ca="1" si="2"/>
        <v>#DIV/0!</v>
      </c>
      <c r="AG42" s="28" t="e">
        <f t="shared" ca="1" si="2"/>
        <v>#DIV/0!</v>
      </c>
      <c r="AH42" s="28" t="e">
        <f t="shared" ca="1" si="2"/>
        <v>#DIV/0!</v>
      </c>
      <c r="AI42" s="28" t="e">
        <f t="shared" ca="1" si="2"/>
        <v>#DIV/0!</v>
      </c>
      <c r="AJ42" s="28" t="e">
        <f t="shared" ca="1" si="2"/>
        <v>#DIV/0!</v>
      </c>
      <c r="AK42" s="28" t="e">
        <f t="shared" ca="1" si="2"/>
        <v>#DIV/0!</v>
      </c>
      <c r="AL42" s="28" t="e">
        <f t="shared" ca="1" si="2"/>
        <v>#DIV/0!</v>
      </c>
      <c r="AM42" s="28" t="e">
        <f t="shared" ca="1" si="2"/>
        <v>#DIV/0!</v>
      </c>
      <c r="AN42" s="28" t="e">
        <f t="shared" ca="1" si="2"/>
        <v>#DIV/0!</v>
      </c>
      <c r="AO42" s="28" t="e">
        <f t="shared" ca="1" si="2"/>
        <v>#DIV/0!</v>
      </c>
      <c r="AP42" s="28" t="e">
        <f t="shared" ca="1" si="2"/>
        <v>#DIV/0!</v>
      </c>
      <c r="AQ42" s="28" t="e">
        <f t="shared" ca="1" si="2"/>
        <v>#DIV/0!</v>
      </c>
      <c r="AR42" s="28" t="e">
        <f t="shared" ca="1" si="2"/>
        <v>#DIV/0!</v>
      </c>
      <c r="AS42" s="28" t="e">
        <f t="shared" ca="1" si="2"/>
        <v>#DIV/0!</v>
      </c>
      <c r="AT42" s="28" t="e">
        <f t="shared" ca="1" si="2"/>
        <v>#DIV/0!</v>
      </c>
      <c r="AU42" s="28" t="e">
        <f t="shared" ca="1" si="2"/>
        <v>#DIV/0!</v>
      </c>
      <c r="AV42" s="28" t="e">
        <f t="shared" ca="1" si="2"/>
        <v>#DIV/0!</v>
      </c>
      <c r="AW42" s="28" t="e">
        <f ca="1">SUM(AW11:AW40)/COUNTA($B11:$B40)</f>
        <v>#DIV/0!</v>
      </c>
    </row>
    <row r="43" spans="1:49" x14ac:dyDescent="0.25">
      <c r="A43" s="41"/>
      <c r="B43" s="25"/>
      <c r="C43" s="42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</row>
    <row r="44" spans="1:49" x14ac:dyDescent="0.25">
      <c r="A44" s="43"/>
      <c r="B44" s="27"/>
      <c r="C44" s="44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</row>
  </sheetData>
  <mergeCells count="108">
    <mergeCell ref="AK2:AM2"/>
    <mergeCell ref="AK3:AM3"/>
    <mergeCell ref="A1:AW1"/>
    <mergeCell ref="AK5:AM5"/>
    <mergeCell ref="D7:D10"/>
    <mergeCell ref="E7:E10"/>
    <mergeCell ref="AK4:AM4"/>
    <mergeCell ref="K7:K10"/>
    <mergeCell ref="L7:L10"/>
    <mergeCell ref="M7:M10"/>
    <mergeCell ref="N7:N10"/>
    <mergeCell ref="O7:O10"/>
    <mergeCell ref="P7:P10"/>
    <mergeCell ref="Q7:Q10"/>
    <mergeCell ref="A6:A10"/>
    <mergeCell ref="B6:B10"/>
    <mergeCell ref="C6:C10"/>
    <mergeCell ref="D6:AV6"/>
    <mergeCell ref="AH7:AH10"/>
    <mergeCell ref="AI7:AI10"/>
    <mergeCell ref="AJ7:AJ10"/>
    <mergeCell ref="AK7:AK10"/>
    <mergeCell ref="I7:I10"/>
    <mergeCell ref="AE7:AE10"/>
    <mergeCell ref="AE42:AE44"/>
    <mergeCell ref="AF42:AF44"/>
    <mergeCell ref="V7:V10"/>
    <mergeCell ref="AV42:AV44"/>
    <mergeCell ref="AW42:AW44"/>
    <mergeCell ref="AQ42:AQ44"/>
    <mergeCell ref="AR42:AR44"/>
    <mergeCell ref="AS42:AS44"/>
    <mergeCell ref="AT42:AT44"/>
    <mergeCell ref="AU42:AU44"/>
    <mergeCell ref="AL42:AL44"/>
    <mergeCell ref="AM42:AM44"/>
    <mergeCell ref="AN42:AN44"/>
    <mergeCell ref="AF7:AF10"/>
    <mergeCell ref="AG7:AG10"/>
    <mergeCell ref="AM7:AM10"/>
    <mergeCell ref="AN7:AN10"/>
    <mergeCell ref="AO7:AO10"/>
    <mergeCell ref="AO42:AO44"/>
    <mergeCell ref="AP42:AP44"/>
    <mergeCell ref="AG42:AG44"/>
    <mergeCell ref="AH42:AH44"/>
    <mergeCell ref="AI42:AI44"/>
    <mergeCell ref="AJ42:AJ44"/>
    <mergeCell ref="A41:C41"/>
    <mergeCell ref="A42:C44"/>
    <mergeCell ref="D42:D44"/>
    <mergeCell ref="E42:E44"/>
    <mergeCell ref="F42:F44"/>
    <mergeCell ref="R7:R10"/>
    <mergeCell ref="S7:S10"/>
    <mergeCell ref="T7:T10"/>
    <mergeCell ref="U7:U10"/>
    <mergeCell ref="G42:G44"/>
    <mergeCell ref="H42:H44"/>
    <mergeCell ref="I42:I44"/>
    <mergeCell ref="F7:F10"/>
    <mergeCell ref="G7:G10"/>
    <mergeCell ref="H7:H10"/>
    <mergeCell ref="J7:J10"/>
    <mergeCell ref="AK42:AK44"/>
    <mergeCell ref="AW9:AW10"/>
    <mergeCell ref="AL7:AL10"/>
    <mergeCell ref="AP7:AP10"/>
    <mergeCell ref="AQ7:AQ10"/>
    <mergeCell ref="AW6:AW8"/>
    <mergeCell ref="AR7:AR10"/>
    <mergeCell ref="AS7:AS10"/>
    <mergeCell ref="AT7:AT10"/>
    <mergeCell ref="AU7:AU10"/>
    <mergeCell ref="AV7:AV10"/>
    <mergeCell ref="AC42:AC44"/>
    <mergeCell ref="AB7:AB10"/>
    <mergeCell ref="AC7:AC10"/>
    <mergeCell ref="AD7:AD10"/>
    <mergeCell ref="W7:W10"/>
    <mergeCell ref="X7:X10"/>
    <mergeCell ref="Y7:Y10"/>
    <mergeCell ref="Z7:Z10"/>
    <mergeCell ref="AA7:AA10"/>
    <mergeCell ref="AN2:AW2"/>
    <mergeCell ref="AN3:AW3"/>
    <mergeCell ref="AN4:AW4"/>
    <mergeCell ref="AN5:AW5"/>
    <mergeCell ref="AD42:AD44"/>
    <mergeCell ref="J42:J44"/>
    <mergeCell ref="K42:K44"/>
    <mergeCell ref="L42:L44"/>
    <mergeCell ref="M42:M44"/>
    <mergeCell ref="N42:N44"/>
    <mergeCell ref="O42:O44"/>
    <mergeCell ref="P42:P44"/>
    <mergeCell ref="Q42:Q44"/>
    <mergeCell ref="R42:R44"/>
    <mergeCell ref="S42:S44"/>
    <mergeCell ref="T42:T44"/>
    <mergeCell ref="U42:U44"/>
    <mergeCell ref="V42:V44"/>
    <mergeCell ref="W42:W44"/>
    <mergeCell ref="X42:X44"/>
    <mergeCell ref="Y42:Y44"/>
    <mergeCell ref="Z42:Z44"/>
    <mergeCell ref="AA42:AA44"/>
    <mergeCell ref="AB42:AB44"/>
  </mergeCells>
  <conditionalFormatting sqref="D11:AV40">
    <cfRule type="colorScale" priority="1">
      <colorScale>
        <cfvo type="num" val="0"/>
        <cfvo type="num" val="1"/>
        <color rgb="FFFF0000"/>
        <color rgb="FF00863D"/>
      </colorScale>
    </cfRule>
  </conditionalFormatting>
  <pageMargins left="0.14000000000000001" right="0.14000000000000001" top="1.1399999999999999" bottom="0.49" header="0.16" footer="0.15"/>
  <pageSetup paperSize="9" orientation="landscape"/>
  <headerFooter>
    <oddHeader>&amp;C&amp;G</oddHeader>
    <oddFooter>&amp;L&amp;G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WA44"/>
  <sheetViews>
    <sheetView rightToLeft="1" topLeftCell="A9" workbookViewId="0">
      <selection activeCell="B20" sqref="B20"/>
    </sheetView>
  </sheetViews>
  <sheetFormatPr defaultRowHeight="13.2" x14ac:dyDescent="0.25"/>
  <cols>
    <col min="1" max="1" width="2.5546875" style="21" customWidth="1"/>
    <col min="2" max="2" width="9.6640625" style="19" customWidth="1"/>
    <col min="3" max="3" width="25.6640625" style="18" customWidth="1"/>
    <col min="4" max="18" width="2.6640625" style="18" customWidth="1"/>
    <col min="19" max="19" width="4.6640625" style="19" customWidth="1"/>
    <col min="248" max="248" width="4.6640625" style="18" customWidth="1"/>
    <col min="249" max="249" width="11.33203125" style="18" customWidth="1"/>
    <col min="250" max="250" width="32" style="18" customWidth="1"/>
    <col min="251" max="274" width="3.6640625" style="18" customWidth="1"/>
    <col min="275" max="275" width="8.33203125" style="18" customWidth="1"/>
    <col min="504" max="504" width="4.6640625" style="18" customWidth="1"/>
    <col min="505" max="505" width="11.33203125" style="18" customWidth="1"/>
    <col min="506" max="506" width="32" style="18" customWidth="1"/>
    <col min="507" max="530" width="3.6640625" style="18" customWidth="1"/>
    <col min="531" max="531" width="8.33203125" style="18" customWidth="1"/>
    <col min="760" max="760" width="4.6640625" style="18" customWidth="1"/>
    <col min="761" max="761" width="11.33203125" style="18" customWidth="1"/>
    <col min="762" max="762" width="32" style="18" customWidth="1"/>
    <col min="763" max="786" width="3.6640625" style="18" customWidth="1"/>
    <col min="787" max="787" width="8.33203125" style="18" customWidth="1"/>
    <col min="1016" max="1016" width="4.6640625" style="18" customWidth="1"/>
    <col min="1017" max="1017" width="11.33203125" style="18" customWidth="1"/>
    <col min="1018" max="1018" width="32" style="18" customWidth="1"/>
    <col min="1019" max="1042" width="3.6640625" style="18" customWidth="1"/>
    <col min="1043" max="1043" width="8.33203125" style="18" customWidth="1"/>
    <col min="1272" max="1272" width="4.6640625" style="18" customWidth="1"/>
    <col min="1273" max="1273" width="11.33203125" style="18" customWidth="1"/>
    <col min="1274" max="1274" width="32" style="18" customWidth="1"/>
    <col min="1275" max="1298" width="3.6640625" style="18" customWidth="1"/>
    <col min="1299" max="1299" width="8.33203125" style="18" customWidth="1"/>
    <col min="1528" max="1528" width="4.6640625" style="18" customWidth="1"/>
    <col min="1529" max="1529" width="11.33203125" style="18" customWidth="1"/>
    <col min="1530" max="1530" width="32" style="18" customWidth="1"/>
    <col min="1531" max="1554" width="3.6640625" style="18" customWidth="1"/>
    <col min="1555" max="1555" width="8.33203125" style="18" customWidth="1"/>
    <col min="1784" max="1784" width="4.6640625" style="18" customWidth="1"/>
    <col min="1785" max="1785" width="11.33203125" style="18" customWidth="1"/>
    <col min="1786" max="1786" width="32" style="18" customWidth="1"/>
    <col min="1787" max="1810" width="3.6640625" style="18" customWidth="1"/>
    <col min="1811" max="1811" width="8.33203125" style="18" customWidth="1"/>
    <col min="2040" max="2040" width="4.6640625" style="18" customWidth="1"/>
    <col min="2041" max="2041" width="11.33203125" style="18" customWidth="1"/>
    <col min="2042" max="2042" width="32" style="18" customWidth="1"/>
    <col min="2043" max="2066" width="3.6640625" style="18" customWidth="1"/>
    <col min="2067" max="2067" width="8.33203125" style="18" customWidth="1"/>
    <col min="2296" max="2296" width="4.6640625" style="18" customWidth="1"/>
    <col min="2297" max="2297" width="11.33203125" style="18" customWidth="1"/>
    <col min="2298" max="2298" width="32" style="18" customWidth="1"/>
    <col min="2299" max="2322" width="3.6640625" style="18" customWidth="1"/>
    <col min="2323" max="2323" width="8.33203125" style="18" customWidth="1"/>
    <col min="2552" max="2552" width="4.6640625" style="18" customWidth="1"/>
    <col min="2553" max="2553" width="11.33203125" style="18" customWidth="1"/>
    <col min="2554" max="2554" width="32" style="18" customWidth="1"/>
    <col min="2555" max="2578" width="3.6640625" style="18" customWidth="1"/>
    <col min="2579" max="2579" width="8.33203125" style="18" customWidth="1"/>
    <col min="2808" max="2808" width="4.6640625" style="18" customWidth="1"/>
    <col min="2809" max="2809" width="11.33203125" style="18" customWidth="1"/>
    <col min="2810" max="2810" width="32" style="18" customWidth="1"/>
    <col min="2811" max="2834" width="3.6640625" style="18" customWidth="1"/>
    <col min="2835" max="2835" width="8.33203125" style="18" customWidth="1"/>
    <col min="3064" max="3064" width="4.6640625" style="18" customWidth="1"/>
    <col min="3065" max="3065" width="11.33203125" style="18" customWidth="1"/>
    <col min="3066" max="3066" width="32" style="18" customWidth="1"/>
    <col min="3067" max="3090" width="3.6640625" style="18" customWidth="1"/>
    <col min="3091" max="3091" width="8.33203125" style="18" customWidth="1"/>
    <col min="3320" max="3320" width="4.6640625" style="18" customWidth="1"/>
    <col min="3321" max="3321" width="11.33203125" style="18" customWidth="1"/>
    <col min="3322" max="3322" width="32" style="18" customWidth="1"/>
    <col min="3323" max="3346" width="3.6640625" style="18" customWidth="1"/>
    <col min="3347" max="3347" width="8.33203125" style="18" customWidth="1"/>
    <col min="3576" max="3576" width="4.6640625" style="18" customWidth="1"/>
    <col min="3577" max="3577" width="11.33203125" style="18" customWidth="1"/>
    <col min="3578" max="3578" width="32" style="18" customWidth="1"/>
    <col min="3579" max="3602" width="3.6640625" style="18" customWidth="1"/>
    <col min="3603" max="3603" width="8.33203125" style="18" customWidth="1"/>
    <col min="3832" max="3832" width="4.6640625" style="18" customWidth="1"/>
    <col min="3833" max="3833" width="11.33203125" style="18" customWidth="1"/>
    <col min="3834" max="3834" width="32" style="18" customWidth="1"/>
    <col min="3835" max="3858" width="3.6640625" style="18" customWidth="1"/>
    <col min="3859" max="3859" width="8.33203125" style="18" customWidth="1"/>
    <col min="4088" max="4088" width="4.6640625" style="18" customWidth="1"/>
    <col min="4089" max="4089" width="11.33203125" style="18" customWidth="1"/>
    <col min="4090" max="4090" width="32" style="18" customWidth="1"/>
    <col min="4091" max="4114" width="3.6640625" style="18" customWidth="1"/>
    <col min="4115" max="4115" width="8.33203125" style="18" customWidth="1"/>
    <col min="4344" max="4344" width="4.6640625" style="18" customWidth="1"/>
    <col min="4345" max="4345" width="11.33203125" style="18" customWidth="1"/>
    <col min="4346" max="4346" width="32" style="18" customWidth="1"/>
    <col min="4347" max="4370" width="3.6640625" style="18" customWidth="1"/>
    <col min="4371" max="4371" width="8.33203125" style="18" customWidth="1"/>
    <col min="4600" max="4600" width="4.6640625" style="18" customWidth="1"/>
    <col min="4601" max="4601" width="11.33203125" style="18" customWidth="1"/>
    <col min="4602" max="4602" width="32" style="18" customWidth="1"/>
    <col min="4603" max="4626" width="3.6640625" style="18" customWidth="1"/>
    <col min="4627" max="4627" width="8.33203125" style="18" customWidth="1"/>
    <col min="4856" max="4856" width="4.6640625" style="18" customWidth="1"/>
    <col min="4857" max="4857" width="11.33203125" style="18" customWidth="1"/>
    <col min="4858" max="4858" width="32" style="18" customWidth="1"/>
    <col min="4859" max="4882" width="3.6640625" style="18" customWidth="1"/>
    <col min="4883" max="4883" width="8.33203125" style="18" customWidth="1"/>
    <col min="5112" max="5112" width="4.6640625" style="18" customWidth="1"/>
    <col min="5113" max="5113" width="11.33203125" style="18" customWidth="1"/>
    <col min="5114" max="5114" width="32" style="18" customWidth="1"/>
    <col min="5115" max="5138" width="3.6640625" style="18" customWidth="1"/>
    <col min="5139" max="5139" width="8.33203125" style="18" customWidth="1"/>
    <col min="5368" max="5368" width="4.6640625" style="18" customWidth="1"/>
    <col min="5369" max="5369" width="11.33203125" style="18" customWidth="1"/>
    <col min="5370" max="5370" width="32" style="18" customWidth="1"/>
    <col min="5371" max="5394" width="3.6640625" style="18" customWidth="1"/>
    <col min="5395" max="5395" width="8.33203125" style="18" customWidth="1"/>
    <col min="5624" max="5624" width="4.6640625" style="18" customWidth="1"/>
    <col min="5625" max="5625" width="11.33203125" style="18" customWidth="1"/>
    <col min="5626" max="5626" width="32" style="18" customWidth="1"/>
    <col min="5627" max="5650" width="3.6640625" style="18" customWidth="1"/>
    <col min="5651" max="5651" width="8.33203125" style="18" customWidth="1"/>
    <col min="5880" max="5880" width="4.6640625" style="18" customWidth="1"/>
    <col min="5881" max="5881" width="11.33203125" style="18" customWidth="1"/>
    <col min="5882" max="5882" width="32" style="18" customWidth="1"/>
    <col min="5883" max="5906" width="3.6640625" style="18" customWidth="1"/>
    <col min="5907" max="5907" width="8.33203125" style="18" customWidth="1"/>
    <col min="6136" max="6136" width="4.6640625" style="18" customWidth="1"/>
    <col min="6137" max="6137" width="11.33203125" style="18" customWidth="1"/>
    <col min="6138" max="6138" width="32" style="18" customWidth="1"/>
    <col min="6139" max="6162" width="3.6640625" style="18" customWidth="1"/>
    <col min="6163" max="6163" width="8.33203125" style="18" customWidth="1"/>
    <col min="6392" max="6392" width="4.6640625" style="18" customWidth="1"/>
    <col min="6393" max="6393" width="11.33203125" style="18" customWidth="1"/>
    <col min="6394" max="6394" width="32" style="18" customWidth="1"/>
    <col min="6395" max="6418" width="3.6640625" style="18" customWidth="1"/>
    <col min="6419" max="6419" width="8.33203125" style="18" customWidth="1"/>
    <col min="6648" max="6648" width="4.6640625" style="18" customWidth="1"/>
    <col min="6649" max="6649" width="11.33203125" style="18" customWidth="1"/>
    <col min="6650" max="6650" width="32" style="18" customWidth="1"/>
    <col min="6651" max="6674" width="3.6640625" style="18" customWidth="1"/>
    <col min="6675" max="6675" width="8.33203125" style="18" customWidth="1"/>
    <col min="6904" max="6904" width="4.6640625" style="18" customWidth="1"/>
    <col min="6905" max="6905" width="11.33203125" style="18" customWidth="1"/>
    <col min="6906" max="6906" width="32" style="18" customWidth="1"/>
    <col min="6907" max="6930" width="3.6640625" style="18" customWidth="1"/>
    <col min="6931" max="6931" width="8.33203125" style="18" customWidth="1"/>
    <col min="7160" max="7160" width="4.6640625" style="18" customWidth="1"/>
    <col min="7161" max="7161" width="11.33203125" style="18" customWidth="1"/>
    <col min="7162" max="7162" width="32" style="18" customWidth="1"/>
    <col min="7163" max="7186" width="3.6640625" style="18" customWidth="1"/>
    <col min="7187" max="7187" width="8.33203125" style="18" customWidth="1"/>
    <col min="7416" max="7416" width="4.6640625" style="18" customWidth="1"/>
    <col min="7417" max="7417" width="11.33203125" style="18" customWidth="1"/>
    <col min="7418" max="7418" width="32" style="18" customWidth="1"/>
    <col min="7419" max="7442" width="3.6640625" style="18" customWidth="1"/>
    <col min="7443" max="7443" width="8.33203125" style="18" customWidth="1"/>
    <col min="7672" max="7672" width="4.6640625" style="18" customWidth="1"/>
    <col min="7673" max="7673" width="11.33203125" style="18" customWidth="1"/>
    <col min="7674" max="7674" width="32" style="18" customWidth="1"/>
    <col min="7675" max="7698" width="3.6640625" style="18" customWidth="1"/>
    <col min="7699" max="7699" width="8.33203125" style="18" customWidth="1"/>
    <col min="7928" max="7928" width="4.6640625" style="18" customWidth="1"/>
    <col min="7929" max="7929" width="11.33203125" style="18" customWidth="1"/>
    <col min="7930" max="7930" width="32" style="18" customWidth="1"/>
    <col min="7931" max="7954" width="3.6640625" style="18" customWidth="1"/>
    <col min="7955" max="7955" width="8.33203125" style="18" customWidth="1"/>
    <col min="8184" max="8184" width="4.6640625" style="18" customWidth="1"/>
    <col min="8185" max="8185" width="11.33203125" style="18" customWidth="1"/>
    <col min="8186" max="8186" width="32" style="18" customWidth="1"/>
    <col min="8187" max="8210" width="3.6640625" style="18" customWidth="1"/>
    <col min="8211" max="8211" width="8.33203125" style="18" customWidth="1"/>
    <col min="8440" max="8440" width="4.6640625" style="18" customWidth="1"/>
    <col min="8441" max="8441" width="11.33203125" style="18" customWidth="1"/>
    <col min="8442" max="8442" width="32" style="18" customWidth="1"/>
    <col min="8443" max="8466" width="3.6640625" style="18" customWidth="1"/>
    <col min="8467" max="8467" width="8.33203125" style="18" customWidth="1"/>
    <col min="8696" max="8696" width="4.6640625" style="18" customWidth="1"/>
    <col min="8697" max="8697" width="11.33203125" style="18" customWidth="1"/>
    <col min="8698" max="8698" width="32" style="18" customWidth="1"/>
    <col min="8699" max="8722" width="3.6640625" style="18" customWidth="1"/>
    <col min="8723" max="8723" width="8.33203125" style="18" customWidth="1"/>
    <col min="8952" max="8952" width="4.6640625" style="18" customWidth="1"/>
    <col min="8953" max="8953" width="11.33203125" style="18" customWidth="1"/>
    <col min="8954" max="8954" width="32" style="18" customWidth="1"/>
    <col min="8955" max="8978" width="3.6640625" style="18" customWidth="1"/>
    <col min="8979" max="8979" width="8.33203125" style="18" customWidth="1"/>
    <col min="9208" max="9208" width="4.6640625" style="18" customWidth="1"/>
    <col min="9209" max="9209" width="11.33203125" style="18" customWidth="1"/>
    <col min="9210" max="9210" width="32" style="18" customWidth="1"/>
    <col min="9211" max="9234" width="3.6640625" style="18" customWidth="1"/>
    <col min="9235" max="9235" width="8.33203125" style="18" customWidth="1"/>
    <col min="9464" max="9464" width="4.6640625" style="18" customWidth="1"/>
    <col min="9465" max="9465" width="11.33203125" style="18" customWidth="1"/>
    <col min="9466" max="9466" width="32" style="18" customWidth="1"/>
    <col min="9467" max="9490" width="3.6640625" style="18" customWidth="1"/>
    <col min="9491" max="9491" width="8.33203125" style="18" customWidth="1"/>
    <col min="9720" max="9720" width="4.6640625" style="18" customWidth="1"/>
    <col min="9721" max="9721" width="11.33203125" style="18" customWidth="1"/>
    <col min="9722" max="9722" width="32" style="18" customWidth="1"/>
    <col min="9723" max="9746" width="3.6640625" style="18" customWidth="1"/>
    <col min="9747" max="9747" width="8.33203125" style="18" customWidth="1"/>
    <col min="9976" max="9976" width="4.6640625" style="18" customWidth="1"/>
    <col min="9977" max="9977" width="11.33203125" style="18" customWidth="1"/>
    <col min="9978" max="9978" width="32" style="18" customWidth="1"/>
    <col min="9979" max="10002" width="3.6640625" style="18" customWidth="1"/>
    <col min="10003" max="10003" width="8.33203125" style="18" customWidth="1"/>
    <col min="10232" max="10232" width="4.6640625" style="18" customWidth="1"/>
    <col min="10233" max="10233" width="11.33203125" style="18" customWidth="1"/>
    <col min="10234" max="10234" width="32" style="18" customWidth="1"/>
    <col min="10235" max="10258" width="3.6640625" style="18" customWidth="1"/>
    <col min="10259" max="10259" width="8.33203125" style="18" customWidth="1"/>
    <col min="10488" max="10488" width="4.6640625" style="18" customWidth="1"/>
    <col min="10489" max="10489" width="11.33203125" style="18" customWidth="1"/>
    <col min="10490" max="10490" width="32" style="18" customWidth="1"/>
    <col min="10491" max="10514" width="3.6640625" style="18" customWidth="1"/>
    <col min="10515" max="10515" width="8.33203125" style="18" customWidth="1"/>
    <col min="10744" max="10744" width="4.6640625" style="18" customWidth="1"/>
    <col min="10745" max="10745" width="11.33203125" style="18" customWidth="1"/>
    <col min="10746" max="10746" width="32" style="18" customWidth="1"/>
    <col min="10747" max="10770" width="3.6640625" style="18" customWidth="1"/>
    <col min="10771" max="10771" width="8.33203125" style="18" customWidth="1"/>
    <col min="11000" max="11000" width="4.6640625" style="18" customWidth="1"/>
    <col min="11001" max="11001" width="11.33203125" style="18" customWidth="1"/>
    <col min="11002" max="11002" width="32" style="18" customWidth="1"/>
    <col min="11003" max="11026" width="3.6640625" style="18" customWidth="1"/>
    <col min="11027" max="11027" width="8.33203125" style="18" customWidth="1"/>
    <col min="11256" max="11256" width="4.6640625" style="18" customWidth="1"/>
    <col min="11257" max="11257" width="11.33203125" style="18" customWidth="1"/>
    <col min="11258" max="11258" width="32" style="18" customWidth="1"/>
    <col min="11259" max="11282" width="3.6640625" style="18" customWidth="1"/>
    <col min="11283" max="11283" width="8.33203125" style="18" customWidth="1"/>
    <col min="11512" max="11512" width="4.6640625" style="18" customWidth="1"/>
    <col min="11513" max="11513" width="11.33203125" style="18" customWidth="1"/>
    <col min="11514" max="11514" width="32" style="18" customWidth="1"/>
    <col min="11515" max="11538" width="3.6640625" style="18" customWidth="1"/>
    <col min="11539" max="11539" width="8.33203125" style="18" customWidth="1"/>
    <col min="11768" max="11768" width="4.6640625" style="18" customWidth="1"/>
    <col min="11769" max="11769" width="11.33203125" style="18" customWidth="1"/>
    <col min="11770" max="11770" width="32" style="18" customWidth="1"/>
    <col min="11771" max="11794" width="3.6640625" style="18" customWidth="1"/>
    <col min="11795" max="11795" width="8.33203125" style="18" customWidth="1"/>
    <col min="12024" max="12024" width="4.6640625" style="18" customWidth="1"/>
    <col min="12025" max="12025" width="11.33203125" style="18" customWidth="1"/>
    <col min="12026" max="12026" width="32" style="18" customWidth="1"/>
    <col min="12027" max="12050" width="3.6640625" style="18" customWidth="1"/>
    <col min="12051" max="12051" width="8.33203125" style="18" customWidth="1"/>
    <col min="12280" max="12280" width="4.6640625" style="18" customWidth="1"/>
    <col min="12281" max="12281" width="11.33203125" style="18" customWidth="1"/>
    <col min="12282" max="12282" width="32" style="18" customWidth="1"/>
    <col min="12283" max="12306" width="3.6640625" style="18" customWidth="1"/>
    <col min="12307" max="12307" width="8.33203125" style="18" customWidth="1"/>
    <col min="12536" max="12536" width="4.6640625" style="18" customWidth="1"/>
    <col min="12537" max="12537" width="11.33203125" style="18" customWidth="1"/>
    <col min="12538" max="12538" width="32" style="18" customWidth="1"/>
    <col min="12539" max="12562" width="3.6640625" style="18" customWidth="1"/>
    <col min="12563" max="12563" width="8.33203125" style="18" customWidth="1"/>
    <col min="12792" max="12792" width="4.6640625" style="18" customWidth="1"/>
    <col min="12793" max="12793" width="11.33203125" style="18" customWidth="1"/>
    <col min="12794" max="12794" width="32" style="18" customWidth="1"/>
    <col min="12795" max="12818" width="3.6640625" style="18" customWidth="1"/>
    <col min="12819" max="12819" width="8.33203125" style="18" customWidth="1"/>
    <col min="13048" max="13048" width="4.6640625" style="18" customWidth="1"/>
    <col min="13049" max="13049" width="11.33203125" style="18" customWidth="1"/>
    <col min="13050" max="13050" width="32" style="18" customWidth="1"/>
    <col min="13051" max="13074" width="3.6640625" style="18" customWidth="1"/>
    <col min="13075" max="13075" width="8.33203125" style="18" customWidth="1"/>
    <col min="13304" max="13304" width="4.6640625" style="18" customWidth="1"/>
    <col min="13305" max="13305" width="11.33203125" style="18" customWidth="1"/>
    <col min="13306" max="13306" width="32" style="18" customWidth="1"/>
    <col min="13307" max="13330" width="3.6640625" style="18" customWidth="1"/>
    <col min="13331" max="13331" width="8.33203125" style="18" customWidth="1"/>
    <col min="13560" max="13560" width="4.6640625" style="18" customWidth="1"/>
    <col min="13561" max="13561" width="11.33203125" style="18" customWidth="1"/>
    <col min="13562" max="13562" width="32" style="18" customWidth="1"/>
    <col min="13563" max="13586" width="3.6640625" style="18" customWidth="1"/>
    <col min="13587" max="13587" width="8.33203125" style="18" customWidth="1"/>
    <col min="13816" max="13816" width="4.6640625" style="18" customWidth="1"/>
    <col min="13817" max="13817" width="11.33203125" style="18" customWidth="1"/>
    <col min="13818" max="13818" width="32" style="18" customWidth="1"/>
    <col min="13819" max="13842" width="3.6640625" style="18" customWidth="1"/>
    <col min="13843" max="13843" width="8.33203125" style="18" customWidth="1"/>
    <col min="14072" max="14072" width="4.6640625" style="18" customWidth="1"/>
    <col min="14073" max="14073" width="11.33203125" style="18" customWidth="1"/>
    <col min="14074" max="14074" width="32" style="18" customWidth="1"/>
    <col min="14075" max="14098" width="3.6640625" style="18" customWidth="1"/>
    <col min="14099" max="14099" width="8.33203125" style="18" customWidth="1"/>
    <col min="14328" max="14328" width="4.6640625" style="18" customWidth="1"/>
    <col min="14329" max="14329" width="11.33203125" style="18" customWidth="1"/>
    <col min="14330" max="14330" width="32" style="18" customWidth="1"/>
    <col min="14331" max="14354" width="3.6640625" style="18" customWidth="1"/>
    <col min="14355" max="14355" width="8.33203125" style="18" customWidth="1"/>
    <col min="14584" max="14584" width="4.6640625" style="18" customWidth="1"/>
    <col min="14585" max="14585" width="11.33203125" style="18" customWidth="1"/>
    <col min="14586" max="14586" width="32" style="18" customWidth="1"/>
    <col min="14587" max="14610" width="3.6640625" style="18" customWidth="1"/>
    <col min="14611" max="14611" width="8.33203125" style="18" customWidth="1"/>
    <col min="14840" max="14840" width="4.6640625" style="18" customWidth="1"/>
    <col min="14841" max="14841" width="11.33203125" style="18" customWidth="1"/>
    <col min="14842" max="14842" width="32" style="18" customWidth="1"/>
    <col min="14843" max="14866" width="3.6640625" style="18" customWidth="1"/>
    <col min="14867" max="14867" width="8.33203125" style="18" customWidth="1"/>
    <col min="15096" max="15096" width="4.6640625" style="18" customWidth="1"/>
    <col min="15097" max="15097" width="11.33203125" style="18" customWidth="1"/>
    <col min="15098" max="15098" width="32" style="18" customWidth="1"/>
    <col min="15099" max="15122" width="3.6640625" style="18" customWidth="1"/>
    <col min="15123" max="15123" width="8.33203125" style="18" customWidth="1"/>
    <col min="15352" max="15352" width="4.6640625" style="18" customWidth="1"/>
    <col min="15353" max="15353" width="11.33203125" style="18" customWidth="1"/>
    <col min="15354" max="15354" width="32" style="18" customWidth="1"/>
    <col min="15355" max="15378" width="3.6640625" style="18" customWidth="1"/>
    <col min="15379" max="15379" width="8.33203125" style="18" customWidth="1"/>
    <col min="15608" max="15608" width="4.6640625" style="18" customWidth="1"/>
    <col min="15609" max="15609" width="11.33203125" style="18" customWidth="1"/>
    <col min="15610" max="15610" width="32" style="18" customWidth="1"/>
    <col min="15611" max="15634" width="3.6640625" style="18" customWidth="1"/>
    <col min="15635" max="15635" width="8.33203125" style="18" customWidth="1"/>
    <col min="15864" max="15864" width="4.6640625" style="18" customWidth="1"/>
    <col min="15865" max="15865" width="11.33203125" style="18" customWidth="1"/>
    <col min="15866" max="15866" width="32" style="18" customWidth="1"/>
    <col min="15867" max="15890" width="3.6640625" style="18" customWidth="1"/>
    <col min="15891" max="15891" width="8.33203125" style="18" customWidth="1"/>
    <col min="16120" max="16120" width="4.6640625" style="18" customWidth="1"/>
    <col min="16121" max="16121" width="11.33203125" style="18" customWidth="1"/>
    <col min="16122" max="16122" width="32" style="18" customWidth="1"/>
    <col min="16123" max="16146" width="3.6640625" style="18" customWidth="1"/>
    <col min="16147" max="16147" width="8.33203125" style="18" customWidth="1"/>
  </cols>
  <sheetData>
    <row r="1" spans="1:27" x14ac:dyDescent="0.25">
      <c r="A1" s="47" t="s">
        <v>50</v>
      </c>
      <c r="B1" s="25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5"/>
    </row>
    <row r="2" spans="1:27" x14ac:dyDescent="0.25">
      <c r="B2" s="17" t="s">
        <v>0</v>
      </c>
      <c r="C2" s="21" t="s">
        <v>1</v>
      </c>
      <c r="D2" s="21"/>
      <c r="E2" s="21"/>
      <c r="F2" s="21"/>
      <c r="G2" s="21"/>
      <c r="H2" s="21"/>
      <c r="I2" s="21"/>
      <c r="J2" s="46" t="s">
        <v>2</v>
      </c>
      <c r="K2" s="24"/>
      <c r="L2" s="24"/>
      <c r="M2" s="23" t="s">
        <v>3</v>
      </c>
      <c r="N2" s="24"/>
      <c r="O2" s="24"/>
      <c r="P2" s="24"/>
      <c r="Q2" s="24"/>
      <c r="R2" s="24"/>
      <c r="S2" s="25"/>
    </row>
    <row r="3" spans="1:27" x14ac:dyDescent="0.25">
      <c r="B3" s="17" t="s">
        <v>4</v>
      </c>
      <c r="C3" s="21" t="s">
        <v>5</v>
      </c>
      <c r="D3" s="21"/>
      <c r="E3" s="21"/>
      <c r="F3" s="21"/>
      <c r="G3" s="21"/>
      <c r="H3" s="21"/>
      <c r="I3" s="21"/>
      <c r="J3" s="46" t="s">
        <v>6</v>
      </c>
      <c r="K3" s="24"/>
      <c r="L3" s="24"/>
      <c r="M3" s="23" t="s">
        <v>7</v>
      </c>
      <c r="N3" s="24"/>
      <c r="O3" s="24"/>
      <c r="P3" s="24"/>
      <c r="Q3" s="24"/>
      <c r="R3" s="24"/>
      <c r="S3" s="25"/>
    </row>
    <row r="4" spans="1:27" x14ac:dyDescent="0.25">
      <c r="B4" s="17" t="s">
        <v>8</v>
      </c>
      <c r="C4" s="6" t="s">
        <v>51</v>
      </c>
      <c r="D4" s="21"/>
      <c r="E4" s="21"/>
      <c r="F4" s="21"/>
      <c r="G4" s="21"/>
      <c r="H4" s="21"/>
      <c r="I4" s="21"/>
      <c r="J4" s="46" t="s">
        <v>9</v>
      </c>
      <c r="K4" s="24"/>
      <c r="L4" s="24"/>
      <c r="M4" s="23" t="s">
        <v>10</v>
      </c>
      <c r="N4" s="24"/>
      <c r="O4" s="24"/>
      <c r="P4" s="24"/>
      <c r="Q4" s="24"/>
      <c r="R4" s="24"/>
      <c r="S4" s="25"/>
    </row>
    <row r="5" spans="1:27" x14ac:dyDescent="0.25">
      <c r="B5" s="17" t="s">
        <v>11</v>
      </c>
      <c r="C5" s="21">
        <v>56126</v>
      </c>
      <c r="D5" s="21"/>
      <c r="E5" s="21"/>
      <c r="F5" s="21"/>
      <c r="G5" s="21"/>
      <c r="H5" s="21"/>
      <c r="I5" s="21"/>
      <c r="J5" s="46" t="s">
        <v>12</v>
      </c>
      <c r="K5" s="24"/>
      <c r="L5" s="24"/>
      <c r="M5" s="26" t="s">
        <v>13</v>
      </c>
      <c r="N5" s="27"/>
      <c r="O5" s="27"/>
      <c r="P5" s="27"/>
      <c r="Q5" s="27"/>
      <c r="R5" s="27"/>
      <c r="S5" s="27"/>
    </row>
    <row r="6" spans="1:27" ht="12.75" customHeight="1" x14ac:dyDescent="0.25">
      <c r="A6" s="48"/>
      <c r="B6" s="49" t="s">
        <v>14</v>
      </c>
      <c r="C6" s="49" t="s">
        <v>15</v>
      </c>
      <c r="D6" s="50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7"/>
      <c r="S6" s="34" t="s">
        <v>17</v>
      </c>
    </row>
    <row r="7" spans="1:27" ht="14.1" customHeight="1" x14ac:dyDescent="0.25">
      <c r="A7" s="29"/>
      <c r="B7" s="29"/>
      <c r="C7" s="29"/>
      <c r="D7" s="45">
        <v>44075</v>
      </c>
      <c r="E7" s="32">
        <v>44082</v>
      </c>
      <c r="F7" s="32">
        <v>44089</v>
      </c>
      <c r="G7" s="45">
        <v>44096</v>
      </c>
      <c r="H7" s="32">
        <v>44103</v>
      </c>
      <c r="I7" s="32">
        <v>44110</v>
      </c>
      <c r="J7" s="45">
        <v>44117</v>
      </c>
      <c r="K7" s="32">
        <v>44124</v>
      </c>
      <c r="L7" s="32">
        <v>44131</v>
      </c>
      <c r="M7" s="45">
        <v>44138</v>
      </c>
      <c r="N7" s="32">
        <v>44145</v>
      </c>
      <c r="O7" s="32">
        <v>44152</v>
      </c>
      <c r="P7" s="45">
        <v>44159</v>
      </c>
      <c r="Q7" s="32">
        <v>44166</v>
      </c>
      <c r="R7" s="32">
        <v>44173</v>
      </c>
      <c r="S7" s="29"/>
    </row>
    <row r="8" spans="1:27" ht="14.1" customHeight="1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</row>
    <row r="9" spans="1:27" ht="14.1" customHeight="1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33" t="s">
        <v>16</v>
      </c>
    </row>
    <row r="10" spans="1:27" ht="14.1" customHeight="1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1"/>
      <c r="U10" s="1"/>
      <c r="V10" s="1"/>
      <c r="W10" s="1"/>
      <c r="X10" s="1"/>
      <c r="Y10" s="1"/>
      <c r="Z10" s="1"/>
      <c r="AA10" s="1"/>
    </row>
    <row r="11" spans="1:27" ht="12.75" customHeight="1" x14ac:dyDescent="0.25">
      <c r="A11" s="10" t="str">
        <f>IF(B11 ="","",Lecture!A11)</f>
        <v/>
      </c>
      <c r="B11" s="9" t="str">
        <f>IF(Lecture!B11 ="","",Lecture!B11)</f>
        <v/>
      </c>
      <c r="C11" s="9" t="str">
        <f>IF(B11 ="","",Lecture!C11)</f>
        <v/>
      </c>
      <c r="D11" s="8" t="str">
        <f ca="1">IF(D$7 &lt;= TODAY(),IF($B11 ="","",MAX(Lecture!E11,Lecture!F11)),"")</f>
        <v/>
      </c>
      <c r="E11" s="9" t="str">
        <f ca="1">IF(E$7 &lt;= TODAY(),IF($B11 ="","",MAX(Lecture!H11,Lecture!I11)),"")</f>
        <v/>
      </c>
      <c r="F11" s="9" t="str">
        <f ca="1">IF(F$7 &lt;= TODAY(),IF($B11 ="","",MAX(Lecture!K11,Lecture!L11)),"")</f>
        <v/>
      </c>
      <c r="G11" s="8" t="str">
        <f ca="1">IF(G$7 &lt;= TODAY(),IF($B11 ="","",MAX(Lecture!N11,Lecture!O11)),"")</f>
        <v/>
      </c>
      <c r="H11" s="9" t="str">
        <f ca="1">IF(H$7 &lt;= TODAY(),IF($B11 ="","",MAX(Lecture!R11,Lecture!Q11)),"")</f>
        <v/>
      </c>
      <c r="I11" s="9" t="str">
        <f ca="1">IF(I$7 &lt;= TODAY(),IF($B11 ="","",MAX(Lecture!U11,Lecture!T11)),"")</f>
        <v/>
      </c>
      <c r="J11" s="8" t="str">
        <f ca="1">IF(J$7 &lt;= TODAY(),IF($B11 ="","",MAX(Lecture!X11,Lecture!W11)),"")</f>
        <v/>
      </c>
      <c r="K11" s="9" t="str">
        <f ca="1">IF(K$7 &lt;= TODAY(),IF($B11 ="","",MAX(Lecture!$Z11,Lecture!$AA11)),"")</f>
        <v/>
      </c>
      <c r="L11" s="9" t="str">
        <f ca="1">IF(L$7 &lt;= TODAY(),IF($B11 ="","",MAX(Lecture!$AC11,Lecture!$AD11)),"")</f>
        <v/>
      </c>
      <c r="M11" s="8" t="str">
        <f ca="1">IF(M$7 &lt;= TODAY(),IF($B11 ="","",MAX(Lecture!$AF11,Lecture!$AG11)),"")</f>
        <v/>
      </c>
      <c r="N11" s="9" t="str">
        <f ca="1">IF(N$7 &lt;= TODAY(),IF($B11 ="","",MAX(Lecture!$AI11,Lecture!$AJ11)),"")</f>
        <v/>
      </c>
      <c r="O11" s="9" t="str">
        <f ca="1">IF(O$7 &lt;= TODAY(),IF($B11 ="","",MAX(Lecture!$AL11,Lecture!$AM11)),"")</f>
        <v/>
      </c>
      <c r="P11" s="8" t="str">
        <f ca="1">IF(P$7 &lt;= TODAY(),IF($B11 ="","",MAX(Lecture!$AO11,Lecture!$AP11)),"")</f>
        <v/>
      </c>
      <c r="Q11" s="9" t="str">
        <f ca="1">IF(Q$7 &lt;= TODAY(),IF($B11 ="","",MAX(Lecture!$AR11,Lecture!$AS11)),"")</f>
        <v/>
      </c>
      <c r="R11" s="9" t="str">
        <f ca="1">IF(R$7 &lt;= TODAY(),IF($B11 ="","",MAX(Lecture!$AU11,Lecture!$AV11)),"")</f>
        <v/>
      </c>
      <c r="S11" s="14" t="str">
        <f t="shared" ref="S11:S40" ca="1" si="0">IF(B11 ="","",1-(SUM(SUMIF(D$7:M$7,"&lt;="&amp;TODAY(),D11:M11),COUNTIF(D$7:M$7,"&gt;"&amp;TODAY()))/SUM(COUNT(D$7:M$7))))</f>
        <v/>
      </c>
    </row>
    <row r="12" spans="1:27" ht="12.75" customHeight="1" x14ac:dyDescent="0.25">
      <c r="A12" s="11" t="str">
        <f>IF(B12 ="","",Lecture!A12)</f>
        <v/>
      </c>
      <c r="B12" s="8" t="str">
        <f>IF(Lecture!B12 ="","",Lecture!B12)</f>
        <v/>
      </c>
      <c r="C12" s="8" t="str">
        <f>IF(B12 ="","",Lecture!C12)</f>
        <v/>
      </c>
      <c r="D12" s="8" t="str">
        <f ca="1">IF(D$7 &lt;= TODAY(),IF($B12 ="","",MAX(Lecture!E12,Lecture!F12)),"")</f>
        <v/>
      </c>
      <c r="E12" s="8" t="str">
        <f ca="1">IF(E$7 &lt;= TODAY(),IF($B12 ="","",MAX(Lecture!H12,Lecture!I12)),"")</f>
        <v/>
      </c>
      <c r="F12" s="8" t="str">
        <f ca="1">IF(F$7 &lt;= TODAY(),IF($B12 ="","",MAX(Lecture!K12,Lecture!L12)),"")</f>
        <v/>
      </c>
      <c r="G12" s="8" t="str">
        <f ca="1">IF(G$7 &lt;= TODAY(),IF($B12 ="","",MAX(Lecture!N12,Lecture!O12)),"")</f>
        <v/>
      </c>
      <c r="H12" s="8" t="str">
        <f ca="1">IF(H$7 &lt;= TODAY(),IF($B12 ="","",MAX(Lecture!R12,Lecture!Q12)),"")</f>
        <v/>
      </c>
      <c r="I12" s="8" t="str">
        <f ca="1">IF(I$7 &lt;= TODAY(),IF($B12 ="","",MAX(Lecture!U12,Lecture!T12)),"")</f>
        <v/>
      </c>
      <c r="J12" s="8" t="str">
        <f ca="1">IF(J$7 &lt;= TODAY(),IF($B12 ="","",MAX(Lecture!X12,Lecture!W12)),"")</f>
        <v/>
      </c>
      <c r="K12" s="8" t="str">
        <f ca="1">IF(K$7 &lt;= TODAY(),IF($B12 ="","",MAX(Lecture!$Z12,Lecture!$AA12)),"")</f>
        <v/>
      </c>
      <c r="L12" s="8" t="str">
        <f ca="1">IF(L$7 &lt;= TODAY(),IF($B12 ="","",MAX(Lecture!$AC12,Lecture!$AD12)),"")</f>
        <v/>
      </c>
      <c r="M12" s="8" t="str">
        <f ca="1">IF(M$7 &lt;= TODAY(),IF($B12 ="","",MAX(Lecture!$AF12,Lecture!$AG12)),"")</f>
        <v/>
      </c>
      <c r="N12" s="8" t="str">
        <f ca="1">IF(N$7 &lt;= TODAY(),IF($B12 ="","",MAX(Lecture!$AI12,Lecture!$AJ12)),"")</f>
        <v/>
      </c>
      <c r="O12" s="8" t="str">
        <f ca="1">IF(O$7 &lt;= TODAY(),IF($B12 ="","",MAX(Lecture!$AL12,Lecture!$AM12)),"")</f>
        <v/>
      </c>
      <c r="P12" s="8" t="str">
        <f ca="1">IF(P$7 &lt;= TODAY(),IF($B12 ="","",MAX(Lecture!$AO12,Lecture!$AP12)),"")</f>
        <v/>
      </c>
      <c r="Q12" s="8" t="str">
        <f ca="1">IF(Q$7 &lt;= TODAY(),IF($B12 ="","",MAX(Lecture!$AR12,Lecture!$AS12)),"")</f>
        <v/>
      </c>
      <c r="R12" s="8" t="str">
        <f ca="1">IF(R$7 &lt;= TODAY(),IF($B12 ="","",MAX(Lecture!$AU12,Lecture!$AV12)),"")</f>
        <v/>
      </c>
      <c r="S12" s="13" t="str">
        <f t="shared" ca="1" si="0"/>
        <v/>
      </c>
    </row>
    <row r="13" spans="1:27" ht="12.75" customHeight="1" x14ac:dyDescent="0.25">
      <c r="A13" s="10" t="str">
        <f>IF(B13 ="","",Lecture!A13)</f>
        <v/>
      </c>
      <c r="B13" s="9" t="str">
        <f>IF(Lecture!B13 ="","",Lecture!B13)</f>
        <v/>
      </c>
      <c r="C13" s="9" t="str">
        <f>IF(B13 ="","",Lecture!C13)</f>
        <v/>
      </c>
      <c r="D13" s="8" t="str">
        <f ca="1">IF(D$7 &lt;= TODAY(),IF($B13 ="","",MAX(Lecture!E13,Lecture!F13)),"")</f>
        <v/>
      </c>
      <c r="E13" s="9" t="str">
        <f ca="1">IF(E$7 &lt;= TODAY(),IF($B13 ="","",MAX(Lecture!H13,Lecture!I13)),"")</f>
        <v/>
      </c>
      <c r="F13" s="9" t="str">
        <f ca="1">IF(F$7 &lt;= TODAY(),IF($B13 ="","",MAX(Lecture!K13,Lecture!L13)),"")</f>
        <v/>
      </c>
      <c r="G13" s="8" t="str">
        <f ca="1">IF(G$7 &lt;= TODAY(),IF($B13 ="","",MAX(Lecture!N13,Lecture!O13)),"")</f>
        <v/>
      </c>
      <c r="H13" s="9" t="str">
        <f ca="1">IF(H$7 &lt;= TODAY(),IF($B13 ="","",MAX(Lecture!R13,Lecture!Q13)),"")</f>
        <v/>
      </c>
      <c r="I13" s="9" t="str">
        <f ca="1">IF(I$7 &lt;= TODAY(),IF($B13 ="","",MAX(Lecture!U13,Lecture!T13)),"")</f>
        <v/>
      </c>
      <c r="J13" s="8" t="str">
        <f ca="1">IF(J$7 &lt;= TODAY(),IF($B13 ="","",MAX(Lecture!X13,Lecture!W13)),"")</f>
        <v/>
      </c>
      <c r="K13" s="9" t="str">
        <f ca="1">IF(K$7 &lt;= TODAY(),IF($B13 ="","",MAX(Lecture!$Z13,Lecture!$AA13)),"")</f>
        <v/>
      </c>
      <c r="L13" s="9" t="str">
        <f ca="1">IF(L$7 &lt;= TODAY(),IF($B13 ="","",MAX(Lecture!$AC13,Lecture!$AD13)),"")</f>
        <v/>
      </c>
      <c r="M13" s="8" t="str">
        <f ca="1">IF(M$7 &lt;= TODAY(),IF($B13 ="","",MAX(Lecture!$AF13,Lecture!$AG13)),"")</f>
        <v/>
      </c>
      <c r="N13" s="9" t="str">
        <f ca="1">IF(N$7 &lt;= TODAY(),IF($B13 ="","",MAX(Lecture!$AI13,Lecture!$AJ13)),"")</f>
        <v/>
      </c>
      <c r="O13" s="9" t="str">
        <f ca="1">IF(O$7 &lt;= TODAY(),IF($B13 ="","",MAX(Lecture!$AL13,Lecture!$AM13)),"")</f>
        <v/>
      </c>
      <c r="P13" s="8" t="str">
        <f ca="1">IF(P$7 &lt;= TODAY(),IF($B13 ="","",MAX(Lecture!$AO13,Lecture!$AP13)),"")</f>
        <v/>
      </c>
      <c r="Q13" s="9" t="str">
        <f ca="1">IF(Q$7 &lt;= TODAY(),IF($B13 ="","",MAX(Lecture!$AR13,Lecture!$AS13)),"")</f>
        <v/>
      </c>
      <c r="R13" s="9" t="str">
        <f ca="1">IF(R$7 &lt;= TODAY(),IF($B13 ="","",MAX(Lecture!$AU13,Lecture!$AV13)),"")</f>
        <v/>
      </c>
      <c r="S13" s="14" t="str">
        <f t="shared" ca="1" si="0"/>
        <v/>
      </c>
    </row>
    <row r="14" spans="1:27" ht="12.75" customHeight="1" x14ac:dyDescent="0.25">
      <c r="A14" s="11" t="str">
        <f>IF(B14 ="","",Lecture!A14)</f>
        <v/>
      </c>
      <c r="B14" s="8" t="str">
        <f>IF(Lecture!B14 ="","",Lecture!B14)</f>
        <v/>
      </c>
      <c r="C14" s="8" t="str">
        <f>IF(B14 ="","",Lecture!C14)</f>
        <v/>
      </c>
      <c r="D14" s="8" t="str">
        <f ca="1">IF(D$7 &lt;= TODAY(),IF($B14 ="","",MAX(Lecture!E14,Lecture!F14)),"")</f>
        <v/>
      </c>
      <c r="E14" s="8" t="str">
        <f ca="1">IF(E$7 &lt;= TODAY(),IF($B14 ="","",MAX(Lecture!H14,Lecture!I14)),"")</f>
        <v/>
      </c>
      <c r="F14" s="8" t="str">
        <f ca="1">IF(F$7 &lt;= TODAY(),IF($B14 ="","",MAX(Lecture!K14,Lecture!L14)),"")</f>
        <v/>
      </c>
      <c r="G14" s="8" t="str">
        <f ca="1">IF(G$7 &lt;= TODAY(),IF($B14 ="","",MAX(Lecture!N14,Lecture!O14)),"")</f>
        <v/>
      </c>
      <c r="H14" s="8" t="str">
        <f ca="1">IF(H$7 &lt;= TODAY(),IF($B14 ="","",MAX(Lecture!R14,Lecture!Q14)),"")</f>
        <v/>
      </c>
      <c r="I14" s="8" t="str">
        <f ca="1">IF(I$7 &lt;= TODAY(),IF($B14 ="","",MAX(Lecture!U14,Lecture!T14)),"")</f>
        <v/>
      </c>
      <c r="J14" s="8" t="str">
        <f ca="1">IF(J$7 &lt;= TODAY(),IF($B14 ="","",MAX(Lecture!X14,Lecture!W14)),"")</f>
        <v/>
      </c>
      <c r="K14" s="8" t="str">
        <f ca="1">IF(K$7 &lt;= TODAY(),IF($B14 ="","",MAX(Lecture!$Z14,Lecture!$AA14)),"")</f>
        <v/>
      </c>
      <c r="L14" s="8" t="str">
        <f ca="1">IF(L$7 &lt;= TODAY(),IF($B14 ="","",MAX(Lecture!$AC14,Lecture!$AD14)),"")</f>
        <v/>
      </c>
      <c r="M14" s="8" t="str">
        <f ca="1">IF(M$7 &lt;= TODAY(),IF($B14 ="","",MAX(Lecture!$AF14,Lecture!$AG14)),"")</f>
        <v/>
      </c>
      <c r="N14" s="8" t="str">
        <f ca="1">IF(N$7 &lt;= TODAY(),IF($B14 ="","",MAX(Lecture!$AI14,Lecture!$AJ14)),"")</f>
        <v/>
      </c>
      <c r="O14" s="8" t="str">
        <f ca="1">IF(O$7 &lt;= TODAY(),IF($B14 ="","",MAX(Lecture!$AL14,Lecture!$AM14)),"")</f>
        <v/>
      </c>
      <c r="P14" s="8" t="str">
        <f ca="1">IF(P$7 &lt;= TODAY(),IF($B14 ="","",MAX(Lecture!$AO14,Lecture!$AP14)),"")</f>
        <v/>
      </c>
      <c r="Q14" s="8" t="str">
        <f ca="1">IF(Q$7 &lt;= TODAY(),IF($B14 ="","",MAX(Lecture!$AR14,Lecture!$AS14)),"")</f>
        <v/>
      </c>
      <c r="R14" s="8" t="str">
        <f ca="1">IF(R$7 &lt;= TODAY(),IF($B14 ="","",MAX(Lecture!$AU14,Lecture!$AV14)),"")</f>
        <v/>
      </c>
      <c r="S14" s="13" t="str">
        <f t="shared" ca="1" si="0"/>
        <v/>
      </c>
    </row>
    <row r="15" spans="1:27" ht="12.75" customHeight="1" x14ac:dyDescent="0.25">
      <c r="A15" s="10" t="str">
        <f>IF(B15 ="","",Lecture!A15)</f>
        <v/>
      </c>
      <c r="B15" s="9" t="str">
        <f>IF(Lecture!B15 ="","",Lecture!B15)</f>
        <v/>
      </c>
      <c r="C15" s="9" t="str">
        <f>IF(B15 ="","",Lecture!C15)</f>
        <v/>
      </c>
      <c r="D15" s="8" t="str">
        <f ca="1">IF(D$7 &lt;= TODAY(),IF($B15 ="","",MAX(Lecture!E15,Lecture!F15)),"")</f>
        <v/>
      </c>
      <c r="E15" s="9" t="str">
        <f ca="1">IF(E$7 &lt;= TODAY(),IF($B15 ="","",MAX(Lecture!H15,Lecture!I15)),"")</f>
        <v/>
      </c>
      <c r="F15" s="9" t="str">
        <f ca="1">IF(F$7 &lt;= TODAY(),IF($B15 ="","",MAX(Lecture!K15,Lecture!L15)),"")</f>
        <v/>
      </c>
      <c r="G15" s="8" t="str">
        <f ca="1">IF(G$7 &lt;= TODAY(),IF($B15 ="","",MAX(Lecture!N15,Lecture!O15)),"")</f>
        <v/>
      </c>
      <c r="H15" s="9" t="str">
        <f ca="1">IF(H$7 &lt;= TODAY(),IF($B15 ="","",MAX(Lecture!R15,Lecture!Q15)),"")</f>
        <v/>
      </c>
      <c r="I15" s="9" t="str">
        <f ca="1">IF(I$7 &lt;= TODAY(),IF($B15 ="","",MAX(Lecture!U15,Lecture!T15)),"")</f>
        <v/>
      </c>
      <c r="J15" s="8" t="str">
        <f ca="1">IF(J$7 &lt;= TODAY(),IF($B15 ="","",MAX(Lecture!X15,Lecture!W15)),"")</f>
        <v/>
      </c>
      <c r="K15" s="9" t="str">
        <f ca="1">IF(K$7 &lt;= TODAY(),IF($B15 ="","",MAX(Lecture!$Z15,Lecture!$AA15)),"")</f>
        <v/>
      </c>
      <c r="L15" s="9" t="str">
        <f ca="1">IF(L$7 &lt;= TODAY(),IF($B15 ="","",MAX(Lecture!$AC15,Lecture!$AD15)),"")</f>
        <v/>
      </c>
      <c r="M15" s="8" t="str">
        <f ca="1">IF(M$7 &lt;= TODAY(),IF($B15 ="","",MAX(Lecture!$AF15,Lecture!$AG15)),"")</f>
        <v/>
      </c>
      <c r="N15" s="9" t="str">
        <f ca="1">IF(N$7 &lt;= TODAY(),IF($B15 ="","",MAX(Lecture!$AI15,Lecture!$AJ15)),"")</f>
        <v/>
      </c>
      <c r="O15" s="9" t="str">
        <f ca="1">IF(O$7 &lt;= TODAY(),IF($B15 ="","",MAX(Lecture!$AL15,Lecture!$AM15)),"")</f>
        <v/>
      </c>
      <c r="P15" s="8" t="str">
        <f ca="1">IF(P$7 &lt;= TODAY(),IF($B15 ="","",MAX(Lecture!$AO15,Lecture!$AP15)),"")</f>
        <v/>
      </c>
      <c r="Q15" s="9" t="str">
        <f ca="1">IF(Q$7 &lt;= TODAY(),IF($B15 ="","",MAX(Lecture!$AR15,Lecture!$AS15)),"")</f>
        <v/>
      </c>
      <c r="R15" s="9" t="str">
        <f ca="1">IF(R$7 &lt;= TODAY(),IF($B15 ="","",MAX(Lecture!$AU15,Lecture!$AV15)),"")</f>
        <v/>
      </c>
      <c r="S15" s="14" t="str">
        <f t="shared" ca="1" si="0"/>
        <v/>
      </c>
    </row>
    <row r="16" spans="1:27" ht="12.75" customHeight="1" x14ac:dyDescent="0.25">
      <c r="A16" s="11" t="str">
        <f>IF(B16 ="","",Lecture!A16)</f>
        <v/>
      </c>
      <c r="B16" s="8" t="str">
        <f>IF(Lecture!B16 ="","",Lecture!B16)</f>
        <v/>
      </c>
      <c r="C16" s="8" t="str">
        <f>IF(B16 ="","",Lecture!C16)</f>
        <v/>
      </c>
      <c r="D16" s="8" t="str">
        <f ca="1">IF(D$7 &lt;= TODAY(),IF($B16 ="","",MAX(Lecture!E16,Lecture!F16)),"")</f>
        <v/>
      </c>
      <c r="E16" s="8" t="str">
        <f ca="1">IF(E$7 &lt;= TODAY(),IF($B16 ="","",MAX(Lecture!H16,Lecture!I16)),"")</f>
        <v/>
      </c>
      <c r="F16" s="8" t="str">
        <f ca="1">IF(F$7 &lt;= TODAY(),IF($B16 ="","",MAX(Lecture!K16,Lecture!L16)),"")</f>
        <v/>
      </c>
      <c r="G16" s="8" t="str">
        <f ca="1">IF(G$7 &lt;= TODAY(),IF($B16 ="","",MAX(Lecture!N16,Lecture!O16)),"")</f>
        <v/>
      </c>
      <c r="H16" s="8" t="str">
        <f ca="1">IF(H$7 &lt;= TODAY(),IF($B16 ="","",MAX(Lecture!R16,Lecture!Q16)),"")</f>
        <v/>
      </c>
      <c r="I16" s="8" t="str">
        <f ca="1">IF(I$7 &lt;= TODAY(),IF($B16 ="","",MAX(Lecture!U16,Lecture!T16)),"")</f>
        <v/>
      </c>
      <c r="J16" s="8" t="str">
        <f ca="1">IF(J$7 &lt;= TODAY(),IF($B16 ="","",MAX(Lecture!X16,Lecture!W16)),"")</f>
        <v/>
      </c>
      <c r="K16" s="8" t="str">
        <f ca="1">IF(K$7 &lt;= TODAY(),IF($B16 ="","",MAX(Lecture!$Z16,Lecture!$AA16)),"")</f>
        <v/>
      </c>
      <c r="L16" s="8" t="str">
        <f ca="1">IF(L$7 &lt;= TODAY(),IF($B16 ="","",MAX(Lecture!$AC16,Lecture!$AD16)),"")</f>
        <v/>
      </c>
      <c r="M16" s="8" t="str">
        <f ca="1">IF(M$7 &lt;= TODAY(),IF($B16 ="","",MAX(Lecture!$AF16,Lecture!$AG16)),"")</f>
        <v/>
      </c>
      <c r="N16" s="8" t="str">
        <f ca="1">IF(N$7 &lt;= TODAY(),IF($B16 ="","",MAX(Lecture!$AI16,Lecture!$AJ16)),"")</f>
        <v/>
      </c>
      <c r="O16" s="8" t="str">
        <f ca="1">IF(O$7 &lt;= TODAY(),IF($B16 ="","",MAX(Lecture!$AL16,Lecture!$AM16)),"")</f>
        <v/>
      </c>
      <c r="P16" s="8" t="str">
        <f ca="1">IF(P$7 &lt;= TODAY(),IF($B16 ="","",MAX(Lecture!$AO16,Lecture!$AP16)),"")</f>
        <v/>
      </c>
      <c r="Q16" s="8" t="str">
        <f ca="1">IF(Q$7 &lt;= TODAY(),IF($B16 ="","",MAX(Lecture!$AR16,Lecture!$AS16)),"")</f>
        <v/>
      </c>
      <c r="R16" s="8" t="str">
        <f ca="1">IF(R$7 &lt;= TODAY(),IF($B16 ="","",MAX(Lecture!$AU16,Lecture!$AV16)),"")</f>
        <v/>
      </c>
      <c r="S16" s="13" t="str">
        <f t="shared" ca="1" si="0"/>
        <v/>
      </c>
    </row>
    <row r="17" spans="1:19" ht="12.75" customHeight="1" x14ac:dyDescent="0.25">
      <c r="A17" s="10" t="str">
        <f>IF(B17 ="","",Lecture!A17)</f>
        <v/>
      </c>
      <c r="B17" s="9" t="str">
        <f>IF(Lecture!B17 ="","",Lecture!B17)</f>
        <v/>
      </c>
      <c r="C17" s="9" t="str">
        <f>IF(B17 ="","",Lecture!C17)</f>
        <v/>
      </c>
      <c r="D17" s="8" t="str">
        <f ca="1">IF(D$7 &lt;= TODAY(),IF($B17 ="","",MAX(Lecture!E17,Lecture!F17)),"")</f>
        <v/>
      </c>
      <c r="E17" s="9" t="str">
        <f ca="1">IF(E$7 &lt;= TODAY(),IF($B17 ="","",MAX(Lecture!H17,Lecture!I17)),"")</f>
        <v/>
      </c>
      <c r="F17" s="9" t="str">
        <f ca="1">IF(F$7 &lt;= TODAY(),IF($B17 ="","",MAX(Lecture!K17,Lecture!L17)),"")</f>
        <v/>
      </c>
      <c r="G17" s="8" t="str">
        <f ca="1">IF(G$7 &lt;= TODAY(),IF($B17 ="","",MAX(Lecture!N17,Lecture!O17)),"")</f>
        <v/>
      </c>
      <c r="H17" s="9" t="str">
        <f ca="1">IF(H$7 &lt;= TODAY(),IF($B17 ="","",MAX(Lecture!R17,Lecture!Q17)),"")</f>
        <v/>
      </c>
      <c r="I17" s="9" t="str">
        <f ca="1">IF(I$7 &lt;= TODAY(),IF($B17 ="","",MAX(Lecture!U17,Lecture!T17)),"")</f>
        <v/>
      </c>
      <c r="J17" s="8" t="str">
        <f ca="1">IF(J$7 &lt;= TODAY(),IF($B17 ="","",MAX(Lecture!X17,Lecture!W17)),"")</f>
        <v/>
      </c>
      <c r="K17" s="9" t="str">
        <f ca="1">IF(K$7 &lt;= TODAY(),IF($B17 ="","",MAX(Lecture!$Z17,Lecture!$AA17)),"")</f>
        <v/>
      </c>
      <c r="L17" s="9" t="str">
        <f ca="1">IF(L$7 &lt;= TODAY(),IF($B17 ="","",MAX(Lecture!$AC17,Lecture!$AD17)),"")</f>
        <v/>
      </c>
      <c r="M17" s="8" t="str">
        <f ca="1">IF(M$7 &lt;= TODAY(),IF($B17 ="","",MAX(Lecture!$AF17,Lecture!$AG17)),"")</f>
        <v/>
      </c>
      <c r="N17" s="9" t="str">
        <f ca="1">IF(N$7 &lt;= TODAY(),IF($B17 ="","",MAX(Lecture!$AI17,Lecture!$AJ17)),"")</f>
        <v/>
      </c>
      <c r="O17" s="9" t="str">
        <f ca="1">IF(O$7 &lt;= TODAY(),IF($B17 ="","",MAX(Lecture!$AL17,Lecture!$AM17)),"")</f>
        <v/>
      </c>
      <c r="P17" s="8" t="str">
        <f ca="1">IF(P$7 &lt;= TODAY(),IF($B17 ="","",MAX(Lecture!$AO17,Lecture!$AP17)),"")</f>
        <v/>
      </c>
      <c r="Q17" s="9" t="str">
        <f ca="1">IF(Q$7 &lt;= TODAY(),IF($B17 ="","",MAX(Lecture!$AR17,Lecture!$AS17)),"")</f>
        <v/>
      </c>
      <c r="R17" s="9" t="str">
        <f ca="1">IF(R$7 &lt;= TODAY(),IF($B17 ="","",MAX(Lecture!$AU17,Lecture!$AV17)),"")</f>
        <v/>
      </c>
      <c r="S17" s="14" t="str">
        <f t="shared" ca="1" si="0"/>
        <v/>
      </c>
    </row>
    <row r="18" spans="1:19" ht="12.75" customHeight="1" x14ac:dyDescent="0.25">
      <c r="A18" s="11" t="str">
        <f>IF(B18 ="","",Lecture!A18)</f>
        <v/>
      </c>
      <c r="B18" s="8" t="str">
        <f>IF(Lecture!B18 ="","",Lecture!B18)</f>
        <v/>
      </c>
      <c r="C18" s="8" t="str">
        <f>IF(B18 ="","",Lecture!C18)</f>
        <v/>
      </c>
      <c r="D18" s="8" t="str">
        <f ca="1">IF(D$7 &lt;= TODAY(),IF($B18 ="","",MAX(Lecture!E18,Lecture!F18)),"")</f>
        <v/>
      </c>
      <c r="E18" s="8" t="str">
        <f ca="1">IF(E$7 &lt;= TODAY(),IF($B18 ="","",MAX(Lecture!H18,Lecture!I18)),"")</f>
        <v/>
      </c>
      <c r="F18" s="8" t="str">
        <f ca="1">IF(F$7 &lt;= TODAY(),IF($B18 ="","",MAX(Lecture!K18,Lecture!L18)),"")</f>
        <v/>
      </c>
      <c r="G18" s="8" t="str">
        <f ca="1">IF(G$7 &lt;= TODAY(),IF($B18 ="","",MAX(Lecture!N18,Lecture!O18)),"")</f>
        <v/>
      </c>
      <c r="H18" s="8" t="str">
        <f ca="1">IF(H$7 &lt;= TODAY(),IF($B18 ="","",MAX(Lecture!R18,Lecture!Q18)),"")</f>
        <v/>
      </c>
      <c r="I18" s="8" t="str">
        <f ca="1">IF(I$7 &lt;= TODAY(),IF($B18 ="","",MAX(Lecture!U18,Lecture!T18)),"")</f>
        <v/>
      </c>
      <c r="J18" s="8" t="str">
        <f ca="1">IF(J$7 &lt;= TODAY(),IF($B18 ="","",MAX(Lecture!X18,Lecture!W18)),"")</f>
        <v/>
      </c>
      <c r="K18" s="8" t="str">
        <f ca="1">IF(K$7 &lt;= TODAY(),IF($B18 ="","",MAX(Lecture!$Z18,Lecture!$AA18)),"")</f>
        <v/>
      </c>
      <c r="L18" s="8" t="str">
        <f ca="1">IF(L$7 &lt;= TODAY(),IF($B18 ="","",MAX(Lecture!$AC18,Lecture!$AD18)),"")</f>
        <v/>
      </c>
      <c r="M18" s="8" t="str">
        <f ca="1">IF(M$7 &lt;= TODAY(),IF($B18 ="","",MAX(Lecture!$AF18,Lecture!$AG18)),"")</f>
        <v/>
      </c>
      <c r="N18" s="8" t="str">
        <f ca="1">IF(N$7 &lt;= TODAY(),IF($B18 ="","",MAX(Lecture!$AI18,Lecture!$AJ18)),"")</f>
        <v/>
      </c>
      <c r="O18" s="8" t="str">
        <f ca="1">IF(O$7 &lt;= TODAY(),IF($B18 ="","",MAX(Lecture!$AL18,Lecture!$AM18)),"")</f>
        <v/>
      </c>
      <c r="P18" s="8" t="str">
        <f ca="1">IF(P$7 &lt;= TODAY(),IF($B18 ="","",MAX(Lecture!$AO18,Lecture!$AP18)),"")</f>
        <v/>
      </c>
      <c r="Q18" s="8" t="str">
        <f ca="1">IF(Q$7 &lt;= TODAY(),IF($B18 ="","",MAX(Lecture!$AR18,Lecture!$AS18)),"")</f>
        <v/>
      </c>
      <c r="R18" s="8" t="str">
        <f ca="1">IF(R$7 &lt;= TODAY(),IF($B18 ="","",MAX(Lecture!$AU18,Lecture!$AV18)),"")</f>
        <v/>
      </c>
      <c r="S18" s="13" t="str">
        <f t="shared" ca="1" si="0"/>
        <v/>
      </c>
    </row>
    <row r="19" spans="1:19" ht="12.75" customHeight="1" x14ac:dyDescent="0.25">
      <c r="A19" s="10" t="str">
        <f>IF(B19 ="","",Lecture!A19)</f>
        <v/>
      </c>
      <c r="B19" s="9" t="str">
        <f>IF(Lecture!B19 ="","",Lecture!B19)</f>
        <v/>
      </c>
      <c r="C19" s="9" t="str">
        <f>IF(B19 ="","",Lecture!C19)</f>
        <v/>
      </c>
      <c r="D19" s="8" t="str">
        <f ca="1">IF(D$7 &lt;= TODAY(),IF($B19 ="","",MAX(Lecture!E19,Lecture!F19)),"")</f>
        <v/>
      </c>
      <c r="E19" s="9" t="str">
        <f ca="1">IF(E$7 &lt;= TODAY(),IF($B19 ="","",MAX(Lecture!H19,Lecture!I19)),"")</f>
        <v/>
      </c>
      <c r="F19" s="9" t="str">
        <f ca="1">IF(F$7 &lt;= TODAY(),IF($B19 ="","",MAX(Lecture!K19,Lecture!L19)),"")</f>
        <v/>
      </c>
      <c r="G19" s="8" t="str">
        <f ca="1">IF(G$7 &lt;= TODAY(),IF($B19 ="","",MAX(Lecture!N19,Lecture!O19)),"")</f>
        <v/>
      </c>
      <c r="H19" s="9" t="str">
        <f ca="1">IF(H$7 &lt;= TODAY(),IF($B19 ="","",MAX(Lecture!R19,Lecture!Q19)),"")</f>
        <v/>
      </c>
      <c r="I19" s="9" t="str">
        <f ca="1">IF(I$7 &lt;= TODAY(),IF($B19 ="","",MAX(Lecture!U19,Lecture!T19)),"")</f>
        <v/>
      </c>
      <c r="J19" s="8" t="str">
        <f ca="1">IF(J$7 &lt;= TODAY(),IF($B19 ="","",MAX(Lecture!X19,Lecture!W19)),"")</f>
        <v/>
      </c>
      <c r="K19" s="9" t="str">
        <f ca="1">IF(K$7 &lt;= TODAY(),IF($B19 ="","",MAX(Lecture!$Z19,Lecture!$AA19)),"")</f>
        <v/>
      </c>
      <c r="L19" s="9" t="str">
        <f ca="1">IF(L$7 &lt;= TODAY(),IF($B19 ="","",MAX(Lecture!$AC19,Lecture!$AD19)),"")</f>
        <v/>
      </c>
      <c r="M19" s="8" t="str">
        <f ca="1">IF(M$7 &lt;= TODAY(),IF($B19 ="","",MAX(Lecture!$AF19,Lecture!$AG19)),"")</f>
        <v/>
      </c>
      <c r="N19" s="9" t="str">
        <f ca="1">IF(N$7 &lt;= TODAY(),IF($B19 ="","",MAX(Lecture!$AI19,Lecture!$AJ19)),"")</f>
        <v/>
      </c>
      <c r="O19" s="9" t="str">
        <f ca="1">IF(O$7 &lt;= TODAY(),IF($B19 ="","",MAX(Lecture!$AL19,Lecture!$AM19)),"")</f>
        <v/>
      </c>
      <c r="P19" s="8" t="str">
        <f ca="1">IF(P$7 &lt;= TODAY(),IF($B19 ="","",MAX(Lecture!$AO19,Lecture!$AP19)),"")</f>
        <v/>
      </c>
      <c r="Q19" s="9" t="str">
        <f ca="1">IF(Q$7 &lt;= TODAY(),IF($B19 ="","",MAX(Lecture!$AR19,Lecture!$AS19)),"")</f>
        <v/>
      </c>
      <c r="R19" s="9" t="str">
        <f ca="1">IF(R$7 &lt;= TODAY(),IF($B19 ="","",MAX(Lecture!$AU19,Lecture!$AV19)),"")</f>
        <v/>
      </c>
      <c r="S19" s="14" t="str">
        <f t="shared" ca="1" si="0"/>
        <v/>
      </c>
    </row>
    <row r="20" spans="1:19" ht="12.75" customHeight="1" x14ac:dyDescent="0.25">
      <c r="A20" s="11" t="str">
        <f>IF(B20 ="","",Lecture!A20)</f>
        <v/>
      </c>
      <c r="B20" s="8" t="str">
        <f>IF(Lecture!B20 ="","",Lecture!B20)</f>
        <v/>
      </c>
      <c r="C20" s="8" t="str">
        <f>IF(B20 ="","",Lecture!C20)</f>
        <v/>
      </c>
      <c r="D20" s="8" t="str">
        <f ca="1">IF(D$7 &lt;= TODAY(),IF($B20 ="","",MAX(Lecture!E20,Lecture!F20)),"")</f>
        <v/>
      </c>
      <c r="E20" s="8" t="str">
        <f ca="1">IF(E$7 &lt;= TODAY(),IF($B20 ="","",MAX(Lecture!H20,Lecture!I20)),"")</f>
        <v/>
      </c>
      <c r="F20" s="8" t="str">
        <f ca="1">IF(F$7 &lt;= TODAY(),IF($B20 ="","",MAX(Lecture!K20,Lecture!L20)),"")</f>
        <v/>
      </c>
      <c r="G20" s="8" t="str">
        <f ca="1">IF(G$7 &lt;= TODAY(),IF($B20 ="","",MAX(Lecture!N20,Lecture!O20)),"")</f>
        <v/>
      </c>
      <c r="H20" s="8" t="str">
        <f ca="1">IF(H$7 &lt;= TODAY(),IF($B20 ="","",MAX(Lecture!R20,Lecture!Q20)),"")</f>
        <v/>
      </c>
      <c r="I20" s="8" t="str">
        <f ca="1">IF(I$7 &lt;= TODAY(),IF($B20 ="","",MAX(Lecture!U20,Lecture!T20)),"")</f>
        <v/>
      </c>
      <c r="J20" s="8" t="str">
        <f ca="1">IF(J$7 &lt;= TODAY(),IF($B20 ="","",MAX(Lecture!X20,Lecture!W20)),"")</f>
        <v/>
      </c>
      <c r="K20" s="8" t="str">
        <f ca="1">IF(K$7 &lt;= TODAY(),IF($B20 ="","",MAX(Lecture!$Z20,Lecture!$AA20)),"")</f>
        <v/>
      </c>
      <c r="L20" s="8" t="str">
        <f ca="1">IF(L$7 &lt;= TODAY(),IF($B20 ="","",MAX(Lecture!$AC20,Lecture!$AD20)),"")</f>
        <v/>
      </c>
      <c r="M20" s="8" t="str">
        <f ca="1">IF(M$7 &lt;= TODAY(),IF($B20 ="","",MAX(Lecture!$AF20,Lecture!$AG20)),"")</f>
        <v/>
      </c>
      <c r="N20" s="8" t="str">
        <f ca="1">IF(N$7 &lt;= TODAY(),IF($B20 ="","",MAX(Lecture!$AI20,Lecture!$AJ20)),"")</f>
        <v/>
      </c>
      <c r="O20" s="8" t="str">
        <f ca="1">IF(O$7 &lt;= TODAY(),IF($B20 ="","",MAX(Lecture!$AL20,Lecture!$AM20)),"")</f>
        <v/>
      </c>
      <c r="P20" s="8" t="str">
        <f ca="1">IF(P$7 &lt;= TODAY(),IF($B20 ="","",MAX(Lecture!$AO20,Lecture!$AP20)),"")</f>
        <v/>
      </c>
      <c r="Q20" s="8" t="str">
        <f ca="1">IF(Q$7 &lt;= TODAY(),IF($B20 ="","",MAX(Lecture!$AR20,Lecture!$AS20)),"")</f>
        <v/>
      </c>
      <c r="R20" s="8" t="str">
        <f ca="1">IF(R$7 &lt;= TODAY(),IF($B20 ="","",MAX(Lecture!$AU20,Lecture!$AV20)),"")</f>
        <v/>
      </c>
      <c r="S20" s="13" t="str">
        <f t="shared" ca="1" si="0"/>
        <v/>
      </c>
    </row>
    <row r="21" spans="1:19" ht="12.75" customHeight="1" x14ac:dyDescent="0.25">
      <c r="A21" s="10" t="str">
        <f>IF(B21 ="","",Lecture!A21)</f>
        <v/>
      </c>
      <c r="B21" s="9" t="str">
        <f>IF(Lecture!B21 ="","",Lecture!B21)</f>
        <v/>
      </c>
      <c r="C21" s="9" t="str">
        <f>IF(B21 ="","",Lecture!C21)</f>
        <v/>
      </c>
      <c r="D21" s="8" t="str">
        <f ca="1">IF(D$7 &lt;= TODAY(),IF($B21 ="","",MAX(Lecture!E21,Lecture!F21)),"")</f>
        <v/>
      </c>
      <c r="E21" s="9" t="str">
        <f ca="1">IF(E$7 &lt;= TODAY(),IF($B21 ="","",MAX(Lecture!H21,Lecture!I21)),"")</f>
        <v/>
      </c>
      <c r="F21" s="9" t="str">
        <f ca="1">IF(F$7 &lt;= TODAY(),IF($B21 ="","",MAX(Lecture!K21,Lecture!L21)),"")</f>
        <v/>
      </c>
      <c r="G21" s="8" t="str">
        <f ca="1">IF(G$7 &lt;= TODAY(),IF($B21 ="","",MAX(Lecture!N21,Lecture!O21)),"")</f>
        <v/>
      </c>
      <c r="H21" s="9" t="str">
        <f ca="1">IF(H$7 &lt;= TODAY(),IF($B21 ="","",MAX(Lecture!R21,Lecture!Q21)),"")</f>
        <v/>
      </c>
      <c r="I21" s="9" t="str">
        <f ca="1">IF(I$7 &lt;= TODAY(),IF($B21 ="","",MAX(Lecture!U21,Lecture!T21)),"")</f>
        <v/>
      </c>
      <c r="J21" s="8" t="str">
        <f ca="1">IF(J$7 &lt;= TODAY(),IF($B21 ="","",MAX(Lecture!X21,Lecture!W21)),"")</f>
        <v/>
      </c>
      <c r="K21" s="9" t="str">
        <f ca="1">IF(K$7 &lt;= TODAY(),IF($B21 ="","",MAX(Lecture!$Z21,Lecture!$AA21)),"")</f>
        <v/>
      </c>
      <c r="L21" s="9" t="str">
        <f ca="1">IF(L$7 &lt;= TODAY(),IF($B21 ="","",MAX(Lecture!$AC21,Lecture!$AD21)),"")</f>
        <v/>
      </c>
      <c r="M21" s="8" t="str">
        <f ca="1">IF(M$7 &lt;= TODAY(),IF($B21 ="","",MAX(Lecture!$AF21,Lecture!$AG21)),"")</f>
        <v/>
      </c>
      <c r="N21" s="9" t="str">
        <f ca="1">IF(N$7 &lt;= TODAY(),IF($B21 ="","",MAX(Lecture!$AI21,Lecture!$AJ21)),"")</f>
        <v/>
      </c>
      <c r="O21" s="9" t="str">
        <f ca="1">IF(O$7 &lt;= TODAY(),IF($B21 ="","",MAX(Lecture!$AL21,Lecture!$AM21)),"")</f>
        <v/>
      </c>
      <c r="P21" s="8" t="str">
        <f ca="1">IF(P$7 &lt;= TODAY(),IF($B21 ="","",MAX(Lecture!$AO21,Lecture!$AP21)),"")</f>
        <v/>
      </c>
      <c r="Q21" s="9" t="str">
        <f ca="1">IF(Q$7 &lt;= TODAY(),IF($B21 ="","",MAX(Lecture!$AR21,Lecture!$AS21)),"")</f>
        <v/>
      </c>
      <c r="R21" s="9" t="str">
        <f ca="1">IF(R$7 &lt;= TODAY(),IF($B21 ="","",MAX(Lecture!$AU21,Lecture!$AV21)),"")</f>
        <v/>
      </c>
      <c r="S21" s="14" t="str">
        <f t="shared" ca="1" si="0"/>
        <v/>
      </c>
    </row>
    <row r="22" spans="1:19" ht="12.75" customHeight="1" x14ac:dyDescent="0.25">
      <c r="A22" s="11" t="str">
        <f>IF(B22 ="","",Lecture!A22)</f>
        <v/>
      </c>
      <c r="B22" s="8" t="str">
        <f>IF(Lecture!B22 ="","",Lecture!B22)</f>
        <v/>
      </c>
      <c r="C22" s="8" t="str">
        <f>IF(B22 ="","",Lecture!C22)</f>
        <v/>
      </c>
      <c r="D22" s="8" t="str">
        <f ca="1">IF(D$7 &lt;= TODAY(),IF($B22 ="","",MAX(Lecture!E22,Lecture!F22)),"")</f>
        <v/>
      </c>
      <c r="E22" s="8" t="str">
        <f ca="1">IF(E$7 &lt;= TODAY(),IF($B22 ="","",MAX(Lecture!H22,Lecture!I22)),"")</f>
        <v/>
      </c>
      <c r="F22" s="8" t="str">
        <f ca="1">IF(F$7 &lt;= TODAY(),IF($B22 ="","",MAX(Lecture!K22,Lecture!L22)),"")</f>
        <v/>
      </c>
      <c r="G22" s="8" t="str">
        <f ca="1">IF(G$7 &lt;= TODAY(),IF($B22 ="","",MAX(Lecture!N22,Lecture!O22)),"")</f>
        <v/>
      </c>
      <c r="H22" s="8" t="str">
        <f ca="1">IF(H$7 &lt;= TODAY(),IF($B22 ="","",MAX(Lecture!R22,Lecture!Q22)),"")</f>
        <v/>
      </c>
      <c r="I22" s="8" t="str">
        <f ca="1">IF(I$7 &lt;= TODAY(),IF($B22 ="","",MAX(Lecture!U22,Lecture!T22)),"")</f>
        <v/>
      </c>
      <c r="J22" s="8" t="str">
        <f ca="1">IF(J$7 &lt;= TODAY(),IF($B22 ="","",MAX(Lecture!X22,Lecture!W22)),"")</f>
        <v/>
      </c>
      <c r="K22" s="8" t="str">
        <f ca="1">IF(K$7 &lt;= TODAY(),IF($B22 ="","",MAX(Lecture!$Z22,Lecture!$AA22)),"")</f>
        <v/>
      </c>
      <c r="L22" s="8" t="str">
        <f ca="1">IF(L$7 &lt;= TODAY(),IF($B22 ="","",MAX(Lecture!$AC22,Lecture!$AD22)),"")</f>
        <v/>
      </c>
      <c r="M22" s="8" t="str">
        <f ca="1">IF(M$7 &lt;= TODAY(),IF($B22 ="","",MAX(Lecture!$AF22,Lecture!$AG22)),"")</f>
        <v/>
      </c>
      <c r="N22" s="8" t="str">
        <f ca="1">IF(N$7 &lt;= TODAY(),IF($B22 ="","",MAX(Lecture!$AI22,Lecture!$AJ22)),"")</f>
        <v/>
      </c>
      <c r="O22" s="8" t="str">
        <f ca="1">IF(O$7 &lt;= TODAY(),IF($B22 ="","",MAX(Lecture!$AL22,Lecture!$AM22)),"")</f>
        <v/>
      </c>
      <c r="P22" s="8" t="str">
        <f ca="1">IF(P$7 &lt;= TODAY(),IF($B22 ="","",MAX(Lecture!$AO22,Lecture!$AP22)),"")</f>
        <v/>
      </c>
      <c r="Q22" s="8" t="str">
        <f ca="1">IF(Q$7 &lt;= TODAY(),IF($B22 ="","",MAX(Lecture!$AR22,Lecture!$AS22)),"")</f>
        <v/>
      </c>
      <c r="R22" s="8" t="str">
        <f ca="1">IF(R$7 &lt;= TODAY(),IF($B22 ="","",MAX(Lecture!$AU22,Lecture!$AV22)),"")</f>
        <v/>
      </c>
      <c r="S22" s="13" t="str">
        <f t="shared" ca="1" si="0"/>
        <v/>
      </c>
    </row>
    <row r="23" spans="1:19" x14ac:dyDescent="0.25">
      <c r="A23" s="10" t="str">
        <f>IF(B23 ="","",Lecture!A23)</f>
        <v/>
      </c>
      <c r="B23" s="9" t="str">
        <f>IF(Lecture!B23 ="","",Lecture!B23)</f>
        <v/>
      </c>
      <c r="C23" s="9" t="str">
        <f>IF(B23 ="","",Lecture!C23)</f>
        <v/>
      </c>
      <c r="D23" s="8" t="str">
        <f ca="1">IF(D$7 &lt;= TODAY(),IF($B23 ="","",MAX(Lecture!E23,Lecture!F23)),"")</f>
        <v/>
      </c>
      <c r="E23" s="9" t="str">
        <f ca="1">IF(E$7 &lt;= TODAY(),IF($B23 ="","",MAX(Lecture!H23,Lecture!I23)),"")</f>
        <v/>
      </c>
      <c r="F23" s="9" t="str">
        <f ca="1">IF(F$7 &lt;= TODAY(),IF($B23 ="","",MAX(Lecture!K23,Lecture!L23)),"")</f>
        <v/>
      </c>
      <c r="G23" s="8" t="str">
        <f ca="1">IF(G$7 &lt;= TODAY(),IF($B23 ="","",MAX(Lecture!N23,Lecture!O23)),"")</f>
        <v/>
      </c>
      <c r="H23" s="9" t="str">
        <f ca="1">IF(H$7 &lt;= TODAY(),IF($B23 ="","",MAX(Lecture!R23,Lecture!Q23)),"")</f>
        <v/>
      </c>
      <c r="I23" s="9" t="str">
        <f ca="1">IF(I$7 &lt;= TODAY(),IF($B23 ="","",MAX(Lecture!U23,Lecture!T23)),"")</f>
        <v/>
      </c>
      <c r="J23" s="8" t="str">
        <f ca="1">IF(J$7 &lt;= TODAY(),IF($B23 ="","",MAX(Lecture!X23,Lecture!W23)),"")</f>
        <v/>
      </c>
      <c r="K23" s="9" t="str">
        <f ca="1">IF(K$7 &lt;= TODAY(),IF($B23 ="","",MAX(Lecture!$Z23,Lecture!$AA23)),"")</f>
        <v/>
      </c>
      <c r="L23" s="9" t="str">
        <f ca="1">IF(L$7 &lt;= TODAY(),IF($B23 ="","",MAX(Lecture!$AC23,Lecture!$AD23)),"")</f>
        <v/>
      </c>
      <c r="M23" s="8" t="str">
        <f ca="1">IF(M$7 &lt;= TODAY(),IF($B23 ="","",MAX(Lecture!$AF23,Lecture!$AG23)),"")</f>
        <v/>
      </c>
      <c r="N23" s="9" t="str">
        <f ca="1">IF(N$7 &lt;= TODAY(),IF($B23 ="","",MAX(Lecture!$AI23,Lecture!$AJ23)),"")</f>
        <v/>
      </c>
      <c r="O23" s="9" t="str">
        <f ca="1">IF(O$7 &lt;= TODAY(),IF($B23 ="","",MAX(Lecture!$AL23,Lecture!$AM23)),"")</f>
        <v/>
      </c>
      <c r="P23" s="8" t="str">
        <f ca="1">IF(P$7 &lt;= TODAY(),IF($B23 ="","",MAX(Lecture!$AO23,Lecture!$AP23)),"")</f>
        <v/>
      </c>
      <c r="Q23" s="9" t="str">
        <f ca="1">IF(Q$7 &lt;= TODAY(),IF($B23 ="","",MAX(Lecture!$AR23,Lecture!$AS23)),"")</f>
        <v/>
      </c>
      <c r="R23" s="9" t="str">
        <f ca="1">IF(R$7 &lt;= TODAY(),IF($B23 ="","",MAX(Lecture!$AU23,Lecture!$AV23)),"")</f>
        <v/>
      </c>
      <c r="S23" s="14" t="str">
        <f t="shared" ca="1" si="0"/>
        <v/>
      </c>
    </row>
    <row r="24" spans="1:19" x14ac:dyDescent="0.25">
      <c r="A24" s="11" t="str">
        <f>IF(B24 ="","",Lecture!A24)</f>
        <v/>
      </c>
      <c r="B24" s="8" t="str">
        <f>IF(Lecture!B24 ="","",Lecture!B24)</f>
        <v/>
      </c>
      <c r="C24" s="8" t="str">
        <f>IF(B24 ="","",Lecture!C24)</f>
        <v/>
      </c>
      <c r="D24" s="8" t="str">
        <f ca="1">IF(D$7 &lt;= TODAY(),IF($B24 ="","",MAX(Lecture!E24,Lecture!F24)),"")</f>
        <v/>
      </c>
      <c r="E24" s="8" t="str">
        <f ca="1">IF(E$7 &lt;= TODAY(),IF($B24 ="","",MAX(Lecture!H24,Lecture!I24)),"")</f>
        <v/>
      </c>
      <c r="F24" s="8" t="str">
        <f ca="1">IF(F$7 &lt;= TODAY(),IF($B24 ="","",MAX(Lecture!K24,Lecture!L24)),"")</f>
        <v/>
      </c>
      <c r="G24" s="8" t="str">
        <f ca="1">IF(G$7 &lt;= TODAY(),IF($B24 ="","",MAX(Lecture!N24,Lecture!O24)),"")</f>
        <v/>
      </c>
      <c r="H24" s="8" t="str">
        <f ca="1">IF(H$7 &lt;= TODAY(),IF($B24 ="","",MAX(Lecture!R24,Lecture!Q24)),"")</f>
        <v/>
      </c>
      <c r="I24" s="8" t="str">
        <f ca="1">IF(I$7 &lt;= TODAY(),IF($B24 ="","",MAX(Lecture!U24,Lecture!T24)),"")</f>
        <v/>
      </c>
      <c r="J24" s="8" t="str">
        <f ca="1">IF(J$7 &lt;= TODAY(),IF($B24 ="","",MAX(Lecture!X24,Lecture!W24)),"")</f>
        <v/>
      </c>
      <c r="K24" s="8" t="str">
        <f ca="1">IF(K$7 &lt;= TODAY(),IF($B24 ="","",MAX(Lecture!$Z24,Lecture!$AA24)),"")</f>
        <v/>
      </c>
      <c r="L24" s="8" t="str">
        <f ca="1">IF(L$7 &lt;= TODAY(),IF($B24 ="","",MAX(Lecture!$AC24,Lecture!$AD24)),"")</f>
        <v/>
      </c>
      <c r="M24" s="8" t="str">
        <f ca="1">IF(M$7 &lt;= TODAY(),IF($B24 ="","",MAX(Lecture!$AF24,Lecture!$AG24)),"")</f>
        <v/>
      </c>
      <c r="N24" s="8" t="str">
        <f ca="1">IF(N$7 &lt;= TODAY(),IF($B24 ="","",MAX(Lecture!$AI24,Lecture!$AJ24)),"")</f>
        <v/>
      </c>
      <c r="O24" s="8" t="str">
        <f ca="1">IF(O$7 &lt;= TODAY(),IF($B24 ="","",MAX(Lecture!$AL24,Lecture!$AM24)),"")</f>
        <v/>
      </c>
      <c r="P24" s="8" t="str">
        <f ca="1">IF(P$7 &lt;= TODAY(),IF($B24 ="","",MAX(Lecture!$AO24,Lecture!$AP24)),"")</f>
        <v/>
      </c>
      <c r="Q24" s="8" t="str">
        <f ca="1">IF(Q$7 &lt;= TODAY(),IF($B24 ="","",MAX(Lecture!$AR24,Lecture!$AS24)),"")</f>
        <v/>
      </c>
      <c r="R24" s="8" t="str">
        <f ca="1">IF(R$7 &lt;= TODAY(),IF($B24 ="","",MAX(Lecture!$AU24,Lecture!$AV24)),"")</f>
        <v/>
      </c>
      <c r="S24" s="13" t="str">
        <f t="shared" ca="1" si="0"/>
        <v/>
      </c>
    </row>
    <row r="25" spans="1:19" x14ac:dyDescent="0.25">
      <c r="A25" s="10" t="str">
        <f>IF(B25 ="","",Lecture!A25)</f>
        <v/>
      </c>
      <c r="B25" s="9" t="str">
        <f>IF(Lecture!B25 ="","",Lecture!B25)</f>
        <v/>
      </c>
      <c r="C25" s="9" t="str">
        <f>IF(B25 ="","",Lecture!C25)</f>
        <v/>
      </c>
      <c r="D25" s="8" t="str">
        <f ca="1">IF(D$7 &lt;= TODAY(),IF($B25 ="","",MAX(Lecture!E25,Lecture!F25)),"")</f>
        <v/>
      </c>
      <c r="E25" s="9" t="str">
        <f ca="1">IF(E$7 &lt;= TODAY(),IF($B25 ="","",MAX(Lecture!H25,Lecture!I25)),"")</f>
        <v/>
      </c>
      <c r="F25" s="9" t="str">
        <f ca="1">IF(F$7 &lt;= TODAY(),IF($B25 ="","",MAX(Lecture!K25,Lecture!L25)),"")</f>
        <v/>
      </c>
      <c r="G25" s="8" t="str">
        <f ca="1">IF(G$7 &lt;= TODAY(),IF($B25 ="","",MAX(Lecture!N25,Lecture!O25)),"")</f>
        <v/>
      </c>
      <c r="H25" s="9" t="str">
        <f ca="1">IF(H$7 &lt;= TODAY(),IF($B25 ="","",MAX(Lecture!R25,Lecture!Q25)),"")</f>
        <v/>
      </c>
      <c r="I25" s="9" t="str">
        <f ca="1">IF(I$7 &lt;= TODAY(),IF($B25 ="","",MAX(Lecture!U25,Lecture!T25)),"")</f>
        <v/>
      </c>
      <c r="J25" s="8" t="str">
        <f ca="1">IF(J$7 &lt;= TODAY(),IF($B25 ="","",MAX(Lecture!X25,Lecture!W25)),"")</f>
        <v/>
      </c>
      <c r="K25" s="9" t="str">
        <f ca="1">IF(K$7 &lt;= TODAY(),IF($B25 ="","",MAX(Lecture!$Z25,Lecture!$AA25)),"")</f>
        <v/>
      </c>
      <c r="L25" s="9" t="str">
        <f ca="1">IF(L$7 &lt;= TODAY(),IF($B25 ="","",MAX(Lecture!$AC25,Lecture!$AD25)),"")</f>
        <v/>
      </c>
      <c r="M25" s="8" t="str">
        <f ca="1">IF(M$7 &lt;= TODAY(),IF($B25 ="","",MAX(Lecture!$AF25,Lecture!$AG25)),"")</f>
        <v/>
      </c>
      <c r="N25" s="9" t="str">
        <f ca="1">IF(N$7 &lt;= TODAY(),IF($B25 ="","",MAX(Lecture!$AI25,Lecture!$AJ25)),"")</f>
        <v/>
      </c>
      <c r="O25" s="9" t="str">
        <f ca="1">IF(O$7 &lt;= TODAY(),IF($B25 ="","",MAX(Lecture!$AL25,Lecture!$AM25)),"")</f>
        <v/>
      </c>
      <c r="P25" s="8" t="str">
        <f ca="1">IF(P$7 &lt;= TODAY(),IF($B25 ="","",MAX(Lecture!$AO25,Lecture!$AP25)),"")</f>
        <v/>
      </c>
      <c r="Q25" s="9" t="str">
        <f ca="1">IF(Q$7 &lt;= TODAY(),IF($B25 ="","",MAX(Lecture!$AR25,Lecture!$AS25)),"")</f>
        <v/>
      </c>
      <c r="R25" s="9" t="str">
        <f ca="1">IF(R$7 &lt;= TODAY(),IF($B25 ="","",MAX(Lecture!$AU25,Lecture!$AV25)),"")</f>
        <v/>
      </c>
      <c r="S25" s="14" t="str">
        <f t="shared" ca="1" si="0"/>
        <v/>
      </c>
    </row>
    <row r="26" spans="1:19" x14ac:dyDescent="0.25">
      <c r="A26" s="11" t="str">
        <f>IF(B26 ="","",Lecture!A26)</f>
        <v/>
      </c>
      <c r="B26" s="8" t="str">
        <f>IF(Lecture!B26 ="","",Lecture!B26)</f>
        <v/>
      </c>
      <c r="C26" s="8" t="str">
        <f>IF(B26 ="","",Lecture!C26)</f>
        <v/>
      </c>
      <c r="D26" s="8" t="str">
        <f ca="1">IF(D$7 &lt;= TODAY(),IF($B26 ="","",MAX(Lecture!E26,Lecture!F26)),"")</f>
        <v/>
      </c>
      <c r="E26" s="8" t="str">
        <f ca="1">IF(E$7 &lt;= TODAY(),IF($B26 ="","",MAX(Lecture!H26,Lecture!I26)),"")</f>
        <v/>
      </c>
      <c r="F26" s="8" t="str">
        <f ca="1">IF(F$7 &lt;= TODAY(),IF($B26 ="","",MAX(Lecture!K26,Lecture!L26)),"")</f>
        <v/>
      </c>
      <c r="G26" s="8" t="str">
        <f ca="1">IF(G$7 &lt;= TODAY(),IF($B26 ="","",MAX(Lecture!N26,Lecture!O26)),"")</f>
        <v/>
      </c>
      <c r="H26" s="8" t="str">
        <f ca="1">IF(H$7 &lt;= TODAY(),IF($B26 ="","",MAX(Lecture!R26,Lecture!Q26)),"")</f>
        <v/>
      </c>
      <c r="I26" s="8" t="str">
        <f ca="1">IF(I$7 &lt;= TODAY(),IF($B26 ="","",MAX(Lecture!U26,Lecture!T26)),"")</f>
        <v/>
      </c>
      <c r="J26" s="8" t="str">
        <f ca="1">IF(J$7 &lt;= TODAY(),IF($B26 ="","",MAX(Lecture!X26,Lecture!W26)),"")</f>
        <v/>
      </c>
      <c r="K26" s="8" t="str">
        <f ca="1">IF(K$7 &lt;= TODAY(),IF($B26 ="","",MAX(Lecture!$Z26,Lecture!$AA26)),"")</f>
        <v/>
      </c>
      <c r="L26" s="8" t="str">
        <f ca="1">IF(L$7 &lt;= TODAY(),IF($B26 ="","",MAX(Lecture!$AC26,Lecture!$AD26)),"")</f>
        <v/>
      </c>
      <c r="M26" s="8" t="str">
        <f ca="1">IF(M$7 &lt;= TODAY(),IF($B26 ="","",MAX(Lecture!$AF26,Lecture!$AG26)),"")</f>
        <v/>
      </c>
      <c r="N26" s="8" t="str">
        <f ca="1">IF(N$7 &lt;= TODAY(),IF($B26 ="","",MAX(Lecture!$AI26,Lecture!$AJ26)),"")</f>
        <v/>
      </c>
      <c r="O26" s="8" t="str">
        <f ca="1">IF(O$7 &lt;= TODAY(),IF($B26 ="","",MAX(Lecture!$AL26,Lecture!$AM26)),"")</f>
        <v/>
      </c>
      <c r="P26" s="8" t="str">
        <f ca="1">IF(P$7 &lt;= TODAY(),IF($B26 ="","",MAX(Lecture!$AO26,Lecture!$AP26)),"")</f>
        <v/>
      </c>
      <c r="Q26" s="8" t="str">
        <f ca="1">IF(Q$7 &lt;= TODAY(),IF($B26 ="","",MAX(Lecture!$AR26,Lecture!$AS26)),"")</f>
        <v/>
      </c>
      <c r="R26" s="8" t="str">
        <f ca="1">IF(R$7 &lt;= TODAY(),IF($B26 ="","",MAX(Lecture!$AU26,Lecture!$AV26)),"")</f>
        <v/>
      </c>
      <c r="S26" s="13" t="str">
        <f t="shared" ca="1" si="0"/>
        <v/>
      </c>
    </row>
    <row r="27" spans="1:19" x14ac:dyDescent="0.25">
      <c r="A27" s="10" t="str">
        <f>IF(B27 ="","",Lecture!A27)</f>
        <v/>
      </c>
      <c r="B27" s="9" t="str">
        <f>IF(Lecture!B27 ="","",Lecture!B27)</f>
        <v/>
      </c>
      <c r="C27" s="9" t="str">
        <f>IF(B27 ="","",Lecture!C27)</f>
        <v/>
      </c>
      <c r="D27" s="8" t="str">
        <f ca="1">IF(D$7 &lt;= TODAY(),IF($B27 ="","",MAX(Lecture!E27,Lecture!F27)),"")</f>
        <v/>
      </c>
      <c r="E27" s="9" t="str">
        <f ca="1">IF(E$7 &lt;= TODAY(),IF($B27 ="","",MAX(Lecture!H27,Lecture!I27)),"")</f>
        <v/>
      </c>
      <c r="F27" s="9" t="str">
        <f ca="1">IF(F$7 &lt;= TODAY(),IF($B27 ="","",MAX(Lecture!K27,Lecture!L27)),"")</f>
        <v/>
      </c>
      <c r="G27" s="8" t="str">
        <f ca="1">IF(G$7 &lt;= TODAY(),IF($B27 ="","",MAX(Lecture!N27,Lecture!O27)),"")</f>
        <v/>
      </c>
      <c r="H27" s="9" t="str">
        <f ca="1">IF(H$7 &lt;= TODAY(),IF($B27 ="","",MAX(Lecture!R27,Lecture!Q27)),"")</f>
        <v/>
      </c>
      <c r="I27" s="9" t="str">
        <f ca="1">IF(I$7 &lt;= TODAY(),IF($B27 ="","",MAX(Lecture!U27,Lecture!T27)),"")</f>
        <v/>
      </c>
      <c r="J27" s="8" t="str">
        <f ca="1">IF(J$7 &lt;= TODAY(),IF($B27 ="","",MAX(Lecture!X27,Lecture!W27)),"")</f>
        <v/>
      </c>
      <c r="K27" s="9" t="str">
        <f ca="1">IF(K$7 &lt;= TODAY(),IF($B27 ="","",MAX(Lecture!$Z27,Lecture!$AA27)),"")</f>
        <v/>
      </c>
      <c r="L27" s="9" t="str">
        <f ca="1">IF(L$7 &lt;= TODAY(),IF($B27 ="","",MAX(Lecture!$AC27,Lecture!$AD27)),"")</f>
        <v/>
      </c>
      <c r="M27" s="8" t="str">
        <f ca="1">IF(M$7 &lt;= TODAY(),IF($B27 ="","",MAX(Lecture!$AF27,Lecture!$AG27)),"")</f>
        <v/>
      </c>
      <c r="N27" s="9" t="str">
        <f ca="1">IF(N$7 &lt;= TODAY(),IF($B27 ="","",MAX(Lecture!$AI27,Lecture!$AJ27)),"")</f>
        <v/>
      </c>
      <c r="O27" s="9" t="str">
        <f ca="1">IF(O$7 &lt;= TODAY(),IF($B27 ="","",MAX(Lecture!$AL27,Lecture!$AM27)),"")</f>
        <v/>
      </c>
      <c r="P27" s="8" t="str">
        <f ca="1">IF(P$7 &lt;= TODAY(),IF($B27 ="","",MAX(Lecture!$AO27,Lecture!$AP27)),"")</f>
        <v/>
      </c>
      <c r="Q27" s="9" t="str">
        <f ca="1">IF(Q$7 &lt;= TODAY(),IF($B27 ="","",MAX(Lecture!$AR27,Lecture!$AS27)),"")</f>
        <v/>
      </c>
      <c r="R27" s="9" t="str">
        <f ca="1">IF(R$7 &lt;= TODAY(),IF($B27 ="","",MAX(Lecture!$AU27,Lecture!$AV27)),"")</f>
        <v/>
      </c>
      <c r="S27" s="14" t="str">
        <f t="shared" ca="1" si="0"/>
        <v/>
      </c>
    </row>
    <row r="28" spans="1:19" x14ac:dyDescent="0.25">
      <c r="A28" s="11" t="str">
        <f>IF(B28 ="","",Lecture!A28)</f>
        <v/>
      </c>
      <c r="B28" s="8" t="str">
        <f>IF(Lecture!B28 ="","",Lecture!B28)</f>
        <v/>
      </c>
      <c r="C28" s="8" t="str">
        <f>IF(B28 ="","",Lecture!C28)</f>
        <v/>
      </c>
      <c r="D28" s="8" t="str">
        <f ca="1">IF(D$7 &lt;= TODAY(),IF($B28 ="","",MAX(Lecture!E28,Lecture!F28)),"")</f>
        <v/>
      </c>
      <c r="E28" s="8" t="str">
        <f ca="1">IF(E$7 &lt;= TODAY(),IF($B28 ="","",MAX(Lecture!H28,Lecture!I28)),"")</f>
        <v/>
      </c>
      <c r="F28" s="8" t="str">
        <f ca="1">IF(F$7 &lt;= TODAY(),IF($B28 ="","",MAX(Lecture!K28,Lecture!L28)),"")</f>
        <v/>
      </c>
      <c r="G28" s="8" t="str">
        <f ca="1">IF(G$7 &lt;= TODAY(),IF($B28 ="","",MAX(Lecture!N28,Lecture!O28)),"")</f>
        <v/>
      </c>
      <c r="H28" s="8" t="str">
        <f ca="1">IF(H$7 &lt;= TODAY(),IF($B28 ="","",MAX(Lecture!R28,Lecture!Q28)),"")</f>
        <v/>
      </c>
      <c r="I28" s="8" t="str">
        <f ca="1">IF(I$7 &lt;= TODAY(),IF($B28 ="","",MAX(Lecture!U28,Lecture!T28)),"")</f>
        <v/>
      </c>
      <c r="J28" s="8" t="str">
        <f ca="1">IF(J$7 &lt;= TODAY(),IF($B28 ="","",MAX(Lecture!X28,Lecture!W28)),"")</f>
        <v/>
      </c>
      <c r="K28" s="8" t="str">
        <f ca="1">IF(K$7 &lt;= TODAY(),IF($B28 ="","",MAX(Lecture!$Z28,Lecture!$AA28)),"")</f>
        <v/>
      </c>
      <c r="L28" s="8" t="str">
        <f ca="1">IF(L$7 &lt;= TODAY(),IF($B28 ="","",MAX(Lecture!$AC28,Lecture!$AD28)),"")</f>
        <v/>
      </c>
      <c r="M28" s="8" t="str">
        <f ca="1">IF(M$7 &lt;= TODAY(),IF($B28 ="","",MAX(Lecture!$AF28,Lecture!$AG28)),"")</f>
        <v/>
      </c>
      <c r="N28" s="8" t="str">
        <f ca="1">IF(N$7 &lt;= TODAY(),IF($B28 ="","",MAX(Lecture!$AI28,Lecture!$AJ28)),"")</f>
        <v/>
      </c>
      <c r="O28" s="8" t="str">
        <f ca="1">IF(O$7 &lt;= TODAY(),IF($B28 ="","",MAX(Lecture!$AL28,Lecture!$AM28)),"")</f>
        <v/>
      </c>
      <c r="P28" s="8" t="str">
        <f ca="1">IF(P$7 &lt;= TODAY(),IF($B28 ="","",MAX(Lecture!$AO28,Lecture!$AP28)),"")</f>
        <v/>
      </c>
      <c r="Q28" s="8" t="str">
        <f ca="1">IF(Q$7 &lt;= TODAY(),IF($B28 ="","",MAX(Lecture!$AR28,Lecture!$AS28)),"")</f>
        <v/>
      </c>
      <c r="R28" s="8" t="str">
        <f ca="1">IF(R$7 &lt;= TODAY(),IF($B28 ="","",MAX(Lecture!$AU28,Lecture!$AV28)),"")</f>
        <v/>
      </c>
      <c r="S28" s="13" t="str">
        <f t="shared" ca="1" si="0"/>
        <v/>
      </c>
    </row>
    <row r="29" spans="1:19" x14ac:dyDescent="0.25">
      <c r="A29" s="10" t="str">
        <f>IF(B29 ="","",Lecture!A29)</f>
        <v/>
      </c>
      <c r="B29" s="9" t="str">
        <f>IF(Lecture!B29 ="","",Lecture!B29)</f>
        <v/>
      </c>
      <c r="C29" s="9" t="str">
        <f>IF(B29 ="","",Lecture!C29)</f>
        <v/>
      </c>
      <c r="D29" s="8" t="str">
        <f ca="1">IF(D$7 &lt;= TODAY(),IF($B29 ="","",MAX(Lecture!E29,Lecture!F29)),"")</f>
        <v/>
      </c>
      <c r="E29" s="9" t="str">
        <f ca="1">IF(E$7 &lt;= TODAY(),IF($B29 ="","",MAX(Lecture!H29,Lecture!I29)),"")</f>
        <v/>
      </c>
      <c r="F29" s="9" t="str">
        <f ca="1">IF(F$7 &lt;= TODAY(),IF($B29 ="","",MAX(Lecture!K29,Lecture!L29)),"")</f>
        <v/>
      </c>
      <c r="G29" s="8" t="str">
        <f ca="1">IF(G$7 &lt;= TODAY(),IF($B29 ="","",MAX(Lecture!N29,Lecture!O29)),"")</f>
        <v/>
      </c>
      <c r="H29" s="9" t="str">
        <f ca="1">IF(H$7 &lt;= TODAY(),IF($B29 ="","",MAX(Lecture!R29,Lecture!Q29)),"")</f>
        <v/>
      </c>
      <c r="I29" s="9" t="str">
        <f ca="1">IF(I$7 &lt;= TODAY(),IF($B29 ="","",MAX(Lecture!U29,Lecture!T29)),"")</f>
        <v/>
      </c>
      <c r="J29" s="8" t="str">
        <f ca="1">IF(J$7 &lt;= TODAY(),IF($B29 ="","",MAX(Lecture!X29,Lecture!W29)),"")</f>
        <v/>
      </c>
      <c r="K29" s="9" t="str">
        <f ca="1">IF(K$7 &lt;= TODAY(),IF($B29 ="","",MAX(Lecture!$Z29,Lecture!$AA29)),"")</f>
        <v/>
      </c>
      <c r="L29" s="9" t="str">
        <f ca="1">IF(L$7 &lt;= TODAY(),IF($B29 ="","",MAX(Lecture!$AC29,Lecture!$AD29)),"")</f>
        <v/>
      </c>
      <c r="M29" s="8" t="str">
        <f ca="1">IF(M$7 &lt;= TODAY(),IF($B29 ="","",MAX(Lecture!$AF29,Lecture!$AG29)),"")</f>
        <v/>
      </c>
      <c r="N29" s="9" t="str">
        <f ca="1">IF(N$7 &lt;= TODAY(),IF($B29 ="","",MAX(Lecture!$AI29,Lecture!$AJ29)),"")</f>
        <v/>
      </c>
      <c r="O29" s="9" t="str">
        <f ca="1">IF(O$7 &lt;= TODAY(),IF($B29 ="","",MAX(Lecture!$AL29,Lecture!$AM29)),"")</f>
        <v/>
      </c>
      <c r="P29" s="8" t="str">
        <f ca="1">IF(P$7 &lt;= TODAY(),IF($B29 ="","",MAX(Lecture!$AO29,Lecture!$AP29)),"")</f>
        <v/>
      </c>
      <c r="Q29" s="9" t="str">
        <f ca="1">IF(Q$7 &lt;= TODAY(),IF($B29 ="","",MAX(Lecture!$AR29,Lecture!$AS29)),"")</f>
        <v/>
      </c>
      <c r="R29" s="9" t="str">
        <f ca="1">IF(R$7 &lt;= TODAY(),IF($B29 ="","",MAX(Lecture!$AU29,Lecture!$AV29)),"")</f>
        <v/>
      </c>
      <c r="S29" s="14" t="str">
        <f t="shared" ca="1" si="0"/>
        <v/>
      </c>
    </row>
    <row r="30" spans="1:19" x14ac:dyDescent="0.25">
      <c r="A30" s="11" t="str">
        <f>IF(B30 ="","",Lecture!A30)</f>
        <v/>
      </c>
      <c r="B30" s="8" t="str">
        <f>IF(Lecture!B30 ="","",Lecture!B30)</f>
        <v/>
      </c>
      <c r="C30" s="8" t="str">
        <f>IF(B30 ="","",Lecture!C30)</f>
        <v/>
      </c>
      <c r="D30" s="8" t="str">
        <f ca="1">IF(D$7 &lt;= TODAY(),IF($B30 ="","",MAX(Lecture!E30,Lecture!F30)),"")</f>
        <v/>
      </c>
      <c r="E30" s="8" t="str">
        <f ca="1">IF(E$7 &lt;= TODAY(),IF($B30 ="","",MAX(Lecture!H30,Lecture!I30)),"")</f>
        <v/>
      </c>
      <c r="F30" s="8" t="str">
        <f ca="1">IF(F$7 &lt;= TODAY(),IF($B30 ="","",MAX(Lecture!K30,Lecture!L30)),"")</f>
        <v/>
      </c>
      <c r="G30" s="8" t="str">
        <f ca="1">IF(G$7 &lt;= TODAY(),IF($B30 ="","",MAX(Lecture!N30,Lecture!O30)),"")</f>
        <v/>
      </c>
      <c r="H30" s="8" t="str">
        <f ca="1">IF(H$7 &lt;= TODAY(),IF($B30 ="","",MAX(Lecture!R30,Lecture!Q30)),"")</f>
        <v/>
      </c>
      <c r="I30" s="8" t="str">
        <f ca="1">IF(I$7 &lt;= TODAY(),IF($B30 ="","",MAX(Lecture!U30,Lecture!T30)),"")</f>
        <v/>
      </c>
      <c r="J30" s="8" t="str">
        <f ca="1">IF(J$7 &lt;= TODAY(),IF($B30 ="","",MAX(Lecture!X30,Lecture!W30)),"")</f>
        <v/>
      </c>
      <c r="K30" s="8" t="str">
        <f ca="1">IF(K$7 &lt;= TODAY(),IF($B30 ="","",MAX(Lecture!$Z30,Lecture!$AA30)),"")</f>
        <v/>
      </c>
      <c r="L30" s="8" t="str">
        <f ca="1">IF(L$7 &lt;= TODAY(),IF($B30 ="","",MAX(Lecture!$AC30,Lecture!$AD30)),"")</f>
        <v/>
      </c>
      <c r="M30" s="8" t="str">
        <f ca="1">IF(M$7 &lt;= TODAY(),IF($B30 ="","",MAX(Lecture!$AF30,Lecture!$AG30)),"")</f>
        <v/>
      </c>
      <c r="N30" s="8" t="str">
        <f ca="1">IF(N$7 &lt;= TODAY(),IF($B30 ="","",MAX(Lecture!$AI30,Lecture!$AJ30)),"")</f>
        <v/>
      </c>
      <c r="O30" s="8" t="str">
        <f ca="1">IF(O$7 &lt;= TODAY(),IF($B30 ="","",MAX(Lecture!$AL30,Lecture!$AM30)),"")</f>
        <v/>
      </c>
      <c r="P30" s="8" t="str">
        <f ca="1">IF(P$7 &lt;= TODAY(),IF($B30 ="","",MAX(Lecture!$AO30,Lecture!$AP30)),"")</f>
        <v/>
      </c>
      <c r="Q30" s="8" t="str">
        <f ca="1">IF(Q$7 &lt;= TODAY(),IF($B30 ="","",MAX(Lecture!$AR30,Lecture!$AS30)),"")</f>
        <v/>
      </c>
      <c r="R30" s="8" t="str">
        <f ca="1">IF(R$7 &lt;= TODAY(),IF($B30 ="","",MAX(Lecture!$AU30,Lecture!$AV30)),"")</f>
        <v/>
      </c>
      <c r="S30" s="13" t="str">
        <f t="shared" ca="1" si="0"/>
        <v/>
      </c>
    </row>
    <row r="31" spans="1:19" x14ac:dyDescent="0.25">
      <c r="A31" s="10" t="str">
        <f>IF(B31 ="","",Lecture!A31)</f>
        <v/>
      </c>
      <c r="B31" s="9" t="str">
        <f>IF(Lecture!B31 ="","",Lecture!B31)</f>
        <v/>
      </c>
      <c r="C31" s="9" t="str">
        <f>IF(B31 ="","",Lecture!C31)</f>
        <v/>
      </c>
      <c r="D31" s="8" t="str">
        <f ca="1">IF(D$7 &lt;= TODAY(),IF($B31 ="","",MAX(Lecture!E31,Lecture!F31)),"")</f>
        <v/>
      </c>
      <c r="E31" s="9" t="str">
        <f ca="1">IF(E$7 &lt;= TODAY(),IF($B31 ="","",MAX(Lecture!H31,Lecture!I31)),"")</f>
        <v/>
      </c>
      <c r="F31" s="9" t="str">
        <f ca="1">IF(F$7 &lt;= TODAY(),IF($B31 ="","",MAX(Lecture!K31,Lecture!L31)),"")</f>
        <v/>
      </c>
      <c r="G31" s="8" t="str">
        <f ca="1">IF(G$7 &lt;= TODAY(),IF($B31 ="","",MAX(Lecture!N31,Lecture!O31)),"")</f>
        <v/>
      </c>
      <c r="H31" s="9" t="str">
        <f ca="1">IF(H$7 &lt;= TODAY(),IF($B31 ="","",MAX(Lecture!R31,Lecture!Q31)),"")</f>
        <v/>
      </c>
      <c r="I31" s="9" t="str">
        <f ca="1">IF(I$7 &lt;= TODAY(),IF($B31 ="","",MAX(Lecture!U31,Lecture!T31)),"")</f>
        <v/>
      </c>
      <c r="J31" s="8" t="str">
        <f ca="1">IF(J$7 &lt;= TODAY(),IF($B31 ="","",MAX(Lecture!X31,Lecture!W31)),"")</f>
        <v/>
      </c>
      <c r="K31" s="9" t="str">
        <f ca="1">IF(K$7 &lt;= TODAY(),IF($B31 ="","",MAX(Lecture!$Z31,Lecture!$AA31)),"")</f>
        <v/>
      </c>
      <c r="L31" s="9" t="str">
        <f ca="1">IF(L$7 &lt;= TODAY(),IF($B31 ="","",MAX(Lecture!$AC31,Lecture!$AD31)),"")</f>
        <v/>
      </c>
      <c r="M31" s="8" t="str">
        <f ca="1">IF(M$7 &lt;= TODAY(),IF($B31 ="","",MAX(Lecture!$AF31,Lecture!$AG31)),"")</f>
        <v/>
      </c>
      <c r="N31" s="9" t="str">
        <f ca="1">IF(N$7 &lt;= TODAY(),IF($B31 ="","",MAX(Lecture!$AI31,Lecture!$AJ31)),"")</f>
        <v/>
      </c>
      <c r="O31" s="9" t="str">
        <f ca="1">IF(O$7 &lt;= TODAY(),IF($B31 ="","",MAX(Lecture!$AL31,Lecture!$AM31)),"")</f>
        <v/>
      </c>
      <c r="P31" s="8" t="str">
        <f ca="1">IF(P$7 &lt;= TODAY(),IF($B31 ="","",MAX(Lecture!$AO31,Lecture!$AP31)),"")</f>
        <v/>
      </c>
      <c r="Q31" s="9" t="str">
        <f ca="1">IF(Q$7 &lt;= TODAY(),IF($B31 ="","",MAX(Lecture!$AR31,Lecture!$AS31)),"")</f>
        <v/>
      </c>
      <c r="R31" s="9" t="str">
        <f ca="1">IF(R$7 &lt;= TODAY(),IF($B31 ="","",MAX(Lecture!$AU31,Lecture!$AV31)),"")</f>
        <v/>
      </c>
      <c r="S31" s="14" t="str">
        <f t="shared" ca="1" si="0"/>
        <v/>
      </c>
    </row>
    <row r="32" spans="1:19" x14ac:dyDescent="0.25">
      <c r="A32" s="11" t="str">
        <f>IF(B32 ="","",Lecture!A32)</f>
        <v/>
      </c>
      <c r="B32" s="8" t="str">
        <f>IF(Lecture!B32 ="","",Lecture!B32)</f>
        <v/>
      </c>
      <c r="C32" s="8" t="str">
        <f>IF(B32 ="","",Lecture!C32)</f>
        <v/>
      </c>
      <c r="D32" s="8" t="str">
        <f ca="1">IF(D$7 &lt;= TODAY(),IF($B32 ="","",MAX(Lecture!E32,Lecture!F32)),"")</f>
        <v/>
      </c>
      <c r="E32" s="8" t="str">
        <f ca="1">IF(E$7 &lt;= TODAY(),IF($B32 ="","",MAX(Lecture!H32,Lecture!I32)),"")</f>
        <v/>
      </c>
      <c r="F32" s="8" t="str">
        <f ca="1">IF(F$7 &lt;= TODAY(),IF($B32 ="","",MAX(Lecture!K32,Lecture!L32)),"")</f>
        <v/>
      </c>
      <c r="G32" s="8" t="str">
        <f ca="1">IF(G$7 &lt;= TODAY(),IF($B32 ="","",MAX(Lecture!N32,Lecture!O32)),"")</f>
        <v/>
      </c>
      <c r="H32" s="8" t="str">
        <f ca="1">IF(H$7 &lt;= TODAY(),IF($B32 ="","",MAX(Lecture!R32,Lecture!Q32)),"")</f>
        <v/>
      </c>
      <c r="I32" s="8" t="str">
        <f ca="1">IF(I$7 &lt;= TODAY(),IF($B32 ="","",MAX(Lecture!U32,Lecture!T32)),"")</f>
        <v/>
      </c>
      <c r="J32" s="8" t="str">
        <f ca="1">IF(J$7 &lt;= TODAY(),IF($B32 ="","",MAX(Lecture!X32,Lecture!W32)),"")</f>
        <v/>
      </c>
      <c r="K32" s="8" t="str">
        <f ca="1">IF(K$7 &lt;= TODAY(),IF($B32 ="","",MAX(Lecture!$Z32,Lecture!$AA32)),"")</f>
        <v/>
      </c>
      <c r="L32" s="8" t="str">
        <f ca="1">IF(L$7 &lt;= TODAY(),IF($B32 ="","",MAX(Lecture!$AC32,Lecture!$AD32)),"")</f>
        <v/>
      </c>
      <c r="M32" s="8" t="str">
        <f ca="1">IF(M$7 &lt;= TODAY(),IF($B32 ="","",MAX(Lecture!$AF32,Lecture!$AG32)),"")</f>
        <v/>
      </c>
      <c r="N32" s="8" t="str">
        <f ca="1">IF(N$7 &lt;= TODAY(),IF($B32 ="","",MAX(Lecture!$AI32,Lecture!$AJ32)),"")</f>
        <v/>
      </c>
      <c r="O32" s="8" t="str">
        <f ca="1">IF(O$7 &lt;= TODAY(),IF($B32 ="","",MAX(Lecture!$AL32,Lecture!$AM32)),"")</f>
        <v/>
      </c>
      <c r="P32" s="8" t="str">
        <f ca="1">IF(P$7 &lt;= TODAY(),IF($B32 ="","",MAX(Lecture!$AO32,Lecture!$AP32)),"")</f>
        <v/>
      </c>
      <c r="Q32" s="8" t="str">
        <f ca="1">IF(Q$7 &lt;= TODAY(),IF($B32 ="","",MAX(Lecture!$AR32,Lecture!$AS32)),"")</f>
        <v/>
      </c>
      <c r="R32" s="8" t="str">
        <f ca="1">IF(R$7 &lt;= TODAY(),IF($B32 ="","",MAX(Lecture!$AU32,Lecture!$AV32)),"")</f>
        <v/>
      </c>
      <c r="S32" s="13" t="str">
        <f t="shared" ca="1" si="0"/>
        <v/>
      </c>
    </row>
    <row r="33" spans="1:22" x14ac:dyDescent="0.25">
      <c r="A33" s="10" t="str">
        <f>IF(B33 ="","",Lecture!A33)</f>
        <v/>
      </c>
      <c r="B33" s="9" t="str">
        <f>IF(Lecture!B33 ="","",Lecture!B33)</f>
        <v/>
      </c>
      <c r="C33" s="9" t="str">
        <f>IF(B33 ="","",Lecture!C33)</f>
        <v/>
      </c>
      <c r="D33" s="8" t="str">
        <f ca="1">IF(D$7 &lt;= TODAY(),IF($B33 ="","",MAX(Lecture!E33,Lecture!F33)),"")</f>
        <v/>
      </c>
      <c r="E33" s="9" t="str">
        <f ca="1">IF(E$7 &lt;= TODAY(),IF($B33 ="","",MAX(Lecture!H33,Lecture!I33)),"")</f>
        <v/>
      </c>
      <c r="F33" s="9" t="str">
        <f ca="1">IF(F$7 &lt;= TODAY(),IF($B33 ="","",MAX(Lecture!K33,Lecture!L33)),"")</f>
        <v/>
      </c>
      <c r="G33" s="8" t="str">
        <f ca="1">IF(G$7 &lt;= TODAY(),IF($B33 ="","",MAX(Lecture!N33,Lecture!O33)),"")</f>
        <v/>
      </c>
      <c r="H33" s="9" t="str">
        <f ca="1">IF(H$7 &lt;= TODAY(),IF($B33 ="","",MAX(Lecture!R33,Lecture!Q33)),"")</f>
        <v/>
      </c>
      <c r="I33" s="9" t="str">
        <f ca="1">IF(I$7 &lt;= TODAY(),IF($B33 ="","",MAX(Lecture!U33,Lecture!T33)),"")</f>
        <v/>
      </c>
      <c r="J33" s="8" t="str">
        <f ca="1">IF(J$7 &lt;= TODAY(),IF($B33 ="","",MAX(Lecture!X33,Lecture!W33)),"")</f>
        <v/>
      </c>
      <c r="K33" s="9" t="str">
        <f ca="1">IF(K$7 &lt;= TODAY(),IF($B33 ="","",MAX(Lecture!$Z33,Lecture!$AA33)),"")</f>
        <v/>
      </c>
      <c r="L33" s="9" t="str">
        <f ca="1">IF(L$7 &lt;= TODAY(),IF($B33 ="","",MAX(Lecture!$AC33,Lecture!$AD33)),"")</f>
        <v/>
      </c>
      <c r="M33" s="8" t="str">
        <f ca="1">IF(M$7 &lt;= TODAY(),IF($B33 ="","",MAX(Lecture!$AF33,Lecture!$AG33)),"")</f>
        <v/>
      </c>
      <c r="N33" s="9" t="str">
        <f ca="1">IF(N$7 &lt;= TODAY(),IF($B33 ="","",MAX(Lecture!$AI33,Lecture!$AJ33)),"")</f>
        <v/>
      </c>
      <c r="O33" s="9" t="str">
        <f ca="1">IF(O$7 &lt;= TODAY(),IF($B33 ="","",MAX(Lecture!$AL33,Lecture!$AM33)),"")</f>
        <v/>
      </c>
      <c r="P33" s="8" t="str">
        <f ca="1">IF(P$7 &lt;= TODAY(),IF($B33 ="","",MAX(Lecture!$AO33,Lecture!$AP33)),"")</f>
        <v/>
      </c>
      <c r="Q33" s="9" t="str">
        <f ca="1">IF(Q$7 &lt;= TODAY(),IF($B33 ="","",MAX(Lecture!$AR33,Lecture!$AS33)),"")</f>
        <v/>
      </c>
      <c r="R33" s="9" t="str">
        <f ca="1">IF(R$7 &lt;= TODAY(),IF($B33 ="","",MAX(Lecture!$AU33,Lecture!$AV33)),"")</f>
        <v/>
      </c>
      <c r="S33" s="14" t="str">
        <f t="shared" ca="1" si="0"/>
        <v/>
      </c>
    </row>
    <row r="34" spans="1:22" x14ac:dyDescent="0.25">
      <c r="A34" s="11" t="str">
        <f>IF(B34 ="","",Lecture!A34)</f>
        <v/>
      </c>
      <c r="B34" s="8" t="str">
        <f>IF(Lecture!B34 ="","",Lecture!B34)</f>
        <v/>
      </c>
      <c r="C34" s="8" t="str">
        <f>IF(B34 ="","",Lecture!C34)</f>
        <v/>
      </c>
      <c r="D34" s="8" t="str">
        <f ca="1">IF(D$7 &lt;= TODAY(),IF($B34 ="","",MAX(Lecture!E34,Lecture!F34)),"")</f>
        <v/>
      </c>
      <c r="E34" s="8" t="str">
        <f ca="1">IF(E$7 &lt;= TODAY(),IF($B34 ="","",MAX(Lecture!H34,Lecture!I34)),"")</f>
        <v/>
      </c>
      <c r="F34" s="8" t="str">
        <f ca="1">IF(F$7 &lt;= TODAY(),IF($B34 ="","",MAX(Lecture!K34,Lecture!L34)),"")</f>
        <v/>
      </c>
      <c r="G34" s="8" t="str">
        <f ca="1">IF(G$7 &lt;= TODAY(),IF($B34 ="","",MAX(Lecture!N34,Lecture!O34)),"")</f>
        <v/>
      </c>
      <c r="H34" s="8" t="str">
        <f ca="1">IF(H$7 &lt;= TODAY(),IF($B34 ="","",MAX(Lecture!R34,Lecture!Q34)),"")</f>
        <v/>
      </c>
      <c r="I34" s="8" t="str">
        <f ca="1">IF(I$7 &lt;= TODAY(),IF($B34 ="","",MAX(Lecture!U34,Lecture!T34)),"")</f>
        <v/>
      </c>
      <c r="J34" s="8" t="str">
        <f ca="1">IF(J$7 &lt;= TODAY(),IF($B34 ="","",MAX(Lecture!X34,Lecture!W34)),"")</f>
        <v/>
      </c>
      <c r="K34" s="8" t="str">
        <f ca="1">IF(K$7 &lt;= TODAY(),IF($B34 ="","",MAX(Lecture!$Z34,Lecture!$AA34)),"")</f>
        <v/>
      </c>
      <c r="L34" s="8" t="str">
        <f ca="1">IF(L$7 &lt;= TODAY(),IF($B34 ="","",MAX(Lecture!$AC34,Lecture!$AD34)),"")</f>
        <v/>
      </c>
      <c r="M34" s="8" t="str">
        <f ca="1">IF(M$7 &lt;= TODAY(),IF($B34 ="","",MAX(Lecture!$AF34,Lecture!$AG34)),"")</f>
        <v/>
      </c>
      <c r="N34" s="8" t="str">
        <f ca="1">IF(N$7 &lt;= TODAY(),IF($B34 ="","",MAX(Lecture!$AI34,Lecture!$AJ34)),"")</f>
        <v/>
      </c>
      <c r="O34" s="8" t="str">
        <f ca="1">IF(O$7 &lt;= TODAY(),IF($B34 ="","",MAX(Lecture!$AL34,Lecture!$AM34)),"")</f>
        <v/>
      </c>
      <c r="P34" s="8" t="str">
        <f ca="1">IF(P$7 &lt;= TODAY(),IF($B34 ="","",MAX(Lecture!$AO34,Lecture!$AP34)),"")</f>
        <v/>
      </c>
      <c r="Q34" s="8" t="str">
        <f ca="1">IF(Q$7 &lt;= TODAY(),IF($B34 ="","",MAX(Lecture!$AR34,Lecture!$AS34)),"")</f>
        <v/>
      </c>
      <c r="R34" s="8" t="str">
        <f ca="1">IF(R$7 &lt;= TODAY(),IF($B34 ="","",MAX(Lecture!$AU34,Lecture!$AV34)),"")</f>
        <v/>
      </c>
      <c r="S34" s="13" t="str">
        <f t="shared" ca="1" si="0"/>
        <v/>
      </c>
    </row>
    <row r="35" spans="1:22" x14ac:dyDescent="0.25">
      <c r="A35" s="10" t="str">
        <f>IF(B35 ="","",Lecture!A35)</f>
        <v/>
      </c>
      <c r="B35" s="9" t="str">
        <f>IF(Lecture!B35 ="","",Lecture!B35)</f>
        <v/>
      </c>
      <c r="C35" s="9" t="str">
        <f>IF(B35 ="","",Lecture!C35)</f>
        <v/>
      </c>
      <c r="D35" s="8" t="str">
        <f ca="1">IF(D$7 &lt;= TODAY(),IF($B35 ="","",MAX(Lecture!E35,Lecture!F35)),"")</f>
        <v/>
      </c>
      <c r="E35" s="9" t="str">
        <f ca="1">IF(E$7 &lt;= TODAY(),IF($B35 ="","",MAX(Lecture!H35,Lecture!I35)),"")</f>
        <v/>
      </c>
      <c r="F35" s="9" t="str">
        <f ca="1">IF(F$7 &lt;= TODAY(),IF($B35 ="","",MAX(Lecture!K35,Lecture!L35)),"")</f>
        <v/>
      </c>
      <c r="G35" s="8" t="str">
        <f ca="1">IF(G$7 &lt;= TODAY(),IF($B35 ="","",MAX(Lecture!N35,Lecture!O35)),"")</f>
        <v/>
      </c>
      <c r="H35" s="9" t="str">
        <f ca="1">IF(H$7 &lt;= TODAY(),IF($B35 ="","",MAX(Lecture!R35,Lecture!Q35)),"")</f>
        <v/>
      </c>
      <c r="I35" s="9" t="str">
        <f ca="1">IF(I$7 &lt;= TODAY(),IF($B35 ="","",MAX(Lecture!U35,Lecture!T35)),"")</f>
        <v/>
      </c>
      <c r="J35" s="8" t="str">
        <f ca="1">IF(J$7 &lt;= TODAY(),IF($B35 ="","",MAX(Lecture!X35,Lecture!W35)),"")</f>
        <v/>
      </c>
      <c r="K35" s="9" t="str">
        <f ca="1">IF(K$7 &lt;= TODAY(),IF($B35 ="","",MAX(Lecture!$Z35,Lecture!$AA35)),"")</f>
        <v/>
      </c>
      <c r="L35" s="9" t="str">
        <f ca="1">IF(L$7 &lt;= TODAY(),IF($B35 ="","",MAX(Lecture!$AC35,Lecture!$AD35)),"")</f>
        <v/>
      </c>
      <c r="M35" s="8" t="str">
        <f ca="1">IF(M$7 &lt;= TODAY(),IF($B35 ="","",MAX(Lecture!$AF35,Lecture!$AG35)),"")</f>
        <v/>
      </c>
      <c r="N35" s="9" t="str">
        <f ca="1">IF(N$7 &lt;= TODAY(),IF($B35 ="","",MAX(Lecture!$AI35,Lecture!$AJ35)),"")</f>
        <v/>
      </c>
      <c r="O35" s="9" t="str">
        <f ca="1">IF(O$7 &lt;= TODAY(),IF($B35 ="","",MAX(Lecture!$AL35,Lecture!$AM35)),"")</f>
        <v/>
      </c>
      <c r="P35" s="8" t="str">
        <f ca="1">IF(P$7 &lt;= TODAY(),IF($B35 ="","",MAX(Lecture!$AO35,Lecture!$AP35)),"")</f>
        <v/>
      </c>
      <c r="Q35" s="9" t="str">
        <f ca="1">IF(Q$7 &lt;= TODAY(),IF($B35 ="","",MAX(Lecture!$AR35,Lecture!$AS35)),"")</f>
        <v/>
      </c>
      <c r="R35" s="9" t="str">
        <f ca="1">IF(R$7 &lt;= TODAY(),IF($B35 ="","",MAX(Lecture!$AU35,Lecture!$AV35)),"")</f>
        <v/>
      </c>
      <c r="S35" s="14" t="str">
        <f t="shared" ca="1" si="0"/>
        <v/>
      </c>
    </row>
    <row r="36" spans="1:22" x14ac:dyDescent="0.25">
      <c r="A36" s="11" t="str">
        <f>IF(B36 ="","",Lecture!A36)</f>
        <v/>
      </c>
      <c r="B36" s="8" t="str">
        <f>IF(Lecture!B36 ="","",Lecture!B36)</f>
        <v/>
      </c>
      <c r="C36" s="8" t="str">
        <f>IF(B36 ="","",Lecture!C36)</f>
        <v/>
      </c>
      <c r="D36" s="8" t="str">
        <f ca="1">IF(D$7 &lt;= TODAY(),IF($B36 ="","",MAX(Lecture!E36,Lecture!F36)),"")</f>
        <v/>
      </c>
      <c r="E36" s="8" t="str">
        <f ca="1">IF(E$7 &lt;= TODAY(),IF($B36 ="","",MAX(Lecture!H36,Lecture!I36)),"")</f>
        <v/>
      </c>
      <c r="F36" s="8" t="str">
        <f ca="1">IF(F$7 &lt;= TODAY(),IF($B36 ="","",MAX(Lecture!K36,Lecture!L36)),"")</f>
        <v/>
      </c>
      <c r="G36" s="8" t="str">
        <f ca="1">IF(G$7 &lt;= TODAY(),IF($B36 ="","",MAX(Lecture!N36,Lecture!O36)),"")</f>
        <v/>
      </c>
      <c r="H36" s="8" t="str">
        <f ca="1">IF(H$7 &lt;= TODAY(),IF($B36 ="","",MAX(Lecture!R36,Lecture!Q36)),"")</f>
        <v/>
      </c>
      <c r="I36" s="8" t="str">
        <f ca="1">IF(I$7 &lt;= TODAY(),IF($B36 ="","",MAX(Lecture!U36,Lecture!T36)),"")</f>
        <v/>
      </c>
      <c r="J36" s="8" t="str">
        <f ca="1">IF(J$7 &lt;= TODAY(),IF($B36 ="","",MAX(Lecture!X36,Lecture!W36)),"")</f>
        <v/>
      </c>
      <c r="K36" s="8" t="str">
        <f ca="1">IF(K$7 &lt;= TODAY(),IF($B36 ="","",MAX(Lecture!$Z36,Lecture!$AA36)),"")</f>
        <v/>
      </c>
      <c r="L36" s="8" t="str">
        <f ca="1">IF(L$7 &lt;= TODAY(),IF($B36 ="","",MAX(Lecture!$AC36,Lecture!$AD36)),"")</f>
        <v/>
      </c>
      <c r="M36" s="8" t="str">
        <f ca="1">IF(M$7 &lt;= TODAY(),IF($B36 ="","",MAX(Lecture!$AF36,Lecture!$AG36)),"")</f>
        <v/>
      </c>
      <c r="N36" s="8" t="str">
        <f ca="1">IF(N$7 &lt;= TODAY(),IF($B36 ="","",MAX(Lecture!$AI36,Lecture!$AJ36)),"")</f>
        <v/>
      </c>
      <c r="O36" s="8" t="str">
        <f ca="1">IF(O$7 &lt;= TODAY(),IF($B36 ="","",MAX(Lecture!$AL36,Lecture!$AM36)),"")</f>
        <v/>
      </c>
      <c r="P36" s="8" t="str">
        <f ca="1">IF(P$7 &lt;= TODAY(),IF($B36 ="","",MAX(Lecture!$AO36,Lecture!$AP36)),"")</f>
        <v/>
      </c>
      <c r="Q36" s="8" t="str">
        <f ca="1">IF(Q$7 &lt;= TODAY(),IF($B36 ="","",MAX(Lecture!$AR36,Lecture!$AS36)),"")</f>
        <v/>
      </c>
      <c r="R36" s="8" t="str">
        <f ca="1">IF(R$7 &lt;= TODAY(),IF($B36 ="","",MAX(Lecture!$AU36,Lecture!$AV36)),"")</f>
        <v/>
      </c>
      <c r="S36" s="13" t="str">
        <f t="shared" ca="1" si="0"/>
        <v/>
      </c>
    </row>
    <row r="37" spans="1:22" x14ac:dyDescent="0.25">
      <c r="A37" s="10" t="str">
        <f>IF(B37 ="","",Lecture!A37)</f>
        <v/>
      </c>
      <c r="B37" s="9" t="str">
        <f>IF(Lecture!B37 ="","",Lecture!B37)</f>
        <v/>
      </c>
      <c r="C37" s="9" t="str">
        <f>IF(B37 ="","",Lecture!C37)</f>
        <v/>
      </c>
      <c r="D37" s="8" t="str">
        <f ca="1">IF(D$7 &lt;= TODAY(),IF($B37 ="","",MAX(Lecture!E37,Lecture!F37)),"")</f>
        <v/>
      </c>
      <c r="E37" s="9" t="str">
        <f ca="1">IF(E$7 &lt;= TODAY(),IF($B37 ="","",MAX(Lecture!H37,Lecture!I37)),"")</f>
        <v/>
      </c>
      <c r="F37" s="9" t="str">
        <f ca="1">IF(F$7 &lt;= TODAY(),IF($B37 ="","",MAX(Lecture!K37,Lecture!L37)),"")</f>
        <v/>
      </c>
      <c r="G37" s="8" t="str">
        <f ca="1">IF(G$7 &lt;= TODAY(),IF($B37 ="","",MAX(Lecture!N37,Lecture!O37)),"")</f>
        <v/>
      </c>
      <c r="H37" s="9" t="str">
        <f ca="1">IF(H$7 &lt;= TODAY(),IF($B37 ="","",MAX(Lecture!R37,Lecture!Q37)),"")</f>
        <v/>
      </c>
      <c r="I37" s="9" t="str">
        <f ca="1">IF(I$7 &lt;= TODAY(),IF($B37 ="","",MAX(Lecture!U37,Lecture!T37)),"")</f>
        <v/>
      </c>
      <c r="J37" s="8" t="str">
        <f ca="1">IF(J$7 &lt;= TODAY(),IF($B37 ="","",MAX(Lecture!X37,Lecture!W37)),"")</f>
        <v/>
      </c>
      <c r="K37" s="9" t="str">
        <f ca="1">IF(K$7 &lt;= TODAY(),IF($B37 ="","",MAX(Lecture!$Z37,Lecture!$AA37)),"")</f>
        <v/>
      </c>
      <c r="L37" s="9" t="str">
        <f ca="1">IF(L$7 &lt;= TODAY(),IF($B37 ="","",MAX(Lecture!$AC37,Lecture!$AD37)),"")</f>
        <v/>
      </c>
      <c r="M37" s="8" t="str">
        <f ca="1">IF(M$7 &lt;= TODAY(),IF($B37 ="","",MAX(Lecture!$AF37,Lecture!$AG37)),"")</f>
        <v/>
      </c>
      <c r="N37" s="9" t="str">
        <f ca="1">IF(N$7 &lt;= TODAY(),IF($B37 ="","",MAX(Lecture!$AI37,Lecture!$AJ37)),"")</f>
        <v/>
      </c>
      <c r="O37" s="9" t="str">
        <f ca="1">IF(O$7 &lt;= TODAY(),IF($B37 ="","",MAX(Lecture!$AL37,Lecture!$AM37)),"")</f>
        <v/>
      </c>
      <c r="P37" s="8" t="str">
        <f ca="1">IF(P$7 &lt;= TODAY(),IF($B37 ="","",MAX(Lecture!$AO37,Lecture!$AP37)),"")</f>
        <v/>
      </c>
      <c r="Q37" s="9" t="str">
        <f ca="1">IF(Q$7 &lt;= TODAY(),IF($B37 ="","",MAX(Lecture!$AR37,Lecture!$AS37)),"")</f>
        <v/>
      </c>
      <c r="R37" s="9" t="str">
        <f ca="1">IF(R$7 &lt;= TODAY(),IF($B37 ="","",MAX(Lecture!$AU37,Lecture!$AV37)),"")</f>
        <v/>
      </c>
      <c r="S37" s="14" t="str">
        <f t="shared" ca="1" si="0"/>
        <v/>
      </c>
    </row>
    <row r="38" spans="1:22" x14ac:dyDescent="0.25">
      <c r="A38" s="11" t="str">
        <f>IF(B38 ="","",Lecture!A38)</f>
        <v/>
      </c>
      <c r="B38" s="8" t="str">
        <f>IF(Lecture!B38 ="","",Lecture!B38)</f>
        <v/>
      </c>
      <c r="C38" s="8" t="str">
        <f>IF(B38 ="","",Lecture!C38)</f>
        <v/>
      </c>
      <c r="D38" s="8" t="str">
        <f ca="1">IF(D$7 &lt;= TODAY(),IF($B38 ="","",MAX(Lecture!E38,Lecture!F38)),"")</f>
        <v/>
      </c>
      <c r="E38" s="8" t="str">
        <f ca="1">IF(E$7 &lt;= TODAY(),IF($B38 ="","",MAX(Lecture!H38,Lecture!I38)),"")</f>
        <v/>
      </c>
      <c r="F38" s="8" t="str">
        <f ca="1">IF(F$7 &lt;= TODAY(),IF($B38 ="","",MAX(Lecture!K38,Lecture!L38)),"")</f>
        <v/>
      </c>
      <c r="G38" s="8" t="str">
        <f ca="1">IF(G$7 &lt;= TODAY(),IF($B38 ="","",MAX(Lecture!N38,Lecture!O38)),"")</f>
        <v/>
      </c>
      <c r="H38" s="8" t="str">
        <f ca="1">IF(H$7 &lt;= TODAY(),IF($B38 ="","",MAX(Lecture!R38,Lecture!Q38)),"")</f>
        <v/>
      </c>
      <c r="I38" s="8" t="str">
        <f ca="1">IF(I$7 &lt;= TODAY(),IF($B38 ="","",MAX(Lecture!U38,Lecture!T38)),"")</f>
        <v/>
      </c>
      <c r="J38" s="8" t="str">
        <f ca="1">IF(J$7 &lt;= TODAY(),IF($B38 ="","",MAX(Lecture!X38,Lecture!W38)),"")</f>
        <v/>
      </c>
      <c r="K38" s="8" t="str">
        <f ca="1">IF(K$7 &lt;= TODAY(),IF($B38 ="","",MAX(Lecture!$Z38,Lecture!$AA38)),"")</f>
        <v/>
      </c>
      <c r="L38" s="8" t="str">
        <f ca="1">IF(L$7 &lt;= TODAY(),IF($B38 ="","",MAX(Lecture!$AC38,Lecture!$AD38)),"")</f>
        <v/>
      </c>
      <c r="M38" s="8" t="str">
        <f ca="1">IF(M$7 &lt;= TODAY(),IF($B38 ="","",MAX(Lecture!$AF38,Lecture!$AG38)),"")</f>
        <v/>
      </c>
      <c r="N38" s="8" t="str">
        <f ca="1">IF(N$7 &lt;= TODAY(),IF($B38 ="","",MAX(Lecture!$AI38,Lecture!$AJ38)),"")</f>
        <v/>
      </c>
      <c r="O38" s="8" t="str">
        <f ca="1">IF(O$7 &lt;= TODAY(),IF($B38 ="","",MAX(Lecture!$AL38,Lecture!$AM38)),"")</f>
        <v/>
      </c>
      <c r="P38" s="8" t="str">
        <f ca="1">IF(P$7 &lt;= TODAY(),IF($B38 ="","",MAX(Lecture!$AO38,Lecture!$AP38)),"")</f>
        <v/>
      </c>
      <c r="Q38" s="8" t="str">
        <f ca="1">IF(Q$7 &lt;= TODAY(),IF($B38 ="","",MAX(Lecture!$AR38,Lecture!$AS38)),"")</f>
        <v/>
      </c>
      <c r="R38" s="8" t="str">
        <f ca="1">IF(R$7 &lt;= TODAY(),IF($B38 ="","",MAX(Lecture!$AU38,Lecture!$AV38)),"")</f>
        <v/>
      </c>
      <c r="S38" s="13" t="str">
        <f t="shared" ca="1" si="0"/>
        <v/>
      </c>
    </row>
    <row r="39" spans="1:22" x14ac:dyDescent="0.25">
      <c r="A39" s="10" t="str">
        <f>IF(B39 ="","",Lecture!A39)</f>
        <v/>
      </c>
      <c r="B39" s="9" t="str">
        <f>IF(Lecture!B39 ="","",Lecture!B39)</f>
        <v/>
      </c>
      <c r="C39" s="9" t="str">
        <f>IF(B39 ="","",Lecture!C39)</f>
        <v/>
      </c>
      <c r="D39" s="8" t="str">
        <f ca="1">IF(D$7 &lt;= TODAY(),IF($B39 ="","",MAX(Lecture!E39,Lecture!F39)),"")</f>
        <v/>
      </c>
      <c r="E39" s="9" t="str">
        <f ca="1">IF(E$7 &lt;= TODAY(),IF($B39 ="","",MAX(Lecture!H39,Lecture!I39)),"")</f>
        <v/>
      </c>
      <c r="F39" s="9" t="str">
        <f ca="1">IF(F$7 &lt;= TODAY(),IF($B39 ="","",MAX(Lecture!K39,Lecture!L39)),"")</f>
        <v/>
      </c>
      <c r="G39" s="8" t="str">
        <f ca="1">IF(G$7 &lt;= TODAY(),IF($B39 ="","",MAX(Lecture!N39,Lecture!O39)),"")</f>
        <v/>
      </c>
      <c r="H39" s="9" t="str">
        <f ca="1">IF(H$7 &lt;= TODAY(),IF($B39 ="","",MAX(Lecture!R39,Lecture!Q39)),"")</f>
        <v/>
      </c>
      <c r="I39" s="9" t="str">
        <f ca="1">IF(I$7 &lt;= TODAY(),IF($B39 ="","",MAX(Lecture!U39,Lecture!T39)),"")</f>
        <v/>
      </c>
      <c r="J39" s="8" t="str">
        <f ca="1">IF(J$7 &lt;= TODAY(),IF($B39 ="","",MAX(Lecture!X39,Lecture!W39)),"")</f>
        <v/>
      </c>
      <c r="K39" s="9" t="str">
        <f ca="1">IF(K$7 &lt;= TODAY(),IF($B39 ="","",MAX(Lecture!$Z39,Lecture!$AA39)),"")</f>
        <v/>
      </c>
      <c r="L39" s="9" t="str">
        <f ca="1">IF(L$7 &lt;= TODAY(),IF($B39 ="","",MAX(Lecture!$AC39,Lecture!$AD39)),"")</f>
        <v/>
      </c>
      <c r="M39" s="8" t="str">
        <f ca="1">IF(M$7 &lt;= TODAY(),IF($B39 ="","",MAX(Lecture!$AF39,Lecture!$AG39)),"")</f>
        <v/>
      </c>
      <c r="N39" s="9" t="str">
        <f ca="1">IF(N$7 &lt;= TODAY(),IF($B39 ="","",MAX(Lecture!$AI39,Lecture!$AJ39)),"")</f>
        <v/>
      </c>
      <c r="O39" s="9" t="str">
        <f ca="1">IF(O$7 &lt;= TODAY(),IF($B39 ="","",MAX(Lecture!$AL39,Lecture!$AM39)),"")</f>
        <v/>
      </c>
      <c r="P39" s="8" t="str">
        <f ca="1">IF(P$7 &lt;= TODAY(),IF($B39 ="","",MAX(Lecture!$AO39,Lecture!$AP39)),"")</f>
        <v/>
      </c>
      <c r="Q39" s="9" t="str">
        <f ca="1">IF(Q$7 &lt;= TODAY(),IF($B39 ="","",MAX(Lecture!$AR39,Lecture!$AS39)),"")</f>
        <v/>
      </c>
      <c r="R39" s="9" t="str">
        <f ca="1">IF(R$7 &lt;= TODAY(),IF($B39 ="","",MAX(Lecture!$AU39,Lecture!$AV39)),"")</f>
        <v/>
      </c>
      <c r="S39" s="14" t="str">
        <f t="shared" ca="1" si="0"/>
        <v/>
      </c>
    </row>
    <row r="40" spans="1:22" x14ac:dyDescent="0.25">
      <c r="A40" s="11" t="str">
        <f>IF(B40 ="","",Lecture!A40)</f>
        <v/>
      </c>
      <c r="B40" s="8" t="str">
        <f>IF(Lecture!B40 ="","",Lecture!B40)</f>
        <v/>
      </c>
      <c r="C40" s="8" t="str">
        <f>IF(B40 ="","",Lecture!C40)</f>
        <v/>
      </c>
      <c r="D40" s="8" t="str">
        <f ca="1">IF(D$7 &lt;= TODAY(),IF($B40 ="","",MAX(Lecture!E40,Lecture!F40)),"")</f>
        <v/>
      </c>
      <c r="E40" s="8" t="str">
        <f ca="1">IF(E$7 &lt;= TODAY(),IF($B40 ="","",MAX(Lecture!H40,Lecture!I40)),"")</f>
        <v/>
      </c>
      <c r="F40" s="8" t="str">
        <f ca="1">IF(F$7 &lt;= TODAY(),IF($B40 ="","",MAX(Lecture!K40,Lecture!L40)),"")</f>
        <v/>
      </c>
      <c r="G40" s="8" t="str">
        <f ca="1">IF(G$7 &lt;= TODAY(),IF($B40 ="","",MAX(Lecture!N40,Lecture!O40)),"")</f>
        <v/>
      </c>
      <c r="H40" s="8" t="str">
        <f ca="1">IF(H$7 &lt;= TODAY(),IF($B40 ="","",MAX(Lecture!R40,Lecture!Q40)),"")</f>
        <v/>
      </c>
      <c r="I40" s="8" t="str">
        <f ca="1">IF(I$7 &lt;= TODAY(),IF($B40 ="","",MAX(Lecture!U40,Lecture!T40)),"")</f>
        <v/>
      </c>
      <c r="J40" s="8" t="str">
        <f ca="1">IF(J$7 &lt;= TODAY(),IF($B40 ="","",MAX(Lecture!X40,Lecture!W40)),"")</f>
        <v/>
      </c>
      <c r="K40" s="8" t="str">
        <f ca="1">IF(K$7 &lt;= TODAY(),IF($B40 ="","",MAX(Lecture!$Z40,Lecture!$AA40)),"")</f>
        <v/>
      </c>
      <c r="L40" s="8" t="str">
        <f ca="1">IF(L$7 &lt;= TODAY(),IF($B40 ="","",MAX(Lecture!$AC40,Lecture!$AD40)),"")</f>
        <v/>
      </c>
      <c r="M40" s="8" t="str">
        <f ca="1">IF(M$7 &lt;= TODAY(),IF($B40 ="","",MAX(Lecture!$AF40,Lecture!$AG40)),"")</f>
        <v/>
      </c>
      <c r="N40" s="8" t="str">
        <f ca="1">IF(N$7 &lt;= TODAY(),IF($B40 ="","",MAX(Lecture!$AI40,Lecture!$AJ40)),"")</f>
        <v/>
      </c>
      <c r="O40" s="8" t="str">
        <f ca="1">IF(O$7 &lt;= TODAY(),IF($B40 ="","",MAX(Lecture!$AL40,Lecture!$AM40)),"")</f>
        <v/>
      </c>
      <c r="P40" s="8" t="str">
        <f ca="1">IF(P$7 &lt;= TODAY(),IF($B40 ="","",MAX(Lecture!$AO40,Lecture!$AP40)),"")</f>
        <v/>
      </c>
      <c r="Q40" s="8" t="str">
        <f ca="1">IF(Q$7 &lt;= TODAY(),IF($B40 ="","",MAX(Lecture!$AR40,Lecture!$AS40)),"")</f>
        <v/>
      </c>
      <c r="R40" s="8" t="str">
        <f ca="1">IF(R$7 &lt;= TODAY(),IF($B40 ="","",MAX(Lecture!$AU40,Lecture!$AV40)),"")</f>
        <v/>
      </c>
      <c r="S40" s="13" t="str">
        <f t="shared" ca="1" si="0"/>
        <v/>
      </c>
    </row>
    <row r="41" spans="1:22" x14ac:dyDescent="0.25">
      <c r="A41" s="35" t="s">
        <v>48</v>
      </c>
      <c r="B41" s="36"/>
      <c r="C41" s="37"/>
      <c r="D41" s="8">
        <f t="shared" ref="D41:R41" ca="1" si="1">IF(D7 &lt;= TODAY(),SUM(D11:D40),"")</f>
        <v>0</v>
      </c>
      <c r="E41" s="9">
        <f t="shared" ca="1" si="1"/>
        <v>0</v>
      </c>
      <c r="F41" s="9">
        <f t="shared" ca="1" si="1"/>
        <v>0</v>
      </c>
      <c r="G41" s="8">
        <f t="shared" ca="1" si="1"/>
        <v>0</v>
      </c>
      <c r="H41" s="9">
        <f t="shared" ca="1" si="1"/>
        <v>0</v>
      </c>
      <c r="I41" s="9" t="str">
        <f t="shared" ca="1" si="1"/>
        <v/>
      </c>
      <c r="J41" s="8" t="str">
        <f t="shared" ca="1" si="1"/>
        <v/>
      </c>
      <c r="K41" s="9" t="str">
        <f t="shared" ca="1" si="1"/>
        <v/>
      </c>
      <c r="L41" s="9" t="str">
        <f t="shared" ca="1" si="1"/>
        <v/>
      </c>
      <c r="M41" s="8" t="str">
        <f t="shared" ca="1" si="1"/>
        <v/>
      </c>
      <c r="N41" s="9" t="str">
        <f t="shared" ca="1" si="1"/>
        <v/>
      </c>
      <c r="O41" s="9" t="str">
        <f t="shared" ca="1" si="1"/>
        <v/>
      </c>
      <c r="P41" s="8" t="str">
        <f t="shared" ca="1" si="1"/>
        <v/>
      </c>
      <c r="Q41" s="9" t="str">
        <f t="shared" ca="1" si="1"/>
        <v/>
      </c>
      <c r="R41" s="9" t="str">
        <f t="shared" ca="1" si="1"/>
        <v/>
      </c>
      <c r="S41" s="2"/>
      <c r="T41" s="5"/>
      <c r="U41" s="5"/>
      <c r="V41" s="19"/>
    </row>
    <row r="42" spans="1:22" ht="12.75" customHeight="1" x14ac:dyDescent="0.25">
      <c r="A42" s="38" t="s">
        <v>49</v>
      </c>
      <c r="B42" s="39"/>
      <c r="C42" s="40"/>
      <c r="D42" s="28" t="e">
        <f ca="1">IF(D7 &lt;= TODAY(),1-(D41/COUNTA(Lecture!$B11:'Lecture'!$B40)),"")</f>
        <v>#DIV/0!</v>
      </c>
      <c r="E42" s="28" t="e">
        <f ca="1">IF(E7 &lt;= TODAY(),1-(E41/COUNTA(Lecture!$B11:'Lecture'!$B40)),"")</f>
        <v>#DIV/0!</v>
      </c>
      <c r="F42" s="28" t="e">
        <f ca="1">IF(F7 &lt;= TODAY(),1-(F41/COUNTA(Lecture!$B11:'Lecture'!$B40)),"")</f>
        <v>#DIV/0!</v>
      </c>
      <c r="G42" s="28" t="e">
        <f ca="1">IF(G7 &lt;= TODAY(),1-(G41/COUNTA(Lecture!$B11:'Lecture'!$B40)),"")</f>
        <v>#DIV/0!</v>
      </c>
      <c r="H42" s="28" t="e">
        <f ca="1">IF(H7 &lt;= TODAY(),1-(H41/COUNTA(Lecture!$B11:'Lecture'!$B40)),"")</f>
        <v>#DIV/0!</v>
      </c>
      <c r="I42" s="28" t="str">
        <f ca="1">IF(I7 &lt;= TODAY(),1-(I41/COUNTA(Lecture!$B11:'Lecture'!$B40)),"")</f>
        <v/>
      </c>
      <c r="J42" s="28" t="str">
        <f ca="1">IF(J7 &lt;= TODAY(),1-(J41/COUNTA(Lecture!$B11:'Lecture'!$B40)),"")</f>
        <v/>
      </c>
      <c r="K42" s="28" t="str">
        <f ca="1">IF(K7 &lt;= TODAY(),1-(K41/COUNTA(Lecture!$B11:'Lecture'!$B40)),"")</f>
        <v/>
      </c>
      <c r="L42" s="28" t="str">
        <f ca="1">IF(L7 &lt;= TODAY(),1-(L41/COUNTA(Lecture!$B11:'Lecture'!$B40)),"")</f>
        <v/>
      </c>
      <c r="M42" s="28" t="str">
        <f ca="1">IF(M7 &lt;= TODAY(),1-(M41/COUNTA(Lecture!$B11:'Lecture'!$B40)),"")</f>
        <v/>
      </c>
      <c r="N42" s="28" t="str">
        <f ca="1">IF(N7 &lt;= TODAY(),1-(N41/COUNTA(Lecture!$B11:'Lecture'!$B40)),"")</f>
        <v/>
      </c>
      <c r="O42" s="28" t="str">
        <f ca="1">IF(O7 &lt;= TODAY(),1-(O41/COUNTA(Lecture!$B11:'Lecture'!$B40)),"")</f>
        <v/>
      </c>
      <c r="P42" s="28" t="str">
        <f ca="1">IF(P7 &lt;= TODAY(),1-(P41/COUNTA(Lecture!$B11:'Lecture'!$B40)),"")</f>
        <v/>
      </c>
      <c r="Q42" s="28" t="str">
        <f ca="1">IF(Q7 &lt;= TODAY(),1-(Q41/COUNTA(Lecture!$B11:'Lecture'!$B40)),"")</f>
        <v/>
      </c>
      <c r="R42" s="28" t="str">
        <f ca="1">IF(R7 &lt;= TODAY(),1-(R41/COUNTA(Lecture!$B11:'Lecture'!$B40)),"")</f>
        <v/>
      </c>
      <c r="S42" s="28" t="e">
        <f ca="1">SUM(S11:S40)/COUNTA(Lecture!B11:'Lecture'!B40)</f>
        <v>#DIV/0!</v>
      </c>
    </row>
    <row r="43" spans="1:22" x14ac:dyDescent="0.25">
      <c r="A43" s="41"/>
      <c r="B43" s="25"/>
      <c r="C43" s="42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</row>
    <row r="44" spans="1:22" x14ac:dyDescent="0.25">
      <c r="A44" s="43"/>
      <c r="B44" s="27"/>
      <c r="C44" s="44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</row>
  </sheetData>
  <mergeCells count="48">
    <mergeCell ref="J5:L5"/>
    <mergeCell ref="J4:L4"/>
    <mergeCell ref="J2:L2"/>
    <mergeCell ref="J3:L3"/>
    <mergeCell ref="D42:D44"/>
    <mergeCell ref="E42:E44"/>
    <mergeCell ref="J42:J44"/>
    <mergeCell ref="A42:C44"/>
    <mergeCell ref="F7:F10"/>
    <mergeCell ref="D7:D10"/>
    <mergeCell ref="E7:E10"/>
    <mergeCell ref="A6:A10"/>
    <mergeCell ref="B6:B10"/>
    <mergeCell ref="C6:C10"/>
    <mergeCell ref="D6:R6"/>
    <mergeCell ref="G7:G10"/>
    <mergeCell ref="H7:H10"/>
    <mergeCell ref="I7:I10"/>
    <mergeCell ref="J7:J10"/>
    <mergeCell ref="F42:F44"/>
    <mergeCell ref="G42:G44"/>
    <mergeCell ref="H42:H44"/>
    <mergeCell ref="I42:I44"/>
    <mergeCell ref="S42:S44"/>
    <mergeCell ref="P42:P44"/>
    <mergeCell ref="Q42:Q44"/>
    <mergeCell ref="R42:R44"/>
    <mergeCell ref="K42:K44"/>
    <mergeCell ref="L42:L44"/>
    <mergeCell ref="M42:M44"/>
    <mergeCell ref="N42:N44"/>
    <mergeCell ref="O42:O44"/>
    <mergeCell ref="A1:S1"/>
    <mergeCell ref="Q7:Q10"/>
    <mergeCell ref="R7:R10"/>
    <mergeCell ref="A41:C41"/>
    <mergeCell ref="M2:S2"/>
    <mergeCell ref="M3:S3"/>
    <mergeCell ref="M4:S4"/>
    <mergeCell ref="M5:S5"/>
    <mergeCell ref="S9:S10"/>
    <mergeCell ref="K7:K10"/>
    <mergeCell ref="L7:L10"/>
    <mergeCell ref="M7:M10"/>
    <mergeCell ref="N7:N10"/>
    <mergeCell ref="O7:O10"/>
    <mergeCell ref="P7:P10"/>
    <mergeCell ref="S6:S8"/>
  </mergeCells>
  <conditionalFormatting sqref="D11:R40">
    <cfRule type="colorScale" priority="1">
      <colorScale>
        <cfvo type="num" val="0"/>
        <cfvo type="num" val="1"/>
        <color rgb="FFFF0000"/>
        <color rgb="FF00863D"/>
      </colorScale>
    </cfRule>
  </conditionalFormatting>
  <pageMargins left="0.14000000000000001" right="0.14000000000000001" top="1.1399999999999999" bottom="0.49" header="0.16" footer="0.15"/>
  <pageSetup paperSize="9" orientation="landscape"/>
  <headerFooter>
    <oddHeader>&amp;C&amp;G</oddHeader>
    <oddFooter>&amp;L&amp;G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"/>
  <sheetViews>
    <sheetView rightToLeft="1" topLeftCell="A19" zoomScaleNormal="100" workbookViewId="0">
      <selection activeCell="J35" sqref="J35"/>
    </sheetView>
  </sheetViews>
  <sheetFormatPr defaultColWidth="9.109375" defaultRowHeight="13.2" x14ac:dyDescent="0.25"/>
  <cols>
    <col min="1" max="1" width="2.5546875" style="22" customWidth="1"/>
    <col min="2" max="2" width="9.6640625" style="22" customWidth="1"/>
    <col min="3" max="3" width="25.6640625" style="22" customWidth="1"/>
    <col min="4" max="7" width="8.6640625" style="22" customWidth="1"/>
    <col min="8" max="9" width="9.109375" style="22" customWidth="1"/>
    <col min="10" max="16384" width="9.109375" style="22"/>
  </cols>
  <sheetData>
    <row r="1" spans="1:7" x14ac:dyDescent="0.25">
      <c r="A1" s="47" t="s">
        <v>50</v>
      </c>
      <c r="B1" s="51"/>
      <c r="C1" s="51"/>
      <c r="D1" s="51"/>
      <c r="E1" s="51"/>
      <c r="F1" s="51"/>
      <c r="G1" s="51"/>
    </row>
    <row r="2" spans="1:7" x14ac:dyDescent="0.25">
      <c r="A2" s="21"/>
      <c r="B2" s="17" t="s">
        <v>0</v>
      </c>
      <c r="C2" s="21" t="s">
        <v>1</v>
      </c>
      <c r="D2" s="17" t="s">
        <v>2</v>
      </c>
      <c r="E2" s="23" t="s">
        <v>3</v>
      </c>
      <c r="F2" s="51"/>
      <c r="G2" s="51"/>
    </row>
    <row r="3" spans="1:7" x14ac:dyDescent="0.25">
      <c r="A3" s="21"/>
      <c r="B3" s="17" t="s">
        <v>4</v>
      </c>
      <c r="C3" s="21" t="s">
        <v>5</v>
      </c>
      <c r="D3" s="17" t="s">
        <v>6</v>
      </c>
      <c r="E3" s="23" t="s">
        <v>7</v>
      </c>
      <c r="F3" s="51"/>
      <c r="G3" s="51"/>
    </row>
    <row r="4" spans="1:7" x14ac:dyDescent="0.25">
      <c r="A4" s="21"/>
      <c r="B4" s="17" t="s">
        <v>8</v>
      </c>
      <c r="C4" s="6" t="s">
        <v>51</v>
      </c>
      <c r="D4" s="17" t="s">
        <v>9</v>
      </c>
      <c r="E4" s="23" t="s">
        <v>10</v>
      </c>
      <c r="F4" s="51"/>
      <c r="G4" s="51"/>
    </row>
    <row r="5" spans="1:7" x14ac:dyDescent="0.25">
      <c r="A5" s="21"/>
      <c r="B5" s="17" t="s">
        <v>11</v>
      </c>
      <c r="C5" s="21">
        <v>56126</v>
      </c>
      <c r="D5" s="17" t="s">
        <v>12</v>
      </c>
      <c r="E5" s="26" t="s">
        <v>13</v>
      </c>
      <c r="F5" s="27"/>
      <c r="G5" s="27"/>
    </row>
    <row r="6" spans="1:7" x14ac:dyDescent="0.25">
      <c r="A6" s="48"/>
      <c r="B6" s="49" t="s">
        <v>14</v>
      </c>
      <c r="C6" s="49" t="s">
        <v>15</v>
      </c>
      <c r="D6" s="50"/>
      <c r="E6" s="36"/>
      <c r="F6" s="37"/>
      <c r="G6" s="34" t="s">
        <v>17</v>
      </c>
    </row>
    <row r="7" spans="1:7" ht="12.75" customHeight="1" x14ac:dyDescent="0.25">
      <c r="A7" s="29"/>
      <c r="B7" s="29"/>
      <c r="C7" s="29"/>
      <c r="D7" s="45" t="s">
        <v>52</v>
      </c>
      <c r="E7" s="45" t="s">
        <v>53</v>
      </c>
      <c r="F7" s="45" t="s">
        <v>54</v>
      </c>
      <c r="G7" s="29"/>
    </row>
    <row r="8" spans="1:7" x14ac:dyDescent="0.25">
      <c r="A8" s="29"/>
      <c r="B8" s="29"/>
      <c r="C8" s="29"/>
      <c r="D8" s="29"/>
      <c r="E8" s="29"/>
      <c r="F8" s="29"/>
      <c r="G8" s="29"/>
    </row>
    <row r="9" spans="1:7" x14ac:dyDescent="0.25">
      <c r="A9" s="29"/>
      <c r="B9" s="29"/>
      <c r="C9" s="29"/>
      <c r="D9" s="29"/>
      <c r="E9" s="29"/>
      <c r="F9" s="29"/>
      <c r="G9" s="33" t="s">
        <v>16</v>
      </c>
    </row>
    <row r="10" spans="1:7" x14ac:dyDescent="0.25">
      <c r="A10" s="30"/>
      <c r="B10" s="30"/>
      <c r="C10" s="30"/>
      <c r="D10" s="30"/>
      <c r="E10" s="30"/>
      <c r="F10" s="30"/>
      <c r="G10" s="30"/>
    </row>
    <row r="11" spans="1:7" x14ac:dyDescent="0.25">
      <c r="A11" s="10" t="str">
        <f>IF(B11 ="","",Lecture!A11)</f>
        <v/>
      </c>
      <c r="B11" s="9" t="str">
        <f>IF(Lecture!B11 ="","",Lecture!B11)</f>
        <v/>
      </c>
      <c r="C11" s="9" t="str">
        <f>IF(B11 ="","",Lecture!C11)</f>
        <v/>
      </c>
      <c r="D11" s="15" t="str">
        <f ca="1">Lecture!$AW11</f>
        <v/>
      </c>
      <c r="E11" s="15" t="str">
        <f ca="1">Tutorial!$S11</f>
        <v/>
      </c>
      <c r="F11" s="15">
        <v>0</v>
      </c>
      <c r="G11" s="15" t="str">
        <f>IF(Lecture!B11 = "","",((D11*COUNTA(Lecture!$D$7:'Lecture'!$AV$7))+(E11*COUNTA(Tutorial!$D$7:'Tutorial'!$R$7))+(F11*COUNTA(Tutorial!$D$7:'Tutorial'!$R$7)))/(COUNTA(Lecture!$D$7:'Lecture'!$AV$7)+2*COUNTA(Tutorial!$D$7:'Tutorial'!$R$7)))</f>
        <v/>
      </c>
    </row>
    <row r="12" spans="1:7" x14ac:dyDescent="0.25">
      <c r="A12" s="11" t="str">
        <f>IF(B12 ="","",Lecture!A12)</f>
        <v/>
      </c>
      <c r="B12" s="8" t="str">
        <f>IF(Lecture!B12 ="","",Lecture!B12)</f>
        <v/>
      </c>
      <c r="C12" s="8" t="str">
        <f>IF(B12 ="","",Lecture!C12)</f>
        <v/>
      </c>
      <c r="D12" s="16" t="str">
        <f ca="1">Lecture!$AW12</f>
        <v/>
      </c>
      <c r="E12" s="16" t="str">
        <f ca="1">Tutorial!$S12</f>
        <v/>
      </c>
      <c r="F12" s="16">
        <v>0</v>
      </c>
      <c r="G12" s="16" t="str">
        <f>IF(Lecture!B12 = "","",((D12*COUNTA(Lecture!$D$7:'Lecture'!$AV$7))+(E12*COUNTA(Tutorial!$D$7:'Tutorial'!$R$7))+(F12*COUNTA(Tutorial!$D$7:'Tutorial'!$R$7)))/(COUNTA(Lecture!$D$7:'Lecture'!$AV$7)+2*COUNTA(Tutorial!$D$7:'Tutorial'!$R$7)))</f>
        <v/>
      </c>
    </row>
    <row r="13" spans="1:7" x14ac:dyDescent="0.25">
      <c r="A13" s="10" t="str">
        <f>IF(B13 ="","",Lecture!A13)</f>
        <v/>
      </c>
      <c r="B13" s="9" t="str">
        <f>IF(Lecture!B13 ="","",Lecture!B13)</f>
        <v/>
      </c>
      <c r="C13" s="9" t="str">
        <f>IF(B13 ="","",Lecture!C13)</f>
        <v/>
      </c>
      <c r="D13" s="15" t="str">
        <f ca="1">Lecture!$AW13</f>
        <v/>
      </c>
      <c r="E13" s="15" t="str">
        <f ca="1">Tutorial!$S13</f>
        <v/>
      </c>
      <c r="F13" s="15">
        <v>0</v>
      </c>
      <c r="G13" s="15" t="str">
        <f>IF(Lecture!B13 = "","",((D13*COUNTA(Lecture!$D$7:'Lecture'!$AV$7))+(E13*COUNTA(Tutorial!$D$7:'Tutorial'!$R$7))+(F13*COUNTA(Tutorial!$D$7:'Tutorial'!$R$7)))/(COUNTA(Lecture!$D$7:'Lecture'!$AV$7)+2*COUNTA(Tutorial!$D$7:'Tutorial'!$R$7)))</f>
        <v/>
      </c>
    </row>
    <row r="14" spans="1:7" x14ac:dyDescent="0.25">
      <c r="A14" s="11" t="str">
        <f>IF(B14 ="","",Lecture!A14)</f>
        <v/>
      </c>
      <c r="B14" s="8" t="str">
        <f>IF(Lecture!B14 ="","",Lecture!B14)</f>
        <v/>
      </c>
      <c r="C14" s="8" t="str">
        <f>IF(B14 ="","",Lecture!C14)</f>
        <v/>
      </c>
      <c r="D14" s="16" t="str">
        <f ca="1">Lecture!$AW14</f>
        <v/>
      </c>
      <c r="E14" s="16" t="str">
        <f ca="1">Tutorial!$S14</f>
        <v/>
      </c>
      <c r="F14" s="16">
        <v>0</v>
      </c>
      <c r="G14" s="16" t="str">
        <f>IF(Lecture!B14 = "","",((D14*COUNTA(Lecture!$D$7:'Lecture'!$AV$7))+(E14*COUNTA(Tutorial!$D$7:'Tutorial'!$R$7))+(F14*COUNTA(Tutorial!$D$7:'Tutorial'!$R$7)))/(COUNTA(Lecture!$D$7:'Lecture'!$AV$7)+2*COUNTA(Tutorial!$D$7:'Tutorial'!$R$7)))</f>
        <v/>
      </c>
    </row>
    <row r="15" spans="1:7" x14ac:dyDescent="0.25">
      <c r="A15" s="10" t="str">
        <f>IF(B15 ="","",Lecture!A15)</f>
        <v/>
      </c>
      <c r="B15" s="9" t="str">
        <f>IF(Lecture!B15 ="","",Lecture!B15)</f>
        <v/>
      </c>
      <c r="C15" s="9" t="str">
        <f>IF(B15 ="","",Lecture!C15)</f>
        <v/>
      </c>
      <c r="D15" s="15" t="str">
        <f ca="1">Lecture!$AW15</f>
        <v/>
      </c>
      <c r="E15" s="15" t="str">
        <f ca="1">Tutorial!$S15</f>
        <v/>
      </c>
      <c r="F15" s="15">
        <v>0</v>
      </c>
      <c r="G15" s="15" t="str">
        <f>IF(Lecture!B15 = "","",((D15*COUNTA(Lecture!$D$7:'Lecture'!$AV$7))+(E15*COUNTA(Tutorial!$D$7:'Tutorial'!$R$7))+(F15*COUNTA(Tutorial!$D$7:'Tutorial'!$R$7)))/(COUNTA(Lecture!$D$7:'Lecture'!$AV$7)+2*COUNTA(Tutorial!$D$7:'Tutorial'!$R$7)))</f>
        <v/>
      </c>
    </row>
    <row r="16" spans="1:7" x14ac:dyDescent="0.25">
      <c r="A16" s="11" t="str">
        <f>IF(B16 ="","",Lecture!A16)</f>
        <v/>
      </c>
      <c r="B16" s="8" t="str">
        <f>IF(Lecture!B16 ="","",Lecture!B16)</f>
        <v/>
      </c>
      <c r="C16" s="8" t="str">
        <f>IF(B16 ="","",Lecture!C16)</f>
        <v/>
      </c>
      <c r="D16" s="16" t="str">
        <f ca="1">Lecture!$AW16</f>
        <v/>
      </c>
      <c r="E16" s="16" t="str">
        <f ca="1">Tutorial!$S16</f>
        <v/>
      </c>
      <c r="F16" s="16">
        <v>0</v>
      </c>
      <c r="G16" s="16" t="str">
        <f>IF(Lecture!B16 = "","",((D16*COUNTA(Lecture!$D$7:'Lecture'!$AV$7))+(E16*COUNTA(Tutorial!$D$7:'Tutorial'!$R$7))+(F16*COUNTA(Tutorial!$D$7:'Tutorial'!$R$7)))/(COUNTA(Lecture!$D$7:'Lecture'!$AV$7)+2*COUNTA(Tutorial!$D$7:'Tutorial'!$R$7)))</f>
        <v/>
      </c>
    </row>
    <row r="17" spans="1:7" x14ac:dyDescent="0.25">
      <c r="A17" s="10" t="str">
        <f>IF(B17 ="","",Lecture!A17)</f>
        <v/>
      </c>
      <c r="B17" s="9" t="str">
        <f>IF(Lecture!B17 ="","",Lecture!B17)</f>
        <v/>
      </c>
      <c r="C17" s="9" t="str">
        <f>IF(B17 ="","",Lecture!C17)</f>
        <v/>
      </c>
      <c r="D17" s="15" t="str">
        <f ca="1">Lecture!$AW17</f>
        <v/>
      </c>
      <c r="E17" s="15" t="str">
        <f ca="1">Tutorial!$S17</f>
        <v/>
      </c>
      <c r="F17" s="15">
        <v>0</v>
      </c>
      <c r="G17" s="15" t="str">
        <f>IF(Lecture!B17 = "","",((D17*COUNTA(Lecture!$D$7:'Lecture'!$AV$7))+(E17*COUNTA(Tutorial!$D$7:'Tutorial'!$R$7))+(F17*COUNTA(Tutorial!$D$7:'Tutorial'!$R$7)))/(COUNTA(Lecture!$D$7:'Lecture'!$AV$7)+2*COUNTA(Tutorial!$D$7:'Tutorial'!$R$7)))</f>
        <v/>
      </c>
    </row>
    <row r="18" spans="1:7" x14ac:dyDescent="0.25">
      <c r="A18" s="11" t="str">
        <f>IF(B18 ="","",Lecture!A18)</f>
        <v/>
      </c>
      <c r="B18" s="8" t="str">
        <f>IF(Lecture!B18 ="","",Lecture!B18)</f>
        <v/>
      </c>
      <c r="C18" s="8" t="str">
        <f>IF(B18 ="","",Lecture!C18)</f>
        <v/>
      </c>
      <c r="D18" s="16" t="str">
        <f ca="1">Lecture!$AW18</f>
        <v/>
      </c>
      <c r="E18" s="16" t="str">
        <f ca="1">Tutorial!$S18</f>
        <v/>
      </c>
      <c r="F18" s="16">
        <v>0</v>
      </c>
      <c r="G18" s="16" t="str">
        <f>IF(Lecture!B18 = "","",((D18*COUNTA(Lecture!$D$7:'Lecture'!$AV$7))+(E18*COUNTA(Tutorial!$D$7:'Tutorial'!$R$7))+(F18*COUNTA(Tutorial!$D$7:'Tutorial'!$R$7)))/(COUNTA(Lecture!$D$7:'Lecture'!$AV$7)+2*COUNTA(Tutorial!$D$7:'Tutorial'!$R$7)))</f>
        <v/>
      </c>
    </row>
    <row r="19" spans="1:7" x14ac:dyDescent="0.25">
      <c r="A19" s="10" t="str">
        <f>IF(B19 ="","",Lecture!A19)</f>
        <v/>
      </c>
      <c r="B19" s="9" t="str">
        <f>IF(Lecture!B19 ="","",Lecture!B19)</f>
        <v/>
      </c>
      <c r="C19" s="9" t="str">
        <f>IF(B19 ="","",Lecture!C19)</f>
        <v/>
      </c>
      <c r="D19" s="15" t="str">
        <f ca="1">Lecture!$AW19</f>
        <v/>
      </c>
      <c r="E19" s="15" t="str">
        <f ca="1">Tutorial!$S19</f>
        <v/>
      </c>
      <c r="F19" s="15">
        <v>0</v>
      </c>
      <c r="G19" s="15" t="str">
        <f>IF(Lecture!B19 = "","",((D19*COUNTA(Lecture!$D$7:'Lecture'!$AV$7))+(E19*COUNTA(Tutorial!$D$7:'Tutorial'!$R$7))+(F19*COUNTA(Tutorial!$D$7:'Tutorial'!$R$7)))/(COUNTA(Lecture!$D$7:'Lecture'!$AV$7)+2*COUNTA(Tutorial!$D$7:'Tutorial'!$R$7)))</f>
        <v/>
      </c>
    </row>
    <row r="20" spans="1:7" x14ac:dyDescent="0.25">
      <c r="A20" s="11" t="str">
        <f>IF(B20 ="","",Lecture!A20)</f>
        <v/>
      </c>
      <c r="B20" s="8" t="str">
        <f>IF(Lecture!B20 ="","",Lecture!B20)</f>
        <v/>
      </c>
      <c r="C20" s="8" t="str">
        <f>IF(B20 ="","",Lecture!C20)</f>
        <v/>
      </c>
      <c r="D20" s="16" t="str">
        <f ca="1">Lecture!$AW20</f>
        <v/>
      </c>
      <c r="E20" s="16" t="str">
        <f ca="1">Tutorial!$S20</f>
        <v/>
      </c>
      <c r="F20" s="16">
        <v>0</v>
      </c>
      <c r="G20" s="16" t="str">
        <f>IF(Lecture!B20 = "","",((D20*COUNTA(Lecture!$D$7:'Lecture'!$AV$7))+(E20*COUNTA(Tutorial!$D$7:'Tutorial'!$R$7))+(F20*COUNTA(Tutorial!$D$7:'Tutorial'!$R$7)))/(COUNTA(Lecture!$D$7:'Lecture'!$AV$7)+2*COUNTA(Tutorial!$D$7:'Tutorial'!$R$7)))</f>
        <v/>
      </c>
    </row>
    <row r="21" spans="1:7" x14ac:dyDescent="0.25">
      <c r="A21" s="10" t="str">
        <f>IF(B21 ="","",Lecture!A21)</f>
        <v/>
      </c>
      <c r="B21" s="9" t="str">
        <f>IF(Lecture!B21 ="","",Lecture!B21)</f>
        <v/>
      </c>
      <c r="C21" s="9" t="str">
        <f>IF(B21 ="","",Lecture!C21)</f>
        <v/>
      </c>
      <c r="D21" s="15" t="str">
        <f ca="1">Lecture!$AW21</f>
        <v/>
      </c>
      <c r="E21" s="15" t="str">
        <f ca="1">Tutorial!$S21</f>
        <v/>
      </c>
      <c r="F21" s="15">
        <v>0</v>
      </c>
      <c r="G21" s="15" t="str">
        <f>IF(Lecture!B21 = "","",((D21*COUNTA(Lecture!$D$7:'Lecture'!$AV$7))+(E21*COUNTA(Tutorial!$D$7:'Tutorial'!$R$7))+(F21*COUNTA(Tutorial!$D$7:'Tutorial'!$R$7)))/(COUNTA(Lecture!$D$7:'Lecture'!$AV$7)+2*COUNTA(Tutorial!$D$7:'Tutorial'!$R$7)))</f>
        <v/>
      </c>
    </row>
    <row r="22" spans="1:7" x14ac:dyDescent="0.25">
      <c r="A22" s="11" t="str">
        <f>IF(B22 ="","",Lecture!A22)</f>
        <v/>
      </c>
      <c r="B22" s="8" t="str">
        <f>IF(Lecture!B22 ="","",Lecture!B22)</f>
        <v/>
      </c>
      <c r="C22" s="8" t="str">
        <f>IF(B22 ="","",Lecture!C22)</f>
        <v/>
      </c>
      <c r="D22" s="16" t="str">
        <f ca="1">Lecture!$AW22</f>
        <v/>
      </c>
      <c r="E22" s="16" t="str">
        <f ca="1">Tutorial!$S22</f>
        <v/>
      </c>
      <c r="F22" s="16">
        <v>0</v>
      </c>
      <c r="G22" s="16" t="str">
        <f>IF(Lecture!B22 = "","",((D22*COUNTA(Lecture!$D$7:'Lecture'!$AV$7))+(E22*COUNTA(Tutorial!$D$7:'Tutorial'!$R$7))+(F22*COUNTA(Tutorial!$D$7:'Tutorial'!$R$7)))/(COUNTA(Lecture!$D$7:'Lecture'!$AV$7)+2*COUNTA(Tutorial!$D$7:'Tutorial'!$R$7)))</f>
        <v/>
      </c>
    </row>
    <row r="23" spans="1:7" x14ac:dyDescent="0.25">
      <c r="A23" s="10" t="str">
        <f>IF(B23 ="","",Lecture!A23)</f>
        <v/>
      </c>
      <c r="B23" s="9" t="str">
        <f>IF(Lecture!B23 ="","",Lecture!B23)</f>
        <v/>
      </c>
      <c r="C23" s="9" t="str">
        <f>IF(B23 ="","",Lecture!C23)</f>
        <v/>
      </c>
      <c r="D23" s="15" t="str">
        <f ca="1">Lecture!$AW23</f>
        <v/>
      </c>
      <c r="E23" s="15" t="str">
        <f ca="1">Tutorial!$S23</f>
        <v/>
      </c>
      <c r="F23" s="15">
        <v>0</v>
      </c>
      <c r="G23" s="15" t="str">
        <f>IF(Lecture!B23 = "","",((D23*COUNTA(Lecture!$D$7:'Lecture'!$AV$7))+(E23*COUNTA(Tutorial!$D$7:'Tutorial'!$R$7))+(F23*COUNTA(Tutorial!$D$7:'Tutorial'!$R$7)))/(COUNTA(Lecture!$D$7:'Lecture'!$AV$7)+2*COUNTA(Tutorial!$D$7:'Tutorial'!$R$7)))</f>
        <v/>
      </c>
    </row>
    <row r="24" spans="1:7" x14ac:dyDescent="0.25">
      <c r="A24" s="11" t="str">
        <f>IF(B24 ="","",Lecture!A24)</f>
        <v/>
      </c>
      <c r="B24" s="8" t="str">
        <f>IF(Lecture!B24 ="","",Lecture!B24)</f>
        <v/>
      </c>
      <c r="C24" s="8" t="str">
        <f>IF(B24 ="","",Lecture!C24)</f>
        <v/>
      </c>
      <c r="D24" s="16" t="str">
        <f ca="1">Lecture!$AW24</f>
        <v/>
      </c>
      <c r="E24" s="16" t="str">
        <f ca="1">Tutorial!$S24</f>
        <v/>
      </c>
      <c r="F24" s="16">
        <v>0</v>
      </c>
      <c r="G24" s="16" t="str">
        <f>IF(Lecture!B24 = "","",((D24*COUNTA(Lecture!$D$7:'Lecture'!$AV$7))+(E24*COUNTA(Tutorial!$D$7:'Tutorial'!$R$7))+(F24*COUNTA(Tutorial!$D$7:'Tutorial'!$R$7)))/(COUNTA(Lecture!$D$7:'Lecture'!$AV$7)+2*COUNTA(Tutorial!$D$7:'Tutorial'!$R$7)))</f>
        <v/>
      </c>
    </row>
    <row r="25" spans="1:7" x14ac:dyDescent="0.25">
      <c r="A25" s="10" t="str">
        <f>IF(B25 ="","",Lecture!A25)</f>
        <v/>
      </c>
      <c r="B25" s="9" t="str">
        <f>IF(Lecture!B25 ="","",Lecture!B25)</f>
        <v/>
      </c>
      <c r="C25" s="9" t="str">
        <f>IF(B25 ="","",Lecture!C25)</f>
        <v/>
      </c>
      <c r="D25" s="15" t="str">
        <f ca="1">Lecture!$AW25</f>
        <v/>
      </c>
      <c r="E25" s="15" t="str">
        <f ca="1">Tutorial!$S25</f>
        <v/>
      </c>
      <c r="F25" s="15">
        <v>0</v>
      </c>
      <c r="G25" s="15" t="str">
        <f>IF(Lecture!B25 = "","",((D25*COUNTA(Lecture!$D$7:'Lecture'!$AV$7))+(E25*COUNTA(Tutorial!$D$7:'Tutorial'!$R$7))+(F25*COUNTA(Tutorial!$D$7:'Tutorial'!$R$7)))/(COUNTA(Lecture!$D$7:'Lecture'!$AV$7)+2*COUNTA(Tutorial!$D$7:'Tutorial'!$R$7)))</f>
        <v/>
      </c>
    </row>
    <row r="26" spans="1:7" x14ac:dyDescent="0.25">
      <c r="A26" s="11" t="str">
        <f>IF(B26 ="","",Lecture!A26)</f>
        <v/>
      </c>
      <c r="B26" s="8" t="str">
        <f>IF(Lecture!B26 ="","",Lecture!B26)</f>
        <v/>
      </c>
      <c r="C26" s="8" t="str">
        <f>IF(B26 ="","",Lecture!C26)</f>
        <v/>
      </c>
      <c r="D26" s="16" t="str">
        <f ca="1">Lecture!$AW26</f>
        <v/>
      </c>
      <c r="E26" s="16" t="str">
        <f ca="1">Tutorial!$S26</f>
        <v/>
      </c>
      <c r="F26" s="16">
        <v>0</v>
      </c>
      <c r="G26" s="16" t="str">
        <f>IF(Lecture!B26 = "","",((D26*COUNTA(Lecture!$D$7:'Lecture'!$AV$7))+(E26*COUNTA(Tutorial!$D$7:'Tutorial'!$R$7))+(F26*COUNTA(Tutorial!$D$7:'Tutorial'!$R$7)))/(COUNTA(Lecture!$D$7:'Lecture'!$AV$7)+2*COUNTA(Tutorial!$D$7:'Tutorial'!$R$7)))</f>
        <v/>
      </c>
    </row>
    <row r="27" spans="1:7" x14ac:dyDescent="0.25">
      <c r="A27" s="10" t="str">
        <f>IF(B27 ="","",Lecture!A27)</f>
        <v/>
      </c>
      <c r="B27" s="9" t="str">
        <f>IF(Lecture!B27 ="","",Lecture!B27)</f>
        <v/>
      </c>
      <c r="C27" s="9" t="str">
        <f>IF(B27 ="","",Lecture!C27)</f>
        <v/>
      </c>
      <c r="D27" s="15" t="str">
        <f ca="1">Lecture!$AW27</f>
        <v/>
      </c>
      <c r="E27" s="15" t="str">
        <f ca="1">Tutorial!$S27</f>
        <v/>
      </c>
      <c r="F27" s="15">
        <v>0</v>
      </c>
      <c r="G27" s="15" t="str">
        <f>IF(Lecture!B27 = "","",((D27*COUNTA(Lecture!$D$7:'Lecture'!$AV$7))+(E27*COUNTA(Tutorial!$D$7:'Tutorial'!$R$7))+(F27*COUNTA(Tutorial!$D$7:'Tutorial'!$R$7)))/(COUNTA(Lecture!$D$7:'Lecture'!$AV$7)+2*COUNTA(Tutorial!$D$7:'Tutorial'!$R$7)))</f>
        <v/>
      </c>
    </row>
    <row r="28" spans="1:7" x14ac:dyDescent="0.25">
      <c r="A28" s="11" t="str">
        <f>IF(B28 ="","",Lecture!A28)</f>
        <v/>
      </c>
      <c r="B28" s="8" t="str">
        <f>IF(Lecture!B28 ="","",Lecture!B28)</f>
        <v/>
      </c>
      <c r="C28" s="8" t="str">
        <f>IF(B28 ="","",Lecture!C28)</f>
        <v/>
      </c>
      <c r="D28" s="16" t="str">
        <f ca="1">Lecture!$AW28</f>
        <v/>
      </c>
      <c r="E28" s="16" t="str">
        <f ca="1">Tutorial!$S28</f>
        <v/>
      </c>
      <c r="F28" s="16">
        <v>0</v>
      </c>
      <c r="G28" s="16" t="str">
        <f>IF(Lecture!B28 = "","",((D28*COUNTA(Lecture!$D$7:'Lecture'!$AV$7))+(E28*COUNTA(Tutorial!$D$7:'Tutorial'!$R$7))+(F28*COUNTA(Tutorial!$D$7:'Tutorial'!$R$7)))/(COUNTA(Lecture!$D$7:'Lecture'!$AV$7)+2*COUNTA(Tutorial!$D$7:'Tutorial'!$R$7)))</f>
        <v/>
      </c>
    </row>
    <row r="29" spans="1:7" x14ac:dyDescent="0.25">
      <c r="A29" s="10" t="str">
        <f>IF(B29 ="","",Lecture!A29)</f>
        <v/>
      </c>
      <c r="B29" s="9" t="str">
        <f>IF(Lecture!B29 ="","",Lecture!B29)</f>
        <v/>
      </c>
      <c r="C29" s="9" t="str">
        <f>IF(B29 ="","",Lecture!C29)</f>
        <v/>
      </c>
      <c r="D29" s="15" t="str">
        <f ca="1">Lecture!$AW29</f>
        <v/>
      </c>
      <c r="E29" s="15" t="str">
        <f ca="1">Tutorial!$S29</f>
        <v/>
      </c>
      <c r="F29" s="15">
        <v>0</v>
      </c>
      <c r="G29" s="15" t="str">
        <f>IF(Lecture!B29 = "","",((D29*COUNTA(Lecture!$D$7:'Lecture'!$AV$7))+(E29*COUNTA(Tutorial!$D$7:'Tutorial'!$R$7))+(F29*COUNTA(Tutorial!$D$7:'Tutorial'!$R$7)))/(COUNTA(Lecture!$D$7:'Lecture'!$AV$7)+2*COUNTA(Tutorial!$D$7:'Tutorial'!$R$7)))</f>
        <v/>
      </c>
    </row>
    <row r="30" spans="1:7" x14ac:dyDescent="0.25">
      <c r="A30" s="11" t="str">
        <f>IF(B30 ="","",Lecture!A30)</f>
        <v/>
      </c>
      <c r="B30" s="8" t="str">
        <f>IF(Lecture!B30 ="","",Lecture!B30)</f>
        <v/>
      </c>
      <c r="C30" s="8" t="str">
        <f>IF(B30 ="","",Lecture!C30)</f>
        <v/>
      </c>
      <c r="D30" s="16" t="str">
        <f ca="1">Lecture!$AW30</f>
        <v/>
      </c>
      <c r="E30" s="16" t="str">
        <f ca="1">Tutorial!$S30</f>
        <v/>
      </c>
      <c r="F30" s="16">
        <v>0</v>
      </c>
      <c r="G30" s="16" t="str">
        <f>IF(Lecture!B30 = "","",((D30*COUNTA(Lecture!$D$7:'Lecture'!$AV$7))+(E30*COUNTA(Tutorial!$D$7:'Tutorial'!$R$7))+(F30*COUNTA(Tutorial!$D$7:'Tutorial'!$R$7)))/(COUNTA(Lecture!$D$7:'Lecture'!$AV$7)+2*COUNTA(Tutorial!$D$7:'Tutorial'!$R$7)))</f>
        <v/>
      </c>
    </row>
    <row r="31" spans="1:7" x14ac:dyDescent="0.25">
      <c r="A31" s="10" t="str">
        <f>IF(B31 ="","",Lecture!A31)</f>
        <v/>
      </c>
      <c r="B31" s="9" t="str">
        <f>IF(Lecture!B31 ="","",Lecture!B31)</f>
        <v/>
      </c>
      <c r="C31" s="9" t="str">
        <f>IF(B31 ="","",Lecture!C31)</f>
        <v/>
      </c>
      <c r="D31" s="15" t="str">
        <f ca="1">Lecture!$AW31</f>
        <v/>
      </c>
      <c r="E31" s="15" t="str">
        <f ca="1">Tutorial!$S31</f>
        <v/>
      </c>
      <c r="F31" s="15">
        <v>0</v>
      </c>
      <c r="G31" s="15" t="str">
        <f>IF(Lecture!B31 = "","",((D31*COUNTA(Lecture!$D$7:'Lecture'!$AV$7))+(E31*COUNTA(Tutorial!$D$7:'Tutorial'!$R$7))+(F31*COUNTA(Tutorial!$D$7:'Tutorial'!$R$7)))/(COUNTA(Lecture!$D$7:'Lecture'!$AV$7)+2*COUNTA(Tutorial!$D$7:'Tutorial'!$R$7)))</f>
        <v/>
      </c>
    </row>
    <row r="32" spans="1:7" x14ac:dyDescent="0.25">
      <c r="A32" s="11" t="str">
        <f>IF(B32 ="","",Lecture!A32)</f>
        <v/>
      </c>
      <c r="B32" s="8" t="str">
        <f>IF(Lecture!B32 ="","",Lecture!B32)</f>
        <v/>
      </c>
      <c r="C32" s="8" t="str">
        <f>IF(B32 ="","",Lecture!C32)</f>
        <v/>
      </c>
      <c r="D32" s="16" t="str">
        <f ca="1">Lecture!$AW32</f>
        <v/>
      </c>
      <c r="E32" s="16" t="str">
        <f ca="1">Tutorial!$S32</f>
        <v/>
      </c>
      <c r="F32" s="16">
        <v>0</v>
      </c>
      <c r="G32" s="16" t="str">
        <f>IF(Lecture!B32 = "","",((D32*COUNTA(Lecture!$D$7:'Lecture'!$AV$7))+(E32*COUNTA(Tutorial!$D$7:'Tutorial'!$R$7))+(F32*COUNTA(Tutorial!$D$7:'Tutorial'!$R$7)))/(COUNTA(Lecture!$D$7:'Lecture'!$AV$7)+2*COUNTA(Tutorial!$D$7:'Tutorial'!$R$7)))</f>
        <v/>
      </c>
    </row>
    <row r="33" spans="1:7" x14ac:dyDescent="0.25">
      <c r="A33" s="10" t="str">
        <f>IF(B33 ="","",Lecture!A33)</f>
        <v/>
      </c>
      <c r="B33" s="9" t="str">
        <f>IF(Lecture!B33 ="","",Lecture!B33)</f>
        <v/>
      </c>
      <c r="C33" s="9" t="str">
        <f>IF(B33 ="","",Lecture!C33)</f>
        <v/>
      </c>
      <c r="D33" s="15" t="str">
        <f ca="1">Lecture!$AW33</f>
        <v/>
      </c>
      <c r="E33" s="15" t="str">
        <f ca="1">Tutorial!$S33</f>
        <v/>
      </c>
      <c r="F33" s="15"/>
      <c r="G33" s="15" t="str">
        <f>IF(Lecture!B33 = "","",((D33*COUNTA(Lecture!$D$7:'Lecture'!$AV$7))+(E33*COUNTA(Tutorial!$D$7:'Tutorial'!$R$7))+(F33*COUNTA(Tutorial!$D$7:'Tutorial'!$R$7)))/(COUNTA(Lecture!$D$7:'Lecture'!$AV$7)+2*COUNTA(Tutorial!$D$7:'Tutorial'!$R$7)))</f>
        <v/>
      </c>
    </row>
    <row r="34" spans="1:7" x14ac:dyDescent="0.25">
      <c r="A34" s="11" t="str">
        <f>IF(B34 ="","",Lecture!A34)</f>
        <v/>
      </c>
      <c r="B34" s="8" t="str">
        <f>IF(Lecture!B34 ="","",Lecture!B34)</f>
        <v/>
      </c>
      <c r="C34" s="8" t="str">
        <f>IF(B34 ="","",Lecture!C34)</f>
        <v/>
      </c>
      <c r="D34" s="16" t="str">
        <f ca="1">Lecture!$AW34</f>
        <v/>
      </c>
      <c r="E34" s="16" t="str">
        <f ca="1">Tutorial!$S34</f>
        <v/>
      </c>
      <c r="F34" s="16"/>
      <c r="G34" s="16" t="str">
        <f>IF(Lecture!B34 = "","",((D34*COUNTA(Lecture!$D$7:'Lecture'!$AV$7))+(E34*COUNTA(Tutorial!$D$7:'Tutorial'!$R$7))+(F34*COUNTA(Tutorial!$D$7:'Tutorial'!$R$7)))/(COUNTA(Lecture!$D$7:'Lecture'!$AV$7)+2*COUNTA(Tutorial!$D$7:'Tutorial'!$R$7)))</f>
        <v/>
      </c>
    </row>
    <row r="35" spans="1:7" x14ac:dyDescent="0.25">
      <c r="A35" s="10" t="str">
        <f>IF(B35 ="","",Lecture!A35)</f>
        <v/>
      </c>
      <c r="B35" s="9" t="str">
        <f>IF(Lecture!B35 ="","",Lecture!B35)</f>
        <v/>
      </c>
      <c r="C35" s="9" t="str">
        <f>IF(B35 ="","",Lecture!C35)</f>
        <v/>
      </c>
      <c r="D35" s="15" t="str">
        <f ca="1">Lecture!$AW35</f>
        <v/>
      </c>
      <c r="E35" s="15" t="str">
        <f ca="1">Tutorial!$S35</f>
        <v/>
      </c>
      <c r="F35" s="15" t="str">
        <f ca="1">IF(F$7 &lt;= TODAY(),IF(#REF! ="","",MAX(Lecture!Q35,Lecture!R35)),"")</f>
        <v/>
      </c>
      <c r="G35" s="15" t="str">
        <f>IF(Lecture!B35 = "","",((D35*COUNTA(Lecture!$D$7:'Lecture'!$AV$7))+(E35*COUNTA(Tutorial!$D$7:'Tutorial'!$R$7))+(F35*COUNTA(Tutorial!$D$7:'Tutorial'!$R$7)))/(COUNTA(Lecture!$D$7:'Lecture'!$AV$7)+2*COUNTA(Tutorial!$D$7:'Tutorial'!$R$7)))</f>
        <v/>
      </c>
    </row>
    <row r="36" spans="1:7" x14ac:dyDescent="0.25">
      <c r="A36" s="11" t="str">
        <f>IF(B36 ="","",Lecture!A36)</f>
        <v/>
      </c>
      <c r="B36" s="8" t="str">
        <f>IF(Lecture!B36 ="","",Lecture!B36)</f>
        <v/>
      </c>
      <c r="C36" s="8" t="str">
        <f>IF(B36 ="","",Lecture!C36)</f>
        <v/>
      </c>
      <c r="D36" s="16" t="str">
        <f ca="1">Lecture!$AW36</f>
        <v/>
      </c>
      <c r="E36" s="16" t="str">
        <f ca="1">Tutorial!$S36</f>
        <v/>
      </c>
      <c r="F36" s="16" t="str">
        <f ca="1">IF(F$7 &lt;= TODAY(),IF(#REF! ="","",MAX(Lecture!Q36,Lecture!R36)),"")</f>
        <v/>
      </c>
      <c r="G36" s="16" t="str">
        <f>IF(Lecture!B36 = "","",((D36*COUNTA(Lecture!$D$7:'Lecture'!$AV$7))+(E36*COUNTA(Tutorial!$D$7:'Tutorial'!$R$7))+(F36*COUNTA(Tutorial!$D$7:'Tutorial'!$R$7)))/(COUNTA(Lecture!$D$7:'Lecture'!$AV$7)+2*COUNTA(Tutorial!$D$7:'Tutorial'!$R$7)))</f>
        <v/>
      </c>
    </row>
    <row r="37" spans="1:7" x14ac:dyDescent="0.25">
      <c r="A37" s="10" t="str">
        <f>IF(B37 ="","",Lecture!A37)</f>
        <v/>
      </c>
      <c r="B37" s="9" t="str">
        <f>IF(Lecture!B37 ="","",Lecture!B37)</f>
        <v/>
      </c>
      <c r="C37" s="9" t="str">
        <f>IF(B37 ="","",Lecture!C37)</f>
        <v/>
      </c>
      <c r="D37" s="15" t="str">
        <f ca="1">Lecture!$AW37</f>
        <v/>
      </c>
      <c r="E37" s="15" t="str">
        <f ca="1">Tutorial!$S37</f>
        <v/>
      </c>
      <c r="F37" s="15" t="str">
        <f ca="1">IF(F$7 &lt;= TODAY(),IF(#REF! ="","",MAX(Lecture!Q37,Lecture!R37)),"")</f>
        <v/>
      </c>
      <c r="G37" s="15" t="str">
        <f>IF(Lecture!B37 = "","",((D37*COUNTA(Lecture!$D$7:'Lecture'!$AV$7))+(E37*COUNTA(Tutorial!$D$7:'Tutorial'!$R$7))+(F37*COUNTA(Tutorial!$D$7:'Tutorial'!$R$7)))/(COUNTA(Lecture!$D$7:'Lecture'!$AV$7)+2*COUNTA(Tutorial!$D$7:'Tutorial'!$R$7)))</f>
        <v/>
      </c>
    </row>
    <row r="38" spans="1:7" x14ac:dyDescent="0.25">
      <c r="A38" s="11" t="str">
        <f>IF(B38 ="","",Lecture!A38)</f>
        <v/>
      </c>
      <c r="B38" s="8" t="str">
        <f>IF(Lecture!B38 ="","",Lecture!B38)</f>
        <v/>
      </c>
      <c r="C38" s="8" t="str">
        <f>IF(B38 ="","",Lecture!C38)</f>
        <v/>
      </c>
      <c r="D38" s="16" t="str">
        <f ca="1">Lecture!$AW38</f>
        <v/>
      </c>
      <c r="E38" s="16" t="str">
        <f ca="1">Tutorial!$S38</f>
        <v/>
      </c>
      <c r="F38" s="16" t="str">
        <f ca="1">IF(F$7 &lt;= TODAY(),IF(#REF! ="","",MAX(Lecture!Q38,Lecture!R38)),"")</f>
        <v/>
      </c>
      <c r="G38" s="16" t="str">
        <f>IF(Lecture!B38 = "","",((D38*COUNTA(Lecture!$D$7:'Lecture'!$AV$7))+(E38*COUNTA(Tutorial!$D$7:'Tutorial'!$R$7))+(F38*COUNTA(Tutorial!$D$7:'Tutorial'!$R$7)))/(COUNTA(Lecture!$D$7:'Lecture'!$AV$7)+2*COUNTA(Tutorial!$D$7:'Tutorial'!$R$7)))</f>
        <v/>
      </c>
    </row>
    <row r="39" spans="1:7" x14ac:dyDescent="0.25">
      <c r="A39" s="10" t="str">
        <f>IF(B39 ="","",Lecture!A39)</f>
        <v/>
      </c>
      <c r="B39" s="9" t="str">
        <f>IF(Lecture!B39 ="","",Lecture!B39)</f>
        <v/>
      </c>
      <c r="C39" s="9" t="str">
        <f>IF(B39 ="","",Lecture!C39)</f>
        <v/>
      </c>
      <c r="D39" s="15" t="str">
        <f ca="1">Lecture!$AW39</f>
        <v/>
      </c>
      <c r="E39" s="15" t="str">
        <f ca="1">Tutorial!$S39</f>
        <v/>
      </c>
      <c r="F39" s="15" t="str">
        <f ca="1">IF(F$7 &lt;= TODAY(),IF(#REF! ="","",MAX(Lecture!Q39,Lecture!R39)),"")</f>
        <v/>
      </c>
      <c r="G39" s="15" t="str">
        <f>IF(Lecture!B39 = "","",((D39*COUNTA(Lecture!$D$7:'Lecture'!$AV$7))+(E39*COUNTA(Tutorial!$D$7:'Tutorial'!$R$7))+(F39*COUNTA(Tutorial!$D$7:'Tutorial'!$R$7)))/(COUNTA(Lecture!$D$7:'Lecture'!$AV$7)+2*COUNTA(Tutorial!$D$7:'Tutorial'!$R$7)))</f>
        <v/>
      </c>
    </row>
    <row r="40" spans="1:7" x14ac:dyDescent="0.25">
      <c r="A40" s="11" t="str">
        <f>IF(B40 ="","",Lecture!A40)</f>
        <v/>
      </c>
      <c r="B40" s="8" t="str">
        <f>IF(Lecture!B40 ="","",Lecture!B40)</f>
        <v/>
      </c>
      <c r="C40" s="8" t="str">
        <f>IF(B40 ="","",Lecture!C40)</f>
        <v/>
      </c>
      <c r="D40" s="16" t="str">
        <f ca="1">Lecture!$AW40</f>
        <v/>
      </c>
      <c r="E40" s="16" t="str">
        <f ca="1">Tutorial!$S40</f>
        <v/>
      </c>
      <c r="F40" s="16" t="str">
        <f ca="1">IF(F$7 &lt;= TODAY(),IF(#REF! ="","",MAX(Lecture!Q40,Lecture!R40)),"")</f>
        <v/>
      </c>
      <c r="G40" s="16" t="str">
        <f>IF(Lecture!B40 = "","",((D40*COUNTA(Lecture!$D$7:'Lecture'!$AV$7))+(E40*COUNTA(Tutorial!$D$7:'Tutorial'!$R$7))+(F40*COUNTA(Tutorial!$D$7:'Tutorial'!$R$7)))/(COUNTA(Lecture!$D$7:'Lecture'!$AV$7)+2*COUNTA(Tutorial!$D$7:'Tutorial'!$R$7)))</f>
        <v/>
      </c>
    </row>
    <row r="41" spans="1:7" x14ac:dyDescent="0.25">
      <c r="A41" s="38" t="s">
        <v>49</v>
      </c>
      <c r="B41" s="39"/>
      <c r="C41" s="40"/>
      <c r="D41" s="28" t="e">
        <f ca="1">SUM(D11:D40)/COUNTA(Lecture!$B11:'Lecture'!$B40)</f>
        <v>#DIV/0!</v>
      </c>
      <c r="E41" s="28" t="e">
        <f ca="1">SUM(E11:E40)/COUNTA(Lecture!$B11:'Lecture'!$B40)</f>
        <v>#DIV/0!</v>
      </c>
      <c r="F41" s="28" t="e">
        <f ca="1">SUM(F11:F40)/COUNTA(Lecture!$B11:'Lecture'!$B40)</f>
        <v>#DIV/0!</v>
      </c>
      <c r="G41" s="28" t="e">
        <f>SUM(G11:G40)/COUNTA(Lecture!B11:'Lecture'!B40)</f>
        <v>#DIV/0!</v>
      </c>
    </row>
    <row r="42" spans="1:7" x14ac:dyDescent="0.25">
      <c r="A42" s="41"/>
      <c r="B42" s="51"/>
      <c r="C42" s="42"/>
      <c r="D42" s="29"/>
      <c r="E42" s="29"/>
      <c r="F42" s="29"/>
      <c r="G42" s="29"/>
    </row>
    <row r="43" spans="1:7" x14ac:dyDescent="0.25">
      <c r="A43" s="43"/>
      <c r="B43" s="27"/>
      <c r="C43" s="44"/>
      <c r="D43" s="30"/>
      <c r="E43" s="30"/>
      <c r="F43" s="30"/>
      <c r="G43" s="30"/>
    </row>
  </sheetData>
  <mergeCells count="19">
    <mergeCell ref="A1:G1"/>
    <mergeCell ref="E2:G2"/>
    <mergeCell ref="E3:G3"/>
    <mergeCell ref="E4:G4"/>
    <mergeCell ref="E5:G5"/>
    <mergeCell ref="G41:G43"/>
    <mergeCell ref="E41:E43"/>
    <mergeCell ref="F41:F43"/>
    <mergeCell ref="G9:G10"/>
    <mergeCell ref="A41:C43"/>
    <mergeCell ref="D41:D43"/>
    <mergeCell ref="E7:E10"/>
    <mergeCell ref="F7:F10"/>
    <mergeCell ref="D7:D10"/>
    <mergeCell ref="A6:A10"/>
    <mergeCell ref="B6:B10"/>
    <mergeCell ref="C6:C10"/>
    <mergeCell ref="D6:F6"/>
    <mergeCell ref="G6:G8"/>
  </mergeCells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Lecture</vt:lpstr>
      <vt:lpstr>Tutorial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zoozi</dc:creator>
  <cp:lastModifiedBy>Abod-PC</cp:lastModifiedBy>
  <cp:lastPrinted>2020-09-02T17:05:52Z</cp:lastPrinted>
  <dcterms:created xsi:type="dcterms:W3CDTF">2011-09-11T16:02:38Z</dcterms:created>
  <dcterms:modified xsi:type="dcterms:W3CDTF">2020-10-01T15:31:04Z</dcterms:modified>
</cp:coreProperties>
</file>