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bdul Rehman\OneDrive\Uni\Semester 8\Research Project\Data Collection\"/>
    </mc:Choice>
  </mc:AlternateContent>
  <xr:revisionPtr revIDLastSave="0" documentId="13_ncr:1_{BFB08C70-3B8D-4A3F-BDE3-1E4BC4F969B3}" xr6:coauthVersionLast="47" xr6:coauthVersionMax="47" xr10:uidLastSave="{00000000-0000-0000-0000-000000000000}"/>
  <bookViews>
    <workbookView xWindow="-108" yWindow="-108" windowWidth="23256" windowHeight="12720" xr2:uid="{00000000-000D-0000-FFFF-FFFF00000000}"/>
  </bookViews>
  <sheets>
    <sheet name="Data" sheetId="1" r:id="rId1"/>
    <sheet name="Series - Metadata" sheetId="2" r:id="rId2"/>
  </sheets>
  <calcPr calcId="181029"/>
</workbook>
</file>

<file path=xl/calcChain.xml><?xml version="1.0" encoding="utf-8"?>
<calcChain xmlns="http://schemas.openxmlformats.org/spreadsheetml/2006/main">
  <c r="G942" i="1" l="1"/>
  <c r="G941" i="1"/>
  <c r="G940" i="1"/>
  <c r="G939" i="1"/>
  <c r="G938" i="1"/>
  <c r="G937" i="1"/>
  <c r="G936" i="1"/>
  <c r="G935" i="1"/>
  <c r="G934" i="1"/>
  <c r="G933" i="1"/>
  <c r="G932" i="1"/>
  <c r="G931" i="1"/>
  <c r="G930" i="1"/>
  <c r="G929" i="1"/>
  <c r="G928" i="1"/>
  <c r="G927" i="1"/>
  <c r="G926" i="1"/>
  <c r="G925" i="1"/>
  <c r="AI941" i="1"/>
  <c r="AI942" i="1"/>
  <c r="AI943" i="1"/>
  <c r="AI944" i="1"/>
  <c r="AI945" i="1"/>
  <c r="AI946" i="1"/>
  <c r="AI947" i="1"/>
  <c r="AI948" i="1"/>
  <c r="AI949" i="1"/>
  <c r="AI950" i="1"/>
  <c r="AI951" i="1"/>
  <c r="AI952" i="1"/>
  <c r="AI953" i="1"/>
  <c r="AI954" i="1"/>
  <c r="AI955" i="1"/>
  <c r="AI956" i="1"/>
  <c r="AI957" i="1"/>
  <c r="AI940" i="1"/>
  <c r="G924" i="1"/>
  <c r="Q301" i="1"/>
  <c r="Q302" i="1"/>
  <c r="F402" i="1"/>
  <c r="F942" i="1"/>
  <c r="F1" i="1"/>
  <c r="G66" i="1"/>
  <c r="G65" i="1"/>
  <c r="G64" i="1"/>
  <c r="G63" i="1"/>
  <c r="G245" i="1"/>
  <c r="G244" i="1"/>
  <c r="G243" i="1"/>
  <c r="G326" i="1"/>
  <c r="G325" i="1"/>
  <c r="G324" i="1"/>
  <c r="G323" i="1"/>
  <c r="G382" i="1"/>
  <c r="G521" i="1"/>
  <c r="G522" i="1"/>
  <c r="G620" i="1"/>
  <c r="G621" i="1"/>
  <c r="G622" i="1"/>
  <c r="G664" i="1"/>
  <c r="G663" i="1"/>
  <c r="G700" i="1"/>
  <c r="G701" i="1"/>
  <c r="G702" i="1"/>
  <c r="G707" i="1"/>
  <c r="G706" i="1"/>
  <c r="G705" i="1"/>
  <c r="G704" i="1"/>
  <c r="G703" i="1"/>
  <c r="G802" i="1"/>
  <c r="G923" i="1"/>
  <c r="G945" i="1"/>
  <c r="G944" i="1"/>
  <c r="G943" i="1"/>
  <c r="G989" i="1"/>
  <c r="G988" i="1"/>
  <c r="G987" i="1"/>
  <c r="G986" i="1"/>
  <c r="G985" i="1"/>
  <c r="G984" i="1"/>
  <c r="G983" i="1"/>
  <c r="G1002" i="1"/>
  <c r="G1" i="1"/>
  <c r="H322" i="1"/>
  <c r="H327" i="1"/>
  <c r="H326" i="1"/>
  <c r="H325" i="1"/>
  <c r="H324" i="1"/>
  <c r="H323" i="1"/>
  <c r="H341" i="1"/>
  <c r="H342" i="1"/>
  <c r="H349" i="1"/>
  <c r="H348" i="1"/>
  <c r="H347" i="1"/>
  <c r="H346" i="1"/>
  <c r="H345" i="1"/>
  <c r="H344" i="1"/>
  <c r="H343" i="1"/>
  <c r="H375" i="1"/>
  <c r="H376" i="1"/>
  <c r="H377" i="1"/>
  <c r="H378" i="1"/>
  <c r="H379" i="1"/>
  <c r="H380" i="1"/>
  <c r="H381" i="1"/>
  <c r="H382" i="1"/>
  <c r="H521" i="1"/>
  <c r="H522" i="1"/>
  <c r="H523" i="1"/>
  <c r="H702" i="1"/>
  <c r="H742" i="1"/>
  <c r="H838" i="1"/>
  <c r="H839" i="1"/>
  <c r="H840" i="1"/>
  <c r="H841" i="1"/>
  <c r="H842" i="1"/>
  <c r="H928" i="1"/>
  <c r="H927" i="1"/>
  <c r="H926" i="1"/>
  <c r="H925" i="1"/>
  <c r="H924" i="1"/>
  <c r="H923" i="1"/>
  <c r="H942" i="1"/>
  <c r="H951" i="1"/>
  <c r="H950" i="1"/>
  <c r="H949" i="1"/>
  <c r="H948" i="1"/>
  <c r="H947" i="1"/>
  <c r="H946" i="1"/>
  <c r="H945" i="1"/>
  <c r="H944" i="1"/>
  <c r="H943" i="1"/>
  <c r="H990" i="1"/>
  <c r="H989" i="1"/>
  <c r="H988" i="1"/>
  <c r="H987" i="1"/>
  <c r="H986" i="1"/>
  <c r="H985" i="1"/>
  <c r="H984" i="1"/>
  <c r="H983" i="1"/>
  <c r="H1" i="1"/>
  <c r="I326" i="1"/>
  <c r="I325" i="1"/>
  <c r="I324" i="1"/>
  <c r="I323" i="1"/>
  <c r="I342" i="1"/>
  <c r="I434" i="1"/>
  <c r="I433" i="1"/>
  <c r="I432" i="1"/>
  <c r="I431" i="1"/>
  <c r="I430" i="1"/>
  <c r="I429" i="1"/>
  <c r="I428" i="1"/>
  <c r="I427" i="1"/>
  <c r="I426" i="1"/>
  <c r="I425" i="1"/>
  <c r="I424" i="1"/>
  <c r="I423" i="1"/>
  <c r="I470" i="1"/>
  <c r="I469" i="1"/>
  <c r="I468" i="1"/>
  <c r="I467" i="1"/>
  <c r="I466" i="1"/>
  <c r="I465" i="1"/>
  <c r="I464" i="1"/>
  <c r="I463" i="1"/>
  <c r="I516" i="1"/>
  <c r="I515" i="1"/>
  <c r="I514" i="1"/>
  <c r="I513" i="1"/>
  <c r="I512" i="1"/>
  <c r="I511" i="1"/>
  <c r="I510" i="1"/>
  <c r="I509" i="1"/>
  <c r="I508" i="1"/>
  <c r="I507" i="1"/>
  <c r="I506" i="1"/>
  <c r="I505" i="1"/>
  <c r="I504" i="1"/>
  <c r="I503" i="1"/>
  <c r="I606" i="1"/>
  <c r="I607" i="1"/>
  <c r="I608" i="1"/>
  <c r="I609" i="1"/>
  <c r="I610" i="1"/>
  <c r="I611" i="1"/>
  <c r="I612" i="1"/>
  <c r="I613" i="1"/>
  <c r="I614" i="1"/>
  <c r="I615" i="1"/>
  <c r="I616" i="1"/>
  <c r="I617" i="1"/>
  <c r="I618" i="1"/>
  <c r="I619" i="1"/>
  <c r="I620" i="1"/>
  <c r="I621" i="1"/>
  <c r="I622" i="1"/>
  <c r="I674" i="1"/>
  <c r="I673" i="1"/>
  <c r="I672" i="1"/>
  <c r="I671" i="1"/>
  <c r="I670" i="1"/>
  <c r="I669" i="1"/>
  <c r="I668" i="1"/>
  <c r="I667" i="1"/>
  <c r="I666" i="1"/>
  <c r="I665" i="1"/>
  <c r="I664" i="1"/>
  <c r="I663" i="1"/>
  <c r="I762" i="1"/>
  <c r="I835" i="1"/>
  <c r="I836" i="1"/>
  <c r="I837" i="1"/>
  <c r="I838" i="1"/>
  <c r="I839" i="1"/>
  <c r="I840" i="1"/>
  <c r="I841" i="1"/>
  <c r="I842" i="1"/>
  <c r="I851" i="1"/>
  <c r="I850" i="1"/>
  <c r="I849" i="1"/>
  <c r="I848" i="1"/>
  <c r="I847" i="1"/>
  <c r="I846" i="1"/>
  <c r="I845" i="1"/>
  <c r="I844" i="1"/>
  <c r="I843" i="1"/>
  <c r="I942" i="1"/>
  <c r="I989" i="1"/>
  <c r="I988" i="1"/>
  <c r="I987" i="1"/>
  <c r="I986" i="1"/>
  <c r="I985" i="1"/>
  <c r="I984" i="1"/>
  <c r="I983" i="1"/>
  <c r="I1" i="1"/>
  <c r="J42" i="1"/>
  <c r="J202" i="1"/>
  <c r="J326" i="1"/>
  <c r="J325" i="1"/>
  <c r="J324" i="1"/>
  <c r="J323" i="1"/>
  <c r="J342" i="1"/>
  <c r="J434" i="1"/>
  <c r="J433" i="1"/>
  <c r="J432" i="1"/>
  <c r="J431" i="1"/>
  <c r="J430" i="1"/>
  <c r="J429" i="1"/>
  <c r="J428" i="1"/>
  <c r="J427" i="1"/>
  <c r="J426" i="1"/>
  <c r="J425" i="1"/>
  <c r="J424" i="1"/>
  <c r="J423" i="1"/>
  <c r="J509" i="1"/>
  <c r="J508" i="1"/>
  <c r="J507" i="1"/>
  <c r="J506" i="1"/>
  <c r="J505" i="1"/>
  <c r="J504" i="1"/>
  <c r="J503" i="1"/>
  <c r="J606" i="1"/>
  <c r="J607" i="1"/>
  <c r="J608" i="1"/>
  <c r="J609" i="1"/>
  <c r="J610" i="1"/>
  <c r="J611" i="1"/>
  <c r="J612" i="1"/>
  <c r="J613" i="1"/>
  <c r="J614" i="1"/>
  <c r="J615" i="1"/>
  <c r="J616" i="1"/>
  <c r="J617" i="1"/>
  <c r="J618" i="1"/>
  <c r="J619" i="1"/>
  <c r="J620" i="1"/>
  <c r="J621" i="1"/>
  <c r="J622" i="1"/>
  <c r="J674" i="1"/>
  <c r="J673" i="1"/>
  <c r="J672" i="1"/>
  <c r="J671" i="1"/>
  <c r="J670" i="1"/>
  <c r="J669" i="1"/>
  <c r="J668" i="1"/>
  <c r="J667" i="1"/>
  <c r="J666" i="1"/>
  <c r="J665" i="1"/>
  <c r="J664" i="1"/>
  <c r="J663" i="1"/>
  <c r="J725" i="1"/>
  <c r="J726" i="1"/>
  <c r="J734" i="1"/>
  <c r="J735" i="1"/>
  <c r="J736" i="1"/>
  <c r="J737" i="1"/>
  <c r="J738" i="1"/>
  <c r="J739" i="1"/>
  <c r="J740" i="1"/>
  <c r="J741" i="1"/>
  <c r="J742" i="1"/>
  <c r="J762" i="1"/>
  <c r="J795" i="1"/>
  <c r="J794" i="1"/>
  <c r="J793" i="1"/>
  <c r="J792" i="1"/>
  <c r="J791" i="1"/>
  <c r="J842" i="1"/>
  <c r="J942" i="1"/>
  <c r="J1" i="1"/>
  <c r="K42" i="1"/>
  <c r="K202" i="1"/>
  <c r="K326" i="1"/>
  <c r="K325" i="1"/>
  <c r="K324" i="1"/>
  <c r="K323" i="1"/>
  <c r="K342" i="1"/>
  <c r="K434" i="1"/>
  <c r="K433" i="1"/>
  <c r="K432" i="1"/>
  <c r="K431" i="1"/>
  <c r="K430" i="1"/>
  <c r="K429" i="1"/>
  <c r="K428" i="1"/>
  <c r="K427" i="1"/>
  <c r="K426" i="1"/>
  <c r="K425" i="1"/>
  <c r="K424" i="1"/>
  <c r="K423" i="1"/>
  <c r="K509" i="1"/>
  <c r="K508" i="1"/>
  <c r="K507" i="1"/>
  <c r="K506" i="1"/>
  <c r="K505" i="1"/>
  <c r="K504" i="1"/>
  <c r="K503" i="1"/>
  <c r="K606" i="1"/>
  <c r="K607" i="1"/>
  <c r="K608" i="1"/>
  <c r="K609" i="1"/>
  <c r="K610" i="1"/>
  <c r="K611" i="1"/>
  <c r="K612" i="1"/>
  <c r="K613" i="1"/>
  <c r="K614" i="1"/>
  <c r="K615" i="1"/>
  <c r="K616" i="1"/>
  <c r="K617" i="1"/>
  <c r="K618" i="1"/>
  <c r="K619" i="1"/>
  <c r="K620" i="1"/>
  <c r="K621" i="1"/>
  <c r="K622" i="1"/>
  <c r="K674" i="1"/>
  <c r="K673" i="1"/>
  <c r="K672" i="1"/>
  <c r="K671" i="1"/>
  <c r="K670" i="1"/>
  <c r="K669" i="1"/>
  <c r="K668" i="1"/>
  <c r="K667" i="1"/>
  <c r="K666" i="1"/>
  <c r="K665" i="1"/>
  <c r="K664" i="1"/>
  <c r="K663" i="1"/>
  <c r="K725" i="1"/>
  <c r="K726" i="1"/>
  <c r="K734" i="1"/>
  <c r="K735" i="1"/>
  <c r="K736" i="1"/>
  <c r="K737" i="1"/>
  <c r="K738" i="1"/>
  <c r="K739" i="1"/>
  <c r="K740" i="1"/>
  <c r="K741" i="1"/>
  <c r="K742" i="1"/>
  <c r="K762" i="1"/>
  <c r="K795" i="1"/>
  <c r="K794" i="1"/>
  <c r="K793" i="1"/>
  <c r="K792" i="1"/>
  <c r="K791" i="1"/>
  <c r="K842" i="1"/>
  <c r="K942" i="1"/>
  <c r="K1" i="1"/>
  <c r="L326" i="1"/>
  <c r="L325" i="1"/>
  <c r="L324" i="1"/>
  <c r="L323" i="1"/>
  <c r="L342" i="1"/>
  <c r="L434" i="1"/>
  <c r="L433" i="1"/>
  <c r="L432" i="1"/>
  <c r="L431" i="1"/>
  <c r="L430" i="1"/>
  <c r="L429" i="1"/>
  <c r="L428" i="1"/>
  <c r="L427" i="1"/>
  <c r="L426" i="1"/>
  <c r="L425" i="1"/>
  <c r="L424" i="1"/>
  <c r="L423" i="1"/>
  <c r="L470" i="1"/>
  <c r="L469" i="1"/>
  <c r="L468" i="1"/>
  <c r="L467" i="1"/>
  <c r="L466" i="1"/>
  <c r="L465" i="1"/>
  <c r="L464" i="1"/>
  <c r="L463" i="1"/>
  <c r="L516" i="1"/>
  <c r="L515" i="1"/>
  <c r="L514" i="1"/>
  <c r="L513" i="1"/>
  <c r="L512" i="1"/>
  <c r="L511" i="1"/>
  <c r="L510" i="1"/>
  <c r="L509" i="1"/>
  <c r="L508" i="1"/>
  <c r="L507" i="1"/>
  <c r="L506" i="1"/>
  <c r="L505" i="1"/>
  <c r="L504" i="1"/>
  <c r="L503" i="1"/>
  <c r="L606" i="1"/>
  <c r="L607" i="1"/>
  <c r="L608" i="1"/>
  <c r="L609" i="1"/>
  <c r="L610" i="1"/>
  <c r="L611" i="1"/>
  <c r="L612" i="1"/>
  <c r="L613" i="1"/>
  <c r="L614" i="1"/>
  <c r="L615" i="1"/>
  <c r="L616" i="1"/>
  <c r="L617" i="1"/>
  <c r="L618" i="1"/>
  <c r="L619" i="1"/>
  <c r="L620" i="1"/>
  <c r="L621" i="1"/>
  <c r="L622" i="1"/>
  <c r="L674" i="1"/>
  <c r="L673" i="1"/>
  <c r="L672" i="1"/>
  <c r="L671" i="1"/>
  <c r="L670" i="1"/>
  <c r="L669" i="1"/>
  <c r="L668" i="1"/>
  <c r="L667" i="1"/>
  <c r="L666" i="1"/>
  <c r="L665" i="1"/>
  <c r="L664" i="1"/>
  <c r="L663" i="1"/>
  <c r="L743" i="1"/>
  <c r="L762" i="1"/>
  <c r="L835" i="1"/>
  <c r="L836" i="1"/>
  <c r="L837" i="1"/>
  <c r="L838" i="1"/>
  <c r="L839" i="1"/>
  <c r="L840" i="1"/>
  <c r="L841" i="1"/>
  <c r="L842" i="1"/>
  <c r="L851" i="1"/>
  <c r="L850" i="1"/>
  <c r="L849" i="1"/>
  <c r="L848" i="1"/>
  <c r="L847" i="1"/>
  <c r="L846" i="1"/>
  <c r="L845" i="1"/>
  <c r="L844" i="1"/>
  <c r="L843" i="1"/>
  <c r="L942" i="1"/>
  <c r="L950" i="1"/>
  <c r="L949" i="1"/>
  <c r="L948" i="1"/>
  <c r="L947" i="1"/>
  <c r="L946" i="1"/>
  <c r="L945" i="1"/>
  <c r="L944" i="1"/>
  <c r="L943" i="1"/>
  <c r="L989" i="1"/>
  <c r="L988" i="1"/>
  <c r="L987" i="1"/>
  <c r="L986" i="1"/>
  <c r="L985" i="1"/>
  <c r="L984" i="1"/>
  <c r="L983" i="1"/>
  <c r="L1" i="1"/>
  <c r="M42" i="1"/>
  <c r="M202" i="1"/>
  <c r="M326" i="1"/>
  <c r="M325" i="1"/>
  <c r="M324" i="1"/>
  <c r="M323" i="1"/>
  <c r="M342" i="1"/>
  <c r="M434" i="1"/>
  <c r="M433" i="1"/>
  <c r="M432" i="1"/>
  <c r="M431" i="1"/>
  <c r="M430" i="1"/>
  <c r="M429" i="1"/>
  <c r="M428" i="1"/>
  <c r="M427" i="1"/>
  <c r="M426" i="1"/>
  <c r="M425" i="1"/>
  <c r="M424" i="1"/>
  <c r="M423" i="1"/>
  <c r="M511" i="1"/>
  <c r="M510" i="1"/>
  <c r="M509" i="1"/>
  <c r="M508" i="1"/>
  <c r="M507" i="1"/>
  <c r="M506" i="1"/>
  <c r="M505" i="1"/>
  <c r="M504" i="1"/>
  <c r="M503" i="1"/>
  <c r="M606" i="1"/>
  <c r="M607" i="1"/>
  <c r="M608" i="1"/>
  <c r="M609" i="1"/>
  <c r="M610" i="1"/>
  <c r="M611" i="1"/>
  <c r="M612" i="1"/>
  <c r="M613" i="1"/>
  <c r="M614" i="1"/>
  <c r="M615" i="1"/>
  <c r="M616" i="1"/>
  <c r="M617" i="1"/>
  <c r="M618" i="1"/>
  <c r="M619" i="1"/>
  <c r="M620" i="1"/>
  <c r="M621" i="1"/>
  <c r="M622" i="1"/>
  <c r="M674" i="1"/>
  <c r="M673" i="1"/>
  <c r="M672" i="1"/>
  <c r="M671" i="1"/>
  <c r="M670" i="1"/>
  <c r="M669" i="1"/>
  <c r="M668" i="1"/>
  <c r="M667" i="1"/>
  <c r="M666" i="1"/>
  <c r="M665" i="1"/>
  <c r="M664" i="1"/>
  <c r="M663" i="1"/>
  <c r="M725" i="1"/>
  <c r="M726" i="1"/>
  <c r="M743" i="1"/>
  <c r="M762" i="1"/>
  <c r="M795" i="1"/>
  <c r="M794" i="1"/>
  <c r="M793" i="1"/>
  <c r="M792" i="1"/>
  <c r="M791" i="1"/>
  <c r="M842" i="1"/>
  <c r="M942" i="1"/>
  <c r="M1" i="1"/>
  <c r="N42" i="1"/>
  <c r="N202" i="1"/>
  <c r="N326" i="1"/>
  <c r="N325" i="1"/>
  <c r="N324" i="1"/>
  <c r="N323" i="1"/>
  <c r="N342" i="1"/>
  <c r="N434" i="1"/>
  <c r="N433" i="1"/>
  <c r="N432" i="1"/>
  <c r="N431" i="1"/>
  <c r="N430" i="1"/>
  <c r="N429" i="1"/>
  <c r="N428" i="1"/>
  <c r="N427" i="1"/>
  <c r="N426" i="1"/>
  <c r="N425" i="1"/>
  <c r="N424" i="1"/>
  <c r="N423" i="1"/>
  <c r="N511" i="1"/>
  <c r="N510" i="1"/>
  <c r="N509" i="1"/>
  <c r="N508" i="1"/>
  <c r="N507" i="1"/>
  <c r="N506" i="1"/>
  <c r="N505" i="1"/>
  <c r="N504" i="1"/>
  <c r="N503" i="1"/>
  <c r="N606" i="1"/>
  <c r="N607" i="1"/>
  <c r="N608" i="1"/>
  <c r="N609" i="1"/>
  <c r="N610" i="1"/>
  <c r="N611" i="1"/>
  <c r="N612" i="1"/>
  <c r="N613" i="1"/>
  <c r="N614" i="1"/>
  <c r="N615" i="1"/>
  <c r="N616" i="1"/>
  <c r="N617" i="1"/>
  <c r="N618" i="1"/>
  <c r="N619" i="1"/>
  <c r="N620" i="1"/>
  <c r="N621" i="1"/>
  <c r="N622" i="1"/>
  <c r="N674" i="1"/>
  <c r="N673" i="1"/>
  <c r="N672" i="1"/>
  <c r="N671" i="1"/>
  <c r="N670" i="1"/>
  <c r="N669" i="1"/>
  <c r="N668" i="1"/>
  <c r="N667" i="1"/>
  <c r="N666" i="1"/>
  <c r="N665" i="1"/>
  <c r="N664" i="1"/>
  <c r="N663" i="1"/>
  <c r="N725" i="1"/>
  <c r="N726" i="1"/>
  <c r="N743" i="1"/>
  <c r="N762" i="1"/>
  <c r="N795" i="1"/>
  <c r="N794" i="1"/>
  <c r="N793" i="1"/>
  <c r="N792" i="1"/>
  <c r="N791" i="1"/>
  <c r="N842" i="1"/>
  <c r="N942" i="1"/>
  <c r="N1" i="1"/>
  <c r="O22" i="1"/>
  <c r="O42" i="1"/>
  <c r="O62" i="1"/>
  <c r="O82" i="1"/>
  <c r="O102" i="1"/>
  <c r="O122" i="1"/>
  <c r="O142" i="1"/>
  <c r="O162" i="1"/>
  <c r="O182" i="1"/>
  <c r="O202" i="1"/>
  <c r="O222" i="1"/>
  <c r="O242" i="1"/>
  <c r="O262" i="1"/>
  <c r="O282" i="1"/>
  <c r="O301" i="1"/>
  <c r="O302" i="1"/>
  <c r="O322" i="1"/>
  <c r="O342" i="1"/>
  <c r="O362" i="1"/>
  <c r="O382" i="1"/>
  <c r="O402" i="1"/>
  <c r="O422" i="1"/>
  <c r="O442" i="1"/>
  <c r="O462" i="1"/>
  <c r="O482" i="1"/>
  <c r="O502" i="1"/>
  <c r="O522" i="1"/>
  <c r="O542" i="1"/>
  <c r="O562" i="1"/>
  <c r="O582" i="1"/>
  <c r="O602" i="1"/>
  <c r="O622" i="1"/>
  <c r="O642" i="1"/>
  <c r="O662" i="1"/>
  <c r="O682" i="1"/>
  <c r="O702" i="1"/>
  <c r="O722" i="1"/>
  <c r="O742" i="1"/>
  <c r="O762" i="1"/>
  <c r="O782" i="1"/>
  <c r="O802" i="1"/>
  <c r="O822" i="1"/>
  <c r="O842" i="1"/>
  <c r="O862" i="1"/>
  <c r="O882" i="1"/>
  <c r="O902" i="1"/>
  <c r="O922" i="1"/>
  <c r="O942" i="1"/>
  <c r="O962" i="1"/>
  <c r="O982" i="1"/>
  <c r="O1002" i="1"/>
  <c r="O1" i="1"/>
  <c r="P301" i="1"/>
  <c r="P302" i="1"/>
  <c r="P1" i="1"/>
  <c r="Q1" i="1"/>
  <c r="R326" i="1"/>
  <c r="R325" i="1"/>
  <c r="R324" i="1"/>
  <c r="R323" i="1"/>
  <c r="R342" i="1"/>
  <c r="R363" i="1"/>
  <c r="R382" i="1"/>
  <c r="R434" i="1"/>
  <c r="R433" i="1"/>
  <c r="R432" i="1"/>
  <c r="R431" i="1"/>
  <c r="R430" i="1"/>
  <c r="R429" i="1"/>
  <c r="R428" i="1"/>
  <c r="R427" i="1"/>
  <c r="R426" i="1"/>
  <c r="R425" i="1"/>
  <c r="R424" i="1"/>
  <c r="R423" i="1"/>
  <c r="R470" i="1"/>
  <c r="R469" i="1"/>
  <c r="R468" i="1"/>
  <c r="R467" i="1"/>
  <c r="R466" i="1"/>
  <c r="R465" i="1"/>
  <c r="R464" i="1"/>
  <c r="R463" i="1"/>
  <c r="R511" i="1"/>
  <c r="R510" i="1"/>
  <c r="R509" i="1"/>
  <c r="R508" i="1"/>
  <c r="R507" i="1"/>
  <c r="R506" i="1"/>
  <c r="R505" i="1"/>
  <c r="R504" i="1"/>
  <c r="R503" i="1"/>
  <c r="R606" i="1"/>
  <c r="R607" i="1"/>
  <c r="R608" i="1"/>
  <c r="R609" i="1"/>
  <c r="R610" i="1"/>
  <c r="R611" i="1"/>
  <c r="R612" i="1"/>
  <c r="R613" i="1"/>
  <c r="R614" i="1"/>
  <c r="R615" i="1"/>
  <c r="R616" i="1"/>
  <c r="R617" i="1"/>
  <c r="R618" i="1"/>
  <c r="R619" i="1"/>
  <c r="R620" i="1"/>
  <c r="R621" i="1"/>
  <c r="R622" i="1"/>
  <c r="R674" i="1"/>
  <c r="R673" i="1"/>
  <c r="R672" i="1"/>
  <c r="R671" i="1"/>
  <c r="R670" i="1"/>
  <c r="R669" i="1"/>
  <c r="R668" i="1"/>
  <c r="R667" i="1"/>
  <c r="R666" i="1"/>
  <c r="R665" i="1"/>
  <c r="R664" i="1"/>
  <c r="R663" i="1"/>
  <c r="R835" i="1"/>
  <c r="R836" i="1"/>
  <c r="R837" i="1"/>
  <c r="R838" i="1"/>
  <c r="R839" i="1"/>
  <c r="R840" i="1"/>
  <c r="R841" i="1"/>
  <c r="R842" i="1"/>
  <c r="R851" i="1"/>
  <c r="R850" i="1"/>
  <c r="R849" i="1"/>
  <c r="R848" i="1"/>
  <c r="R847" i="1"/>
  <c r="R846" i="1"/>
  <c r="R845" i="1"/>
  <c r="R844" i="1"/>
  <c r="R843" i="1"/>
  <c r="R942" i="1"/>
  <c r="R1" i="1"/>
  <c r="S42" i="1"/>
  <c r="S381" i="1"/>
  <c r="S382" i="1"/>
  <c r="S434" i="1"/>
  <c r="S433" i="1"/>
  <c r="S432" i="1"/>
  <c r="S431" i="1"/>
  <c r="S430" i="1"/>
  <c r="S429" i="1"/>
  <c r="S428" i="1"/>
  <c r="S427" i="1"/>
  <c r="S426" i="1"/>
  <c r="S425" i="1"/>
  <c r="S424" i="1"/>
  <c r="S423" i="1"/>
  <c r="S510" i="1"/>
  <c r="S509" i="1"/>
  <c r="S508" i="1"/>
  <c r="S507" i="1"/>
  <c r="S506" i="1"/>
  <c r="S505" i="1"/>
  <c r="S504" i="1"/>
  <c r="S503" i="1"/>
  <c r="S606" i="1"/>
  <c r="S607" i="1"/>
  <c r="S608" i="1"/>
  <c r="S609" i="1"/>
  <c r="S610" i="1"/>
  <c r="S611" i="1"/>
  <c r="S612" i="1"/>
  <c r="S613" i="1"/>
  <c r="S614" i="1"/>
  <c r="S615" i="1"/>
  <c r="S616" i="1"/>
  <c r="S617" i="1"/>
  <c r="S618" i="1"/>
  <c r="S619" i="1"/>
  <c r="S620" i="1"/>
  <c r="S621" i="1"/>
  <c r="S622" i="1"/>
  <c r="S791" i="1"/>
  <c r="S792" i="1"/>
  <c r="S793" i="1"/>
  <c r="S794" i="1"/>
  <c r="S795" i="1"/>
  <c r="S836" i="1"/>
  <c r="S837" i="1"/>
  <c r="S842" i="1"/>
  <c r="S942" i="1"/>
  <c r="S1" i="1"/>
  <c r="T42" i="1"/>
  <c r="T381" i="1"/>
  <c r="T382" i="1"/>
  <c r="T434" i="1"/>
  <c r="T433" i="1"/>
  <c r="T432" i="1"/>
  <c r="T431" i="1"/>
  <c r="T430" i="1"/>
  <c r="T429" i="1"/>
  <c r="T428" i="1"/>
  <c r="T427" i="1"/>
  <c r="T426" i="1"/>
  <c r="T425" i="1"/>
  <c r="T424" i="1"/>
  <c r="T423" i="1"/>
  <c r="T510" i="1"/>
  <c r="T509" i="1"/>
  <c r="T508" i="1"/>
  <c r="T507" i="1"/>
  <c r="T506" i="1"/>
  <c r="T505" i="1"/>
  <c r="T504" i="1"/>
  <c r="T503" i="1"/>
  <c r="T606" i="1"/>
  <c r="T607" i="1"/>
  <c r="T608" i="1"/>
  <c r="T609" i="1"/>
  <c r="T610" i="1"/>
  <c r="T611" i="1"/>
  <c r="T612" i="1"/>
  <c r="T613" i="1"/>
  <c r="T614" i="1"/>
  <c r="T615" i="1"/>
  <c r="T616" i="1"/>
  <c r="T617" i="1"/>
  <c r="T618" i="1"/>
  <c r="T619" i="1"/>
  <c r="T620" i="1"/>
  <c r="T621" i="1"/>
  <c r="T622" i="1"/>
  <c r="T791" i="1"/>
  <c r="T792" i="1"/>
  <c r="T793" i="1"/>
  <c r="T794" i="1"/>
  <c r="T795" i="1"/>
  <c r="T836" i="1"/>
  <c r="T837" i="1"/>
  <c r="T842" i="1"/>
  <c r="T942" i="1"/>
  <c r="T1" i="1"/>
  <c r="U326" i="1"/>
  <c r="U325" i="1"/>
  <c r="U324" i="1"/>
  <c r="U323" i="1"/>
  <c r="U342" i="1"/>
  <c r="U363" i="1"/>
  <c r="U382" i="1"/>
  <c r="U434" i="1"/>
  <c r="U433" i="1"/>
  <c r="U432" i="1"/>
  <c r="U431" i="1"/>
  <c r="U430" i="1"/>
  <c r="U429" i="1"/>
  <c r="U428" i="1"/>
  <c r="U427" i="1"/>
  <c r="U426" i="1"/>
  <c r="U425" i="1"/>
  <c r="U424" i="1"/>
  <c r="U423" i="1"/>
  <c r="U470" i="1"/>
  <c r="U469" i="1"/>
  <c r="U468" i="1"/>
  <c r="U467" i="1"/>
  <c r="U466" i="1"/>
  <c r="U465" i="1"/>
  <c r="U464" i="1"/>
  <c r="U463" i="1"/>
  <c r="U511" i="1"/>
  <c r="U510" i="1"/>
  <c r="U509" i="1"/>
  <c r="U508" i="1"/>
  <c r="U507" i="1"/>
  <c r="U506" i="1"/>
  <c r="U505" i="1"/>
  <c r="U504" i="1"/>
  <c r="U503" i="1"/>
  <c r="U606" i="1"/>
  <c r="U607" i="1"/>
  <c r="U608" i="1"/>
  <c r="U609" i="1"/>
  <c r="U610" i="1"/>
  <c r="U611" i="1"/>
  <c r="U612" i="1"/>
  <c r="U613" i="1"/>
  <c r="U614" i="1"/>
  <c r="U615" i="1"/>
  <c r="U616" i="1"/>
  <c r="U617" i="1"/>
  <c r="U618" i="1"/>
  <c r="U619" i="1"/>
  <c r="U620" i="1"/>
  <c r="U621" i="1"/>
  <c r="U622" i="1"/>
  <c r="U674" i="1"/>
  <c r="U673" i="1"/>
  <c r="U672" i="1"/>
  <c r="U671" i="1"/>
  <c r="U670" i="1"/>
  <c r="U669" i="1"/>
  <c r="U668" i="1"/>
  <c r="U667" i="1"/>
  <c r="U666" i="1"/>
  <c r="U665" i="1"/>
  <c r="U664" i="1"/>
  <c r="U663" i="1"/>
  <c r="U835" i="1"/>
  <c r="U836" i="1"/>
  <c r="U837" i="1"/>
  <c r="U838" i="1"/>
  <c r="U839" i="1"/>
  <c r="U840" i="1"/>
  <c r="U841" i="1"/>
  <c r="U842" i="1"/>
  <c r="U851" i="1"/>
  <c r="U850" i="1"/>
  <c r="U849" i="1"/>
  <c r="U848" i="1"/>
  <c r="U847" i="1"/>
  <c r="U846" i="1"/>
  <c r="U845" i="1"/>
  <c r="U844" i="1"/>
  <c r="U843" i="1"/>
  <c r="U942" i="1"/>
  <c r="U1" i="1"/>
  <c r="V42" i="1"/>
  <c r="V381" i="1"/>
  <c r="V382" i="1"/>
  <c r="V434" i="1"/>
  <c r="V433" i="1"/>
  <c r="V432" i="1"/>
  <c r="V431" i="1"/>
  <c r="V430" i="1"/>
  <c r="V429" i="1"/>
  <c r="V428" i="1"/>
  <c r="V427" i="1"/>
  <c r="V426" i="1"/>
  <c r="V425" i="1"/>
  <c r="V424" i="1"/>
  <c r="V423" i="1"/>
  <c r="V510" i="1"/>
  <c r="V509" i="1"/>
  <c r="V508" i="1"/>
  <c r="V507" i="1"/>
  <c r="V506" i="1"/>
  <c r="V505" i="1"/>
  <c r="V504" i="1"/>
  <c r="V503" i="1"/>
  <c r="V606" i="1"/>
  <c r="V607" i="1"/>
  <c r="V608" i="1"/>
  <c r="V609" i="1"/>
  <c r="V610" i="1"/>
  <c r="V611" i="1"/>
  <c r="V612" i="1"/>
  <c r="V613" i="1"/>
  <c r="V614" i="1"/>
  <c r="V615" i="1"/>
  <c r="V616" i="1"/>
  <c r="V617" i="1"/>
  <c r="V618" i="1"/>
  <c r="V619" i="1"/>
  <c r="V620" i="1"/>
  <c r="V621" i="1"/>
  <c r="V622" i="1"/>
  <c r="V791" i="1"/>
  <c r="V792" i="1"/>
  <c r="V793" i="1"/>
  <c r="V794" i="1"/>
  <c r="V795" i="1"/>
  <c r="V836" i="1"/>
  <c r="V837" i="1"/>
  <c r="V842" i="1"/>
  <c r="V942" i="1"/>
  <c r="V1" i="1"/>
  <c r="W42" i="1"/>
  <c r="W381" i="1"/>
  <c r="W382" i="1"/>
  <c r="W434" i="1"/>
  <c r="W433" i="1"/>
  <c r="W432" i="1"/>
  <c r="W431" i="1"/>
  <c r="W430" i="1"/>
  <c r="W429" i="1"/>
  <c r="W428" i="1"/>
  <c r="W427" i="1"/>
  <c r="W426" i="1"/>
  <c r="W425" i="1"/>
  <c r="W424" i="1"/>
  <c r="W423" i="1"/>
  <c r="W510" i="1"/>
  <c r="W509" i="1"/>
  <c r="W508" i="1"/>
  <c r="W507" i="1"/>
  <c r="W506" i="1"/>
  <c r="W505" i="1"/>
  <c r="W504" i="1"/>
  <c r="W503" i="1"/>
  <c r="W606" i="1"/>
  <c r="W607" i="1"/>
  <c r="W608" i="1"/>
  <c r="W609" i="1"/>
  <c r="W610" i="1"/>
  <c r="W611" i="1"/>
  <c r="W612" i="1"/>
  <c r="W613" i="1"/>
  <c r="W614" i="1"/>
  <c r="W615" i="1"/>
  <c r="W616" i="1"/>
  <c r="W617" i="1"/>
  <c r="W618" i="1"/>
  <c r="W619" i="1"/>
  <c r="W620" i="1"/>
  <c r="W621" i="1"/>
  <c r="W622" i="1"/>
  <c r="W791" i="1"/>
  <c r="W792" i="1"/>
  <c r="W793" i="1"/>
  <c r="W794" i="1"/>
  <c r="W795" i="1"/>
  <c r="W836" i="1"/>
  <c r="W837" i="1"/>
  <c r="W842" i="1"/>
  <c r="W942" i="1"/>
  <c r="W1" i="1"/>
  <c r="X66" i="1"/>
  <c r="X65" i="1"/>
  <c r="X64" i="1"/>
  <c r="X63" i="1"/>
  <c r="X245" i="1"/>
  <c r="X244" i="1"/>
  <c r="X243" i="1"/>
  <c r="X326" i="1"/>
  <c r="X325" i="1"/>
  <c r="X324" i="1"/>
  <c r="X323" i="1"/>
  <c r="X382" i="1"/>
  <c r="X521" i="1"/>
  <c r="X522" i="1"/>
  <c r="X620" i="1"/>
  <c r="X621" i="1"/>
  <c r="X622" i="1"/>
  <c r="X664" i="1"/>
  <c r="X663" i="1"/>
  <c r="X700" i="1"/>
  <c r="X701" i="1"/>
  <c r="X702" i="1"/>
  <c r="X707" i="1"/>
  <c r="X706" i="1"/>
  <c r="X705" i="1"/>
  <c r="X704" i="1"/>
  <c r="X703" i="1"/>
  <c r="X802" i="1"/>
  <c r="X843" i="1"/>
  <c r="X942" i="1"/>
  <c r="X945" i="1"/>
  <c r="X944" i="1"/>
  <c r="X943" i="1"/>
  <c r="X989" i="1"/>
  <c r="X988" i="1"/>
  <c r="X987" i="1"/>
  <c r="X986" i="1"/>
  <c r="X985" i="1"/>
  <c r="X984" i="1"/>
  <c r="X983" i="1"/>
  <c r="X1002" i="1"/>
  <c r="X1" i="1"/>
  <c r="Y1" i="1"/>
  <c r="Z248" i="1"/>
  <c r="Z249" i="1"/>
  <c r="Z250" i="1"/>
  <c r="Z251" i="1"/>
  <c r="Z260" i="1"/>
  <c r="Z261" i="1"/>
  <c r="Z262" i="1"/>
  <c r="Z268" i="1"/>
  <c r="Z269" i="1"/>
  <c r="Z270" i="1"/>
  <c r="Z271" i="1"/>
  <c r="Z280" i="1"/>
  <c r="Z281" i="1"/>
  <c r="Z282" i="1"/>
  <c r="Z388" i="1"/>
  <c r="Z389" i="1"/>
  <c r="Z390" i="1"/>
  <c r="Z391" i="1"/>
  <c r="Z400" i="1"/>
  <c r="Z401" i="1"/>
  <c r="Z402" i="1"/>
  <c r="Z522" i="1"/>
  <c r="Z582" i="1"/>
  <c r="Z822" i="1"/>
  <c r="Z953" i="1"/>
  <c r="Z952" i="1"/>
  <c r="Z951" i="1"/>
  <c r="Z950" i="1"/>
  <c r="Z949" i="1"/>
  <c r="Z948" i="1"/>
  <c r="Z947" i="1"/>
  <c r="Z946" i="1"/>
  <c r="Z945" i="1"/>
  <c r="Z944" i="1"/>
  <c r="Z943" i="1"/>
  <c r="Z990" i="1"/>
  <c r="Z1000" i="1"/>
  <c r="Z999" i="1"/>
  <c r="Z998" i="1"/>
  <c r="Z997" i="1"/>
  <c r="Z996" i="1"/>
  <c r="Z995" i="1"/>
  <c r="Z994" i="1"/>
  <c r="Z993" i="1"/>
  <c r="Z992" i="1"/>
  <c r="Z991" i="1"/>
  <c r="Z1" i="1"/>
  <c r="AA22" i="1"/>
  <c r="AA42" i="1"/>
  <c r="AA82" i="1"/>
  <c r="AA102" i="1"/>
  <c r="AA142" i="1"/>
  <c r="AA162" i="1"/>
  <c r="AA202" i="1"/>
  <c r="AA322" i="1"/>
  <c r="AA382" i="1"/>
  <c r="AA402" i="1"/>
  <c r="AA442" i="1"/>
  <c r="AA482" i="1"/>
  <c r="AA542" i="1"/>
  <c r="AA562" i="1"/>
  <c r="AA582" i="1"/>
  <c r="AA642" i="1"/>
  <c r="AA662" i="1"/>
  <c r="AA682" i="1"/>
  <c r="AA722" i="1"/>
  <c r="AA742" i="1"/>
  <c r="AA762" i="1"/>
  <c r="AA782" i="1"/>
  <c r="AA802" i="1"/>
  <c r="AA822" i="1"/>
  <c r="AA842" i="1"/>
  <c r="AA862" i="1"/>
  <c r="AA902" i="1"/>
  <c r="AA922" i="1"/>
  <c r="AA962" i="1"/>
  <c r="AA982" i="1"/>
  <c r="AA1002" i="1"/>
  <c r="AA1" i="1"/>
  <c r="AB1" i="1"/>
  <c r="E1" i="1"/>
  <c r="AI921" i="1"/>
  <c r="AI922" i="1"/>
  <c r="AI923" i="1"/>
  <c r="AI924" i="1"/>
  <c r="AI925" i="1"/>
  <c r="AI926" i="1"/>
  <c r="AI927" i="1"/>
  <c r="AI928" i="1"/>
  <c r="AI929" i="1"/>
  <c r="AI930" i="1"/>
  <c r="AI931" i="1"/>
  <c r="AI932" i="1"/>
  <c r="AI933" i="1"/>
  <c r="AI934" i="1"/>
  <c r="AI935" i="1"/>
  <c r="AI936" i="1"/>
  <c r="AI937" i="1"/>
  <c r="AI938" i="1"/>
  <c r="AI920" i="1"/>
  <c r="AO25" i="1"/>
</calcChain>
</file>

<file path=xl/sharedStrings.xml><?xml version="1.0" encoding="utf-8"?>
<sst xmlns="http://schemas.openxmlformats.org/spreadsheetml/2006/main" count="2402" uniqueCount="308">
  <si>
    <t>YR2018</t>
  </si>
  <si>
    <t>YR2004</t>
  </si>
  <si>
    <t>MDV</t>
  </si>
  <si>
    <t>Source</t>
  </si>
  <si>
    <t>Country Code</t>
  </si>
  <si>
    <t>Senegal</t>
  </si>
  <si>
    <t>IRL</t>
  </si>
  <si>
    <t>UZB</t>
  </si>
  <si>
    <t>General government final consumption expenditure (current LCU) [NE.CON.GOVT.CN]</t>
  </si>
  <si>
    <t>Japan</t>
  </si>
  <si>
    <t>VNM</t>
  </si>
  <si>
    <t>Zimbabwe</t>
  </si>
  <si>
    <t>Indicator Name</t>
  </si>
  <si>
    <t>YR2020</t>
  </si>
  <si>
    <t>Fiji</t>
  </si>
  <si>
    <t>Gap-filled total</t>
  </si>
  <si>
    <t>Nepal</t>
  </si>
  <si>
    <t>GNI, PPP (current international $) [NY.GNP.MKTP.PP.CD]</t>
  </si>
  <si>
    <t>Imports of goods and services (current LCU)</t>
  </si>
  <si>
    <t>Maldives</t>
  </si>
  <si>
    <t>Myanmar</t>
  </si>
  <si>
    <t>Bangladesh</t>
  </si>
  <si>
    <t>YR2003</t>
  </si>
  <si>
    <t>ARE</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</si>
  <si>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</si>
  <si>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YR2017</t>
  </si>
  <si>
    <t>NGA</t>
  </si>
  <si>
    <t>South Africa</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</si>
  <si>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</si>
  <si>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GDP, PPP (current international $) [NY.GDP.MKTP.PP.CD]</t>
  </si>
  <si>
    <t>General government final consumption expenditure (current LCU)</t>
  </si>
  <si>
    <t>Education: Outcomes</t>
  </si>
  <si>
    <t>LKA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</si>
  <si>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</si>
  <si>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Mongolia</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</si>
  <si>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</si>
  <si>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Gross fixed capital formation (current US$)</t>
  </si>
  <si>
    <t>Gross fixed capital formation (current LCU) [NE.GDI.FTOT.CN]</t>
  </si>
  <si>
    <t>Life expectancy at birth indicates the number of years a newborn infant would live if prevailing patterns of mortality at the time of its birth were to stay the same throughout its life.</t>
  </si>
  <si>
    <t>Imports of goods and services (constant LCU) [NE.IMP.GNFS.KN]</t>
  </si>
  <si>
    <t>Solomon Islands</t>
  </si>
  <si>
    <t>Health: Population: Dynamics</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</si>
  <si>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</si>
  <si>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General government final consumption expenditure (current US$) [NE.CON.GOVT.CD]</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</si>
  <si>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</si>
  <si>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NE.EXP.GNFS.KN</t>
  </si>
  <si>
    <t>BN.GSR.GNFS.CD</t>
  </si>
  <si>
    <t>Economic Policy &amp; Debt: Balance of payments: Capital &amp; financial account</t>
  </si>
  <si>
    <t>Ireland</t>
  </si>
  <si>
    <t>YR2016</t>
  </si>
  <si>
    <t>CHN</t>
  </si>
  <si>
    <t>Time Code</t>
  </si>
  <si>
    <t>YR2002</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</si>
  <si>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</si>
  <si>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MEX</t>
  </si>
  <si>
    <t>Gross fixed capital formation (constant LCU)</t>
  </si>
  <si>
    <t>Foreign direct investment, net (BoP, current US$)</t>
  </si>
  <si>
    <t>BTN</t>
  </si>
  <si>
    <t>Economic Policy &amp; Debt: Purchasing power parity</t>
  </si>
  <si>
    <t>UNESCO Institute for Statistics (UIS). UIS.Stat Bulk Data Download Service. Accessed October 24, 2022. https://apiportal.uis.unesco.org/bdds.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</si>
  <si>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</si>
  <si>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Italy</t>
  </si>
  <si>
    <t>KAZ</t>
  </si>
  <si>
    <t>SEN</t>
  </si>
  <si>
    <t>Code</t>
  </si>
  <si>
    <t>Exports of goods and services (current US$)</t>
  </si>
  <si>
    <t>Imports of goods and services (current LCU) [NE.IMP.GNFS.CN]</t>
  </si>
  <si>
    <t>NY.GDP.MKTP.PP.CD</t>
  </si>
  <si>
    <t>Brunei Darussalam</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</si>
  <si>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</si>
  <si>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</si>
  <si>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Pakistan</t>
  </si>
  <si>
    <t>NE.EXP.GNFS.CD</t>
  </si>
  <si>
    <t>NE.IMP.GNFS.KN</t>
  </si>
  <si>
    <t>United Arab Emirates</t>
  </si>
  <si>
    <t>https://datacatalog.worldbank.org/public-licenses#cc-by</t>
  </si>
  <si>
    <t>YR2015</t>
  </si>
  <si>
    <t>Uzbekistan</t>
  </si>
  <si>
    <t>NE.CON.GOVT.KN</t>
  </si>
  <si>
    <t>Gross fixed capital formation (current US$) [NE.GDI.FTOT.CD]</t>
  </si>
  <si>
    <t>SE.SEC.DURS</t>
  </si>
  <si>
    <t>Net trade in goods and services (BoP, current US$) [BN.GSR.GNFS.CD]</t>
  </si>
  <si>
    <t>NPL</t>
  </si>
  <si>
    <t>China</t>
  </si>
  <si>
    <t>Education: Participation</t>
  </si>
  <si>
    <t>Serbia</t>
  </si>
  <si>
    <t>Cambodia</t>
  </si>
  <si>
    <t>International Monetary Fund, Balance of Payments Statistics Yearbook and data files.</t>
  </si>
  <si>
    <t>Primary education pupils is the total number of pupils enrolled at primary level in public and private schools.</t>
  </si>
  <si>
    <t>Libya</t>
  </si>
  <si>
    <t>Kiribati</t>
  </si>
  <si>
    <t>SE.PRM.ENRL</t>
  </si>
  <si>
    <t>NE.IMP.GNFS.CD</t>
  </si>
  <si>
    <t>MAR</t>
  </si>
  <si>
    <t>IND</t>
  </si>
  <si>
    <t>Sum</t>
  </si>
  <si>
    <t>Lebanon</t>
  </si>
  <si>
    <t>NE.CON.GOVT.CD</t>
  </si>
  <si>
    <t>JPN</t>
  </si>
  <si>
    <t>SP.DYN.LE00.IN</t>
  </si>
  <si>
    <t>Imports of goods and services (current US$) [NE.IMP.GNFS.CD]</t>
  </si>
  <si>
    <t>YR2014</t>
  </si>
  <si>
    <t>India</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</si>
  <si>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</si>
  <si>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UKR</t>
  </si>
  <si>
    <t>Base Period</t>
  </si>
  <si>
    <t>NE.EXP.GNFS.CN</t>
  </si>
  <si>
    <t>Country Name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</si>
  <si>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</si>
  <si>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License URL</t>
  </si>
  <si>
    <t>Philippines</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</si>
  <si>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</si>
  <si>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General government final consumption expenditure (constant LCU)</t>
  </si>
  <si>
    <t>PNG</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</si>
  <si>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</si>
  <si>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BN.KLT.DINV.CD</t>
  </si>
  <si>
    <t>Periodicity</t>
  </si>
  <si>
    <t>Note: Data are based on the sixth edition of the IMF's Balance of Payments Manual (BPM6) and are only available from 2005 onwards.</t>
  </si>
  <si>
    <t>TJK</t>
  </si>
  <si>
    <t>Net trade in goods and services (BoP, current US$)</t>
  </si>
  <si>
    <t>Health: Mortality</t>
  </si>
  <si>
    <t>NE.IMP.GNFS.CN</t>
  </si>
  <si>
    <t>YR2013</t>
  </si>
  <si>
    <t>UGA</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</si>
  <si>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</si>
  <si>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</si>
  <si>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NE.CON.GOVT.CN</t>
  </si>
  <si>
    <t>Gross fixed capital formation (current LCU)</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</si>
  <si>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</si>
  <si>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GNI, PPP (current international $)</t>
  </si>
  <si>
    <t>PA.NUS.FCRF</t>
  </si>
  <si>
    <t>Morocco</t>
  </si>
  <si>
    <t>Financial Sector: Exchange rates &amp; prices</t>
  </si>
  <si>
    <t>BRN</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</si>
  <si>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</si>
  <si>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Romania</t>
  </si>
  <si>
    <t>SP.POP.GROW</t>
  </si>
  <si>
    <t>PAK</t>
  </si>
  <si>
    <t>MMR</t>
  </si>
  <si>
    <t>BGD</t>
  </si>
  <si>
    <t>NE.GDI.FTOT.KN</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</si>
  <si>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</si>
  <si>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</si>
  <si>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YR2012</t>
  </si>
  <si>
    <t>varies by country</t>
  </si>
  <si>
    <t>GDP, PPP (current international $)</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</si>
  <si>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</si>
  <si>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Inflation, consumer prices (annual %)</t>
  </si>
  <si>
    <t>Official exchange rate (LCU per US$, period average) [PA.NUS.FCRF]</t>
  </si>
  <si>
    <t>Exports of goods and services (current LCU)</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</si>
  <si>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</si>
  <si>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Annual</t>
  </si>
  <si>
    <t>Economic Policy &amp; Debt: National accounts: Local currency at constant prices: Expenditure on GDP</t>
  </si>
  <si>
    <t>Official exchange rate (LCU per US$, period average)</t>
  </si>
  <si>
    <t>YR2009</t>
  </si>
  <si>
    <t>Luxembourg</t>
  </si>
  <si>
    <t>License Type</t>
  </si>
  <si>
    <t>Long definition</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</si>
  <si>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</si>
  <si>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NE.GDI.FTOT.CD</t>
  </si>
  <si>
    <t>Kazakhstan</t>
  </si>
  <si>
    <t>General comments</t>
  </si>
  <si>
    <t>Population growth (annual %)</t>
  </si>
  <si>
    <t>LUX</t>
  </si>
  <si>
    <t>FP.CPI.TOTL.ZG</t>
  </si>
  <si>
    <t>Tajikistan</t>
  </si>
  <si>
    <t>Imports of goods and services (constant LCU)</t>
  </si>
  <si>
    <t>Exports of goods and services (current LCU) [NE.EXP.GNFS.CN]</t>
  </si>
  <si>
    <t>YR2011</t>
  </si>
  <si>
    <t>Time</t>
  </si>
  <si>
    <t>Secondary duration refers to the number of grades (years) in secondary school.</t>
  </si>
  <si>
    <t>MYS</t>
  </si>
  <si>
    <t>Median</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</si>
  <si>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</si>
  <si>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YR2008</t>
  </si>
  <si>
    <t>Malaysia</t>
  </si>
  <si>
    <t>Economic Policy &amp; Debt: National accounts: US$ at current prices: Expenditure on GDP</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</si>
  <si>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</si>
  <si>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Turkiye</t>
  </si>
  <si>
    <t>Indonesia</t>
  </si>
  <si>
    <t>TUR</t>
  </si>
  <si>
    <t>ZWE</t>
  </si>
  <si>
    <t>ITA</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</si>
  <si>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</si>
  <si>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</si>
  <si>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YR2010</t>
  </si>
  <si>
    <t>NY.GNP.MKTP.PP.CD</t>
  </si>
  <si>
    <t>Inflation, consumer prices (annual %) [FP.CPI.TOTL.ZG]</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</si>
  <si>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</si>
  <si>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NE.GDI.FTOT.CN</t>
  </si>
  <si>
    <t>Development relevance</t>
  </si>
  <si>
    <t>Vietnam</t>
  </si>
  <si>
    <t>KIR</t>
  </si>
  <si>
    <t>Economic Policy &amp; Debt: Balance of payments: Current account: Balances</t>
  </si>
  <si>
    <t>SLB</t>
  </si>
  <si>
    <t>Annual data series from United Nations Population Division's World Population Prospects are interpolated data from 5-year period data. Therefore they may not reflect real events as much as observed data.</t>
  </si>
  <si>
    <t>YR2007</t>
  </si>
  <si>
    <t>Exports of goods and services (current US$) [NE.EXP.GNFS.CD]</t>
  </si>
  <si>
    <t>Secondary education, duration (years) [SE.SEC.DURS]</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</si>
  <si>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</si>
  <si>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</si>
  <si>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Gross fixed capital formation (constant LCU) [NE.GDI.FTOT.KN]</t>
  </si>
  <si>
    <t>International Monetary Fund, International Financial Statistics.</t>
  </si>
  <si>
    <t>General government final consumption expenditure (current US$)</t>
  </si>
  <si>
    <t>Topic</t>
  </si>
  <si>
    <t>Exports of goods and services (constant LCU) [NE.EXP.GNFS.KN]</t>
  </si>
  <si>
    <t>Weighted average</t>
  </si>
  <si>
    <t>Bhutan</t>
  </si>
  <si>
    <t>Sudan</t>
  </si>
  <si>
    <t>KHM</t>
  </si>
  <si>
    <t>Aggregation method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</si>
  <si>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</si>
  <si>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LBN</t>
  </si>
  <si>
    <t>MNG</t>
  </si>
  <si>
    <t>Population growth (annual %) [SP.POP.GROW]</t>
  </si>
  <si>
    <t>Life expectancy at birth, total (years)</t>
  </si>
  <si>
    <t>YR2006</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</si>
  <si>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</si>
  <si>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SRB</t>
  </si>
  <si>
    <t>CC BY-4.0</t>
  </si>
  <si>
    <t>LBY</t>
  </si>
  <si>
    <t>International Comparison Program, World Bank | World Development Indicators database, World Bank | Eurostat-OECD PPP Programme.</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</si>
  <si>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</si>
  <si>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General government final consumption expenditure (constant LCU) [NE.CON.GOVT.KN]</t>
  </si>
  <si>
    <t>Economic Policy &amp; Debt: National accounts: Local currency at current prices: Expenditure on GDP</t>
  </si>
  <si>
    <t>Namibia</t>
  </si>
  <si>
    <t>Uganda</t>
  </si>
  <si>
    <t>PHL</t>
  </si>
  <si>
    <t>Tonga</t>
  </si>
  <si>
    <t>SDN</t>
  </si>
  <si>
    <t>ZAF</t>
  </si>
  <si>
    <t>World Bank national accounts data, and OECD National Accounts data files.</t>
  </si>
  <si>
    <t>Sri Lanka</t>
  </si>
  <si>
    <t>FJI</t>
  </si>
  <si>
    <t>Nigeria</t>
  </si>
  <si>
    <t>Mexico</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</si>
  <si>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</si>
  <si>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YR2019</t>
  </si>
  <si>
    <t>TON</t>
  </si>
  <si>
    <t>YR2005</t>
  </si>
  <si>
    <t>Limitations and exceptions</t>
  </si>
  <si>
    <t>Ukraine</t>
  </si>
  <si>
    <t>Statistical concept and methodology</t>
  </si>
  <si>
    <t>Annual population growth rate. Population is based on the de facto definition of population, which counts all residents regardless of legal status or citizenship.</t>
  </si>
  <si>
    <t>Life expectancy at birth, total (years) [SP.DYN.LE00.IN]</t>
  </si>
  <si>
    <t>ROU</t>
  </si>
  <si>
    <t>Short definition</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</si>
  <si>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</si>
  <si>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</si>
  <si>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IDN</t>
  </si>
  <si>
    <t>NAM</t>
  </si>
  <si>
    <t>Samoa</t>
  </si>
  <si>
    <t>Secondary education, duration (years)</t>
  </si>
  <si>
    <t>Palau</t>
  </si>
  <si>
    <t>Foreign direct investment, net (BoP, current US$) [BN.KLT.DINV.CD]</t>
  </si>
  <si>
    <t>Papua New Guinea</t>
  </si>
  <si>
    <t>YR2021</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</si>
  <si>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</si>
  <si>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Exports of goods and services (constant LCU)</t>
  </si>
  <si>
    <t>International Monetary Fund, International Financial Statistics and data files.</t>
  </si>
  <si>
    <t>Primary education, pupils</t>
  </si>
  <si>
    <t>WSM</t>
  </si>
  <si>
    <t>KOF Globalization Index</t>
  </si>
  <si>
    <t xml:space="preserve">Afghanistan </t>
  </si>
  <si>
    <t>Korea</t>
  </si>
  <si>
    <t xml:space="preserve">Somalia </t>
  </si>
  <si>
    <t xml:space="preserve">Yemen </t>
  </si>
  <si>
    <t>Change These</t>
  </si>
  <si>
    <t>Changed Countries</t>
  </si>
  <si>
    <t>Africa</t>
  </si>
  <si>
    <t>Turkey</t>
  </si>
  <si>
    <t>Saudi Arabia</t>
  </si>
  <si>
    <t>Phillipines</t>
  </si>
  <si>
    <t>Albania</t>
  </si>
  <si>
    <t>Bulgaria</t>
  </si>
  <si>
    <t>Brazil</t>
  </si>
  <si>
    <t>Age dependency ratio (% of working-age population) [SP.POP.DPND]</t>
  </si>
  <si>
    <t>ALB</t>
  </si>
  <si>
    <t>Antigua and Barbuda</t>
  </si>
  <si>
    <t>ATG</t>
  </si>
  <si>
    <t>BRA</t>
  </si>
  <si>
    <t>BGR</t>
  </si>
  <si>
    <t>Seychelles</t>
  </si>
  <si>
    <t>SYC</t>
  </si>
  <si>
    <t>Primary education, duration (years) [SE.PRM.DURS]</t>
  </si>
  <si>
    <t>World Development Indicator</t>
  </si>
  <si>
    <t>KOF swiss economic institute: globalization index</t>
  </si>
  <si>
    <t>Global Economic Indicator</t>
  </si>
  <si>
    <t>Macrotrends.com (FDI UAE)</t>
  </si>
  <si>
    <t>OECD I library</t>
  </si>
  <si>
    <t>DDeveloping</t>
  </si>
  <si>
    <t>Description</t>
  </si>
  <si>
    <t xml:space="preserve">𝑌_𝑖𝑡 = 𝛽_0 + 𝛽_1 〖𝐺𝑙𝑜𝑏〗_𝑖𝑡 + 𝛽_2 〖𝐼𝑛𝑓𝑙〗_𝑖𝑡+ 𝛽_3 〖𝐺𝐹𝐶𝐹〗_𝑖𝑡 + 𝛽_4 〖𝐺𝑜𝑣𝑠𝑝〗_𝑖𝑡+ 𝛽_5 〖𝐻𝐷𝐼〗_𝑖𝑡 + 𝛽_6 〖𝐸𝑥𝑝〗_𝑖𝑡+ 𝛽_7 〖𝐼𝑚𝑝〗_𝑖𝑡 + 𝛽_8 〖𝐹𝐷𝐼〗_𝑖𝑡+ 𝛽_9 〖𝑃𝑜𝑝𝑔𝑟〗_𝑖𝑡 +  𝛽_10 〖𝐸𝑋〗_𝑖𝑡 + 𝜇
</t>
  </si>
  <si>
    <t xml:space="preserve">Variables </t>
  </si>
  <si>
    <t>Proxy</t>
  </si>
  <si>
    <t>Economic Growth</t>
  </si>
  <si>
    <t>Globalization</t>
  </si>
  <si>
    <t>Inflation</t>
  </si>
  <si>
    <t xml:space="preserve">Gross Fixed Capital Formation </t>
  </si>
  <si>
    <t xml:space="preserve">Government Spending </t>
  </si>
  <si>
    <t>HDI (Human Development Index)</t>
  </si>
  <si>
    <t>Exports</t>
  </si>
  <si>
    <t>Imports</t>
  </si>
  <si>
    <t>Foreign Direct Investment</t>
  </si>
  <si>
    <t xml:space="preserve">Standard  of living </t>
  </si>
  <si>
    <t>Life Expectancy</t>
  </si>
  <si>
    <t>Years of education</t>
  </si>
  <si>
    <t>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</si>
</sst>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sz val="11"/>
      <name val="Calibri"/>
      <family val="2"/>
      <scheme val="minor"/>
    </font>
    <font>
      <sz val="11"/>
      <color rgb="FFFF0000"/>
      <name val="Calibri"/>
      <family val="2"/>
      <scheme val="minor"/>
    </font>
    <font>
      <sz val="10"/>
      <color rgb="FF444444"/>
      <name val="Roboto"/>
    </font>
    <font>
      <sz val="11"/>
      <color theme="1"/>
      <name val="Cambria Math"/>
      <family val="1"/>
    </font>
    <font>
      <b/>
      <sz val="11"/>
      <color theme="1"/>
      <name val="Cambria Math"/>
      <family val="1"/>
    </font>
  </fonts>
  <fills count="5">
    <fill>
      <patternFill patternType="none"/>
    </fill>
    <fill>
      <patternFill patternType="gray125"/>
    </fill>
    <fill>
      <patternFill patternType="solid">
        <fgColor rgb="FFFFFF00"/>
        <bgColor indexed="64"/>
      </patternFill>
    </fill>
    <fill>
      <patternFill patternType="solid">
        <fgColor rgb="FFF9F9F9"/>
        <bgColor indexed="64"/>
      </patternFill>
    </fill>
    <fill>
      <patternFill patternType="solid">
        <fgColor theme="3" tint="0.79998168889431442"/>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diagonal/>
    </border>
    <border>
      <left/>
      <right style="medium">
        <color rgb="FFDDDDDD"/>
      </right>
      <top/>
      <bottom style="medium">
        <color rgb="FFDDDDDD"/>
      </bottom>
      <diagonal/>
    </border>
  </borders>
  <cellStyleXfs count="1">
    <xf numFmtId="0" fontId="0" fillId="0" borderId="0"/>
  </cellStyleXfs>
  <cellXfs count="20">
    <xf numFmtId="0" fontId="0" fillId="0" borderId="0" xfId="0"/>
    <xf numFmtId="49" fontId="0" fillId="0" borderId="0" xfId="0" applyNumberFormat="1"/>
    <xf numFmtId="0" fontId="0" fillId="0" borderId="0" xfId="0" applyAlignment="1"/>
    <xf numFmtId="0" fontId="2" fillId="0" borderId="0" xfId="0" applyFont="1"/>
    <xf numFmtId="0" fontId="1" fillId="0" borderId="0" xfId="0" applyFont="1"/>
    <xf numFmtId="49" fontId="1" fillId="0" borderId="0" xfId="0" applyNumberFormat="1" applyFont="1"/>
    <xf numFmtId="1" fontId="0" fillId="0" borderId="0" xfId="0" applyNumberFormat="1"/>
    <xf numFmtId="0" fontId="0" fillId="0" borderId="0" xfId="0" applyFont="1"/>
    <xf numFmtId="0" fontId="3" fillId="0" borderId="0" xfId="0" applyFont="1"/>
    <xf numFmtId="0" fontId="5" fillId="3" borderId="1" xfId="0" applyFont="1" applyFill="1" applyBorder="1" applyAlignment="1">
      <alignment horizontal="center" vertical="center" wrapText="1"/>
    </xf>
    <xf numFmtId="10" fontId="5" fillId="3"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0" applyNumberFormat="1" applyFont="1" applyBorder="1" applyAlignment="1">
      <alignment horizontal="center" vertical="center" wrapText="1"/>
    </xf>
    <xf numFmtId="0" fontId="0" fillId="0" borderId="2" xfId="0" applyBorder="1"/>
    <xf numFmtId="0" fontId="0" fillId="0" borderId="3" xfId="0" applyBorder="1"/>
    <xf numFmtId="0" fontId="4" fillId="0" borderId="0" xfId="0" applyFont="1"/>
    <xf numFmtId="0" fontId="1" fillId="2" borderId="0" xfId="0" applyFont="1" applyFill="1" applyAlignment="1">
      <alignment horizontal="center" vertical="center"/>
    </xf>
    <xf numFmtId="0" fontId="6" fillId="0" borderId="0" xfId="0" applyFont="1" applyAlignment="1">
      <alignment horizontal="left" vertical="center" readingOrder="1"/>
    </xf>
    <xf numFmtId="0" fontId="7" fillId="0" borderId="0" xfId="0" applyFont="1" applyAlignment="1">
      <alignment horizontal="center" vertical="center" wrapText="1" readingOrder="1"/>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02"/>
  <sheetViews>
    <sheetView tabSelected="1" topLeftCell="A915" zoomScale="17" zoomScaleNormal="170" workbookViewId="0">
      <pane xSplit="1" topLeftCell="B1" activePane="topRight" state="frozen"/>
      <selection activeCell="A100" sqref="A100"/>
      <selection pane="topRight" activeCell="AI13" sqref="AI13"/>
    </sheetView>
  </sheetViews>
  <sheetFormatPr defaultRowHeight="14.4" x14ac:dyDescent="0.3"/>
  <cols>
    <col min="1" max="1" width="8.5546875" customWidth="1"/>
    <col min="2" max="2" width="7.77734375" customWidth="1"/>
    <col min="3" max="3" width="19" bestFit="1" customWidth="1"/>
    <col min="4" max="4" width="5" customWidth="1"/>
    <col min="5" max="5" width="16.21875" customWidth="1"/>
    <col min="6" max="6" width="14.44140625" customWidth="1"/>
    <col min="7" max="7" width="36.5546875" customWidth="1"/>
    <col min="8" max="8" width="15.88671875" customWidth="1"/>
    <col min="9" max="9" width="16.109375" hidden="1" customWidth="1"/>
    <col min="10" max="10" width="17.109375" customWidth="1"/>
    <col min="11" max="11" width="14.21875" customWidth="1"/>
    <col min="12" max="12" width="17.33203125" hidden="1" customWidth="1"/>
    <col min="13" max="13" width="15.21875" customWidth="1"/>
    <col min="14" max="14" width="16.44140625" customWidth="1"/>
    <col min="15" max="15" width="13.6640625" customWidth="1"/>
    <col min="16" max="16" width="8.5546875" customWidth="1"/>
    <col min="17" max="17" width="7.88671875" customWidth="1"/>
    <col min="18" max="18" width="12.33203125" hidden="1" customWidth="1"/>
    <col min="19" max="19" width="13.88671875" customWidth="1"/>
    <col min="20" max="20" width="14.21875" customWidth="1"/>
    <col min="21" max="21" width="14.6640625" hidden="1" customWidth="1"/>
    <col min="22" max="22" width="17" customWidth="1"/>
    <col min="23" max="23" width="14.88671875" customWidth="1"/>
    <col min="24" max="24" width="53.77734375" customWidth="1"/>
    <col min="25" max="25" width="16.6640625" customWidth="1"/>
    <col min="26" max="26" width="15.109375" customWidth="1"/>
    <col min="27" max="27" width="9.5546875" customWidth="1"/>
    <col min="31" max="31" width="31.77734375" customWidth="1"/>
    <col min="32" max="32" width="23" customWidth="1"/>
    <col min="33" max="33" width="5.77734375" bestFit="1" customWidth="1"/>
    <col min="35" max="35" width="23.77734375" bestFit="1" customWidth="1"/>
  </cols>
  <sheetData>
    <row r="1" spans="1:52" x14ac:dyDescent="0.3">
      <c r="A1" s="4"/>
      <c r="B1" s="4"/>
      <c r="C1" s="4"/>
      <c r="D1" s="4"/>
      <c r="E1" s="4">
        <f>COUNTBLANK(E3:E1002)</f>
        <v>0</v>
      </c>
      <c r="F1" s="4">
        <f t="shared" ref="F1:AB1" si="0">COUNTBLANK(F3:F1002)</f>
        <v>0</v>
      </c>
      <c r="G1" s="4">
        <f t="shared" si="0"/>
        <v>0</v>
      </c>
      <c r="H1" s="4">
        <f t="shared" si="0"/>
        <v>0</v>
      </c>
      <c r="I1" s="4">
        <f t="shared" si="0"/>
        <v>80</v>
      </c>
      <c r="J1" s="4">
        <f t="shared" si="0"/>
        <v>0</v>
      </c>
      <c r="K1" s="4">
        <f t="shared" si="0"/>
        <v>0</v>
      </c>
      <c r="L1" s="4">
        <f t="shared" si="0"/>
        <v>80</v>
      </c>
      <c r="M1" s="4">
        <f t="shared" si="0"/>
        <v>0</v>
      </c>
      <c r="N1" s="4">
        <f t="shared" si="0"/>
        <v>0</v>
      </c>
      <c r="O1" s="4">
        <f t="shared" si="0"/>
        <v>0</v>
      </c>
      <c r="P1" s="4">
        <f t="shared" si="0"/>
        <v>0</v>
      </c>
      <c r="Q1" s="4">
        <f t="shared" si="0"/>
        <v>0</v>
      </c>
      <c r="R1" s="4">
        <f t="shared" si="0"/>
        <v>60</v>
      </c>
      <c r="S1" s="4">
        <f t="shared" si="0"/>
        <v>0</v>
      </c>
      <c r="T1" s="4">
        <f t="shared" si="0"/>
        <v>0</v>
      </c>
      <c r="U1" s="4">
        <f t="shared" si="0"/>
        <v>60</v>
      </c>
      <c r="V1" s="4">
        <f t="shared" si="0"/>
        <v>0</v>
      </c>
      <c r="W1" s="4">
        <f t="shared" si="0"/>
        <v>0</v>
      </c>
      <c r="X1" s="4">
        <f t="shared" si="0"/>
        <v>0</v>
      </c>
      <c r="Y1" s="4">
        <f t="shared" si="0"/>
        <v>0</v>
      </c>
      <c r="Z1" s="4">
        <f t="shared" si="0"/>
        <v>0</v>
      </c>
      <c r="AA1" s="4">
        <f t="shared" si="0"/>
        <v>0</v>
      </c>
      <c r="AB1" s="4">
        <f t="shared" si="0"/>
        <v>0</v>
      </c>
    </row>
    <row r="2" spans="1:52" s="4" customFormat="1" x14ac:dyDescent="0.3">
      <c r="A2" s="4" t="s">
        <v>169</v>
      </c>
      <c r="B2" s="5" t="s">
        <v>51</v>
      </c>
      <c r="C2" s="4" t="s">
        <v>107</v>
      </c>
      <c r="D2" s="5" t="s">
        <v>4</v>
      </c>
      <c r="E2" s="4" t="s">
        <v>29</v>
      </c>
      <c r="F2" s="4" t="s">
        <v>17</v>
      </c>
      <c r="G2" s="4" t="s">
        <v>81</v>
      </c>
      <c r="H2" s="4" t="s">
        <v>187</v>
      </c>
      <c r="I2" s="4" t="s">
        <v>201</v>
      </c>
      <c r="J2" s="4" t="s">
        <v>37</v>
      </c>
      <c r="K2" s="4" t="s">
        <v>79</v>
      </c>
      <c r="L2" s="4" t="s">
        <v>223</v>
      </c>
      <c r="M2" s="4" t="s">
        <v>8</v>
      </c>
      <c r="N2" s="4" t="s">
        <v>43</v>
      </c>
      <c r="O2" s="4" t="s">
        <v>244</v>
      </c>
      <c r="P2" s="4" t="s">
        <v>198</v>
      </c>
      <c r="Q2" s="4" t="s">
        <v>284</v>
      </c>
      <c r="R2" s="4" t="s">
        <v>205</v>
      </c>
      <c r="S2" s="4" t="s">
        <v>167</v>
      </c>
      <c r="T2" s="4" t="s">
        <v>197</v>
      </c>
      <c r="U2" s="4" t="s">
        <v>39</v>
      </c>
      <c r="V2" s="4" t="s">
        <v>66</v>
      </c>
      <c r="W2" s="4" t="s">
        <v>100</v>
      </c>
      <c r="X2" s="4" t="s">
        <v>254</v>
      </c>
      <c r="Y2" s="4" t="s">
        <v>214</v>
      </c>
      <c r="Z2" s="4" t="s">
        <v>148</v>
      </c>
      <c r="AA2" s="4" t="s">
        <v>262</v>
      </c>
      <c r="AB2" s="4" t="s">
        <v>276</v>
      </c>
      <c r="AC2" s="4" t="s">
        <v>290</v>
      </c>
    </row>
    <row r="3" spans="1:52" x14ac:dyDescent="0.3">
      <c r="A3" s="4">
        <v>2002</v>
      </c>
      <c r="B3" s="1" t="s">
        <v>52</v>
      </c>
      <c r="C3" s="16" t="s">
        <v>273</v>
      </c>
      <c r="D3" s="1" t="s">
        <v>277</v>
      </c>
      <c r="E3">
        <v>14221986237.472326</v>
      </c>
      <c r="F3">
        <v>14578898002.676884</v>
      </c>
      <c r="G3">
        <v>-1160330000</v>
      </c>
      <c r="H3">
        <v>7.7705258343155101</v>
      </c>
      <c r="I3">
        <v>251248550400</v>
      </c>
      <c r="J3">
        <v>220116800000</v>
      </c>
      <c r="K3">
        <v>1567718712.4748409</v>
      </c>
      <c r="L3">
        <v>119344941000</v>
      </c>
      <c r="M3">
        <v>69200330000</v>
      </c>
      <c r="N3">
        <v>492859483.01280999</v>
      </c>
      <c r="O3">
        <v>75.89</v>
      </c>
      <c r="P3">
        <v>4</v>
      </c>
      <c r="Q3">
        <v>4</v>
      </c>
      <c r="R3">
        <v>127125265300</v>
      </c>
      <c r="S3">
        <v>127871730000</v>
      </c>
      <c r="T3">
        <v>910729684.95603454</v>
      </c>
      <c r="U3">
        <v>344532419400</v>
      </c>
      <c r="V3">
        <v>290469700000</v>
      </c>
      <c r="W3">
        <v>2068787044.4098463</v>
      </c>
      <c r="X3">
        <v>-135000000</v>
      </c>
      <c r="Y3">
        <v>-0.299876697084691</v>
      </c>
      <c r="Z3">
        <v>140.15451587499999</v>
      </c>
      <c r="AA3" s="6">
        <v>55.617332458496094</v>
      </c>
      <c r="AB3">
        <v>80.843275357140271</v>
      </c>
      <c r="AC3">
        <v>0</v>
      </c>
    </row>
    <row r="4" spans="1:52" ht="13.8" customHeight="1" x14ac:dyDescent="0.3">
      <c r="A4" s="4">
        <v>2003</v>
      </c>
      <c r="B4" s="1" t="s">
        <v>22</v>
      </c>
      <c r="C4" s="16"/>
      <c r="D4" s="1" t="s">
        <v>277</v>
      </c>
      <c r="E4">
        <v>15198230044.73571</v>
      </c>
      <c r="F4">
        <v>15606035097.369226</v>
      </c>
      <c r="G4">
        <v>-1419161205.65833</v>
      </c>
      <c r="H4">
        <v>0.48400261181848397</v>
      </c>
      <c r="I4">
        <v>271060001200</v>
      </c>
      <c r="J4">
        <v>243266580000</v>
      </c>
      <c r="K4">
        <v>2014184689.596586</v>
      </c>
      <c r="L4">
        <v>118488921000</v>
      </c>
      <c r="M4">
        <v>75218230000</v>
      </c>
      <c r="N4">
        <v>622787590.65283287</v>
      </c>
      <c r="O4">
        <v>76.141999999999996</v>
      </c>
      <c r="P4">
        <v>4</v>
      </c>
      <c r="Q4">
        <v>4</v>
      </c>
      <c r="R4">
        <v>142092042100</v>
      </c>
      <c r="S4">
        <v>141290660000</v>
      </c>
      <c r="T4">
        <v>1169850310.53175</v>
      </c>
      <c r="U4">
        <v>362198694100</v>
      </c>
      <c r="V4">
        <v>312933150000</v>
      </c>
      <c r="W4">
        <v>2591005963.8986659</v>
      </c>
      <c r="X4">
        <v>-178036400.66666701</v>
      </c>
      <c r="Y4">
        <v>-0.37414916929129899</v>
      </c>
      <c r="Z4">
        <v>121.86324999999999</v>
      </c>
      <c r="AA4" s="6">
        <v>54.726875305175781</v>
      </c>
      <c r="AB4">
        <v>80.787451651093818</v>
      </c>
      <c r="AC4">
        <v>0</v>
      </c>
    </row>
    <row r="5" spans="1:52" ht="15" customHeight="1" x14ac:dyDescent="0.3">
      <c r="A5" s="4">
        <v>2004</v>
      </c>
      <c r="B5" s="1" t="s">
        <v>1</v>
      </c>
      <c r="C5" s="16"/>
      <c r="D5" s="1" t="s">
        <v>277</v>
      </c>
      <c r="E5">
        <v>16429385782.987415</v>
      </c>
      <c r="F5">
        <v>16816502528.462605</v>
      </c>
      <c r="G5">
        <v>-1642928988.6012101</v>
      </c>
      <c r="H5">
        <v>2.2800191693809899</v>
      </c>
      <c r="I5">
        <v>303039748000</v>
      </c>
      <c r="J5">
        <v>278802180000</v>
      </c>
      <c r="K5">
        <v>2715501613.8992081</v>
      </c>
      <c r="L5">
        <v>123611962500</v>
      </c>
      <c r="M5">
        <v>82660750000</v>
      </c>
      <c r="N5">
        <v>805106330.3418895</v>
      </c>
      <c r="O5">
        <v>76.376000000000005</v>
      </c>
      <c r="P5">
        <v>4</v>
      </c>
      <c r="Q5">
        <v>4</v>
      </c>
      <c r="R5">
        <v>168356138500</v>
      </c>
      <c r="S5">
        <v>163889170000</v>
      </c>
      <c r="T5">
        <v>1596261928.9260998</v>
      </c>
      <c r="U5">
        <v>391957740200</v>
      </c>
      <c r="V5">
        <v>330688430000</v>
      </c>
      <c r="W5">
        <v>3220867804.4152856</v>
      </c>
      <c r="X5">
        <v>-327681210.171408</v>
      </c>
      <c r="Y5">
        <v>-0.41793137792599899</v>
      </c>
      <c r="Z5">
        <v>102.780051196172</v>
      </c>
      <c r="AA5" s="6">
        <v>56.336635589599609</v>
      </c>
      <c r="AB5">
        <v>81.267603744335787</v>
      </c>
      <c r="AC5">
        <v>0</v>
      </c>
      <c r="AF5" s="17" t="s">
        <v>291</v>
      </c>
      <c r="AJ5" s="18" t="s">
        <v>292</v>
      </c>
      <c r="AK5" s="18"/>
      <c r="AL5" s="18"/>
      <c r="AM5" s="18"/>
      <c r="AN5" s="18"/>
      <c r="AO5" s="18"/>
      <c r="AP5" s="18"/>
      <c r="AQ5" s="18"/>
      <c r="AR5" s="18"/>
      <c r="AS5" s="18"/>
      <c r="AT5" s="18"/>
      <c r="AU5" s="18"/>
      <c r="AV5" s="18"/>
      <c r="AW5" s="18"/>
      <c r="AX5" s="18"/>
      <c r="AY5" s="18"/>
      <c r="AZ5" s="18"/>
    </row>
    <row r="6" spans="1:52" ht="14.4" customHeight="1" x14ac:dyDescent="0.3">
      <c r="A6" s="4">
        <v>2005</v>
      </c>
      <c r="B6" s="1" t="s">
        <v>239</v>
      </c>
      <c r="C6" s="16"/>
      <c r="D6" s="1" t="s">
        <v>277</v>
      </c>
      <c r="E6">
        <v>17663248665.074318</v>
      </c>
      <c r="F6">
        <v>18018684855.07011</v>
      </c>
      <c r="G6">
        <v>-2039576837.2493899</v>
      </c>
      <c r="H6">
        <v>2.36658195679796</v>
      </c>
      <c r="I6">
        <v>324429545700</v>
      </c>
      <c r="J6">
        <v>304937410000</v>
      </c>
      <c r="K6">
        <v>3053334274.5540967</v>
      </c>
      <c r="L6">
        <v>121812322700</v>
      </c>
      <c r="M6">
        <v>88709370000</v>
      </c>
      <c r="N6">
        <v>888245754.7439028</v>
      </c>
      <c r="O6">
        <v>76.620999999999995</v>
      </c>
      <c r="P6">
        <v>4</v>
      </c>
      <c r="Q6">
        <v>4</v>
      </c>
      <c r="R6">
        <v>209210881300</v>
      </c>
      <c r="S6">
        <v>185061960000</v>
      </c>
      <c r="T6">
        <v>1853022970.7931187</v>
      </c>
      <c r="U6">
        <v>455436100800</v>
      </c>
      <c r="V6">
        <v>384867230000</v>
      </c>
      <c r="W6">
        <v>3853670510.6523161</v>
      </c>
      <c r="X6">
        <v>-258417488.71047401</v>
      </c>
      <c r="Y6">
        <v>-0.51179011642189698</v>
      </c>
      <c r="Z6">
        <v>99.870254480899206</v>
      </c>
      <c r="AA6" s="6">
        <v>56.222305297851563</v>
      </c>
      <c r="AB6">
        <v>82.047626706219077</v>
      </c>
      <c r="AC6">
        <v>0</v>
      </c>
      <c r="AJ6" s="18"/>
      <c r="AK6" s="18"/>
      <c r="AL6" s="18"/>
      <c r="AM6" s="18"/>
      <c r="AN6" s="18"/>
      <c r="AO6" s="18"/>
      <c r="AP6" s="18"/>
      <c r="AQ6" s="18"/>
      <c r="AR6" s="18"/>
      <c r="AS6" s="18"/>
      <c r="AT6" s="18"/>
      <c r="AU6" s="18"/>
      <c r="AV6" s="18"/>
      <c r="AW6" s="18"/>
      <c r="AX6" s="18"/>
      <c r="AY6" s="18"/>
      <c r="AZ6" s="18"/>
    </row>
    <row r="7" spans="1:52" x14ac:dyDescent="0.3">
      <c r="A7" s="4">
        <v>2006</v>
      </c>
      <c r="B7" s="1" t="s">
        <v>216</v>
      </c>
      <c r="C7" s="16"/>
      <c r="D7" s="1" t="s">
        <v>277</v>
      </c>
      <c r="E7">
        <v>19650777816.552933</v>
      </c>
      <c r="F7">
        <v>20230000836.727348</v>
      </c>
      <c r="G7">
        <v>-2203548908.0448699</v>
      </c>
      <c r="H7">
        <v>2.3707283190428301</v>
      </c>
      <c r="I7">
        <v>348987913400</v>
      </c>
      <c r="J7">
        <v>332252370000</v>
      </c>
      <c r="K7">
        <v>3386756931.971777</v>
      </c>
      <c r="L7">
        <v>118860477900</v>
      </c>
      <c r="M7">
        <v>91875350000</v>
      </c>
      <c r="N7">
        <v>936515452.06384289</v>
      </c>
      <c r="O7">
        <v>76.816000000000003</v>
      </c>
      <c r="P7">
        <v>4</v>
      </c>
      <c r="Q7">
        <v>4</v>
      </c>
      <c r="R7">
        <v>244624902600</v>
      </c>
      <c r="S7">
        <v>220013070000</v>
      </c>
      <c r="T7">
        <v>2242665086.0214834</v>
      </c>
      <c r="U7">
        <v>495086946300</v>
      </c>
      <c r="V7">
        <v>428141820000</v>
      </c>
      <c r="W7">
        <v>4364189416.4728241</v>
      </c>
      <c r="X7">
        <v>-314638316.80369699</v>
      </c>
      <c r="Y7">
        <v>-0.63091124485167305</v>
      </c>
      <c r="Z7">
        <v>98.103377091269806</v>
      </c>
      <c r="AA7" s="6">
        <v>59.942012786865234</v>
      </c>
      <c r="AB7">
        <v>82.579188903891804</v>
      </c>
      <c r="AC7">
        <v>0</v>
      </c>
      <c r="AJ7" s="18"/>
      <c r="AK7" s="18"/>
      <c r="AL7" s="18"/>
      <c r="AM7" s="18"/>
      <c r="AN7" s="18"/>
      <c r="AO7" s="18"/>
      <c r="AP7" s="18"/>
      <c r="AQ7" s="18"/>
      <c r="AR7" s="18"/>
      <c r="AS7" s="18"/>
      <c r="AT7" s="18"/>
      <c r="AU7" s="18"/>
      <c r="AV7" s="18"/>
      <c r="AW7" s="18"/>
      <c r="AX7" s="18"/>
      <c r="AY7" s="18"/>
      <c r="AZ7" s="18"/>
    </row>
    <row r="8" spans="1:52" x14ac:dyDescent="0.3">
      <c r="A8" s="4">
        <v>2007</v>
      </c>
      <c r="B8" s="1" t="s">
        <v>196</v>
      </c>
      <c r="C8" s="16"/>
      <c r="D8" s="1" t="s">
        <v>277</v>
      </c>
      <c r="E8">
        <v>21631536663.807068</v>
      </c>
      <c r="F8">
        <v>22235207959.813931</v>
      </c>
      <c r="G8">
        <v>-2879743004.28052</v>
      </c>
      <c r="H8">
        <v>2.93268248162319</v>
      </c>
      <c r="I8">
        <v>365168778800</v>
      </c>
      <c r="J8">
        <v>351304870000</v>
      </c>
      <c r="K8">
        <v>3884916823.2370763</v>
      </c>
      <c r="L8">
        <v>122865080700</v>
      </c>
      <c r="M8">
        <v>101162610000</v>
      </c>
      <c r="N8">
        <v>1118710154.7199483</v>
      </c>
      <c r="O8">
        <v>77.549000000000007</v>
      </c>
      <c r="P8">
        <v>4</v>
      </c>
      <c r="Q8">
        <v>4</v>
      </c>
      <c r="R8">
        <v>291378105500</v>
      </c>
      <c r="S8">
        <v>272741050000</v>
      </c>
      <c r="T8">
        <v>3016116154.4169445</v>
      </c>
      <c r="U8">
        <v>591062913800</v>
      </c>
      <c r="V8">
        <v>530598329999.99994</v>
      </c>
      <c r="W8">
        <v>5867639633.3432493</v>
      </c>
      <c r="X8">
        <v>-647365283.80648994</v>
      </c>
      <c r="Y8">
        <v>-0.75571875541990996</v>
      </c>
      <c r="Z8">
        <v>90.427893831070804</v>
      </c>
      <c r="AA8" s="6">
        <v>62.596645355224609</v>
      </c>
      <c r="AB8">
        <v>83.031612013029488</v>
      </c>
      <c r="AC8">
        <v>0</v>
      </c>
      <c r="AJ8" s="18"/>
      <c r="AK8" s="18"/>
      <c r="AL8" s="18"/>
      <c r="AM8" s="18"/>
      <c r="AN8" s="18"/>
      <c r="AO8" s="18"/>
      <c r="AP8" s="18"/>
      <c r="AQ8" s="18"/>
      <c r="AR8" s="18"/>
      <c r="AS8" s="18"/>
      <c r="AT8" s="18"/>
      <c r="AU8" s="18"/>
      <c r="AV8" s="18"/>
      <c r="AW8" s="18"/>
      <c r="AX8" s="18"/>
      <c r="AY8" s="18"/>
      <c r="AZ8" s="18"/>
    </row>
    <row r="9" spans="1:52" x14ac:dyDescent="0.3">
      <c r="A9" s="4">
        <v>2008</v>
      </c>
      <c r="B9" s="1" t="s">
        <v>174</v>
      </c>
      <c r="C9" s="16"/>
      <c r="D9" s="1" t="s">
        <v>277</v>
      </c>
      <c r="E9">
        <v>24251356474.197601</v>
      </c>
      <c r="F9">
        <v>24373768739.196922</v>
      </c>
      <c r="G9">
        <v>-3446126996.4781599</v>
      </c>
      <c r="H9">
        <v>3.32087090389268</v>
      </c>
      <c r="I9">
        <v>381297071600</v>
      </c>
      <c r="J9">
        <v>366881910000</v>
      </c>
      <c r="K9">
        <v>4373129021.4149656</v>
      </c>
      <c r="L9">
        <v>128240605100</v>
      </c>
      <c r="M9">
        <v>112162890000</v>
      </c>
      <c r="N9">
        <v>1336950053.9963241</v>
      </c>
      <c r="O9">
        <v>77.653000000000006</v>
      </c>
      <c r="P9">
        <v>4</v>
      </c>
      <c r="Q9">
        <v>4</v>
      </c>
      <c r="R9">
        <v>277900216000</v>
      </c>
      <c r="S9">
        <v>273437159999.99997</v>
      </c>
      <c r="T9">
        <v>3259293923.5659981</v>
      </c>
      <c r="U9">
        <v>612473494500</v>
      </c>
      <c r="V9">
        <v>563565330000</v>
      </c>
      <c r="W9">
        <v>6717539984.6950817</v>
      </c>
      <c r="X9">
        <v>-881244175.08348703</v>
      </c>
      <c r="Y9">
        <v>-0.76734295914232098</v>
      </c>
      <c r="Z9">
        <v>83.894604100529094</v>
      </c>
      <c r="AA9" s="6">
        <v>64.063774108886719</v>
      </c>
      <c r="AB9">
        <v>83.760473143085719</v>
      </c>
      <c r="AC9">
        <v>0</v>
      </c>
    </row>
    <row r="10" spans="1:52" x14ac:dyDescent="0.3">
      <c r="A10" s="4">
        <v>2009</v>
      </c>
      <c r="B10" s="1" t="s">
        <v>154</v>
      </c>
      <c r="C10" s="16"/>
      <c r="D10" s="1" t="s">
        <v>277</v>
      </c>
      <c r="E10">
        <v>25800179390.133244</v>
      </c>
      <c r="F10">
        <v>25390029892.024284</v>
      </c>
      <c r="G10">
        <v>-2967394172.5019398</v>
      </c>
      <c r="H10">
        <v>2.2669220945083</v>
      </c>
      <c r="I10">
        <v>385019905600</v>
      </c>
      <c r="J10">
        <v>374169000000</v>
      </c>
      <c r="K10">
        <v>3939529217.7881007</v>
      </c>
      <c r="L10">
        <v>133035154900</v>
      </c>
      <c r="M10">
        <v>127084820000</v>
      </c>
      <c r="N10">
        <v>1338043401.5841546</v>
      </c>
      <c r="O10">
        <v>77.781000000000006</v>
      </c>
      <c r="P10">
        <v>5</v>
      </c>
      <c r="Q10">
        <v>5</v>
      </c>
      <c r="R10">
        <v>290993584500</v>
      </c>
      <c r="S10">
        <v>288738010000</v>
      </c>
      <c r="T10">
        <v>3040048284.8151312</v>
      </c>
      <c r="U10">
        <v>605489791200</v>
      </c>
      <c r="V10">
        <v>570299750000</v>
      </c>
      <c r="W10">
        <v>6004539467.5193548</v>
      </c>
      <c r="X10">
        <v>-950761387.62207603</v>
      </c>
      <c r="Y10">
        <v>-0.67389404645193596</v>
      </c>
      <c r="Z10">
        <v>94.978119820384293</v>
      </c>
      <c r="AA10" s="6">
        <v>66.81549072265625</v>
      </c>
      <c r="AB10">
        <v>84.60683617456904</v>
      </c>
      <c r="AC10">
        <v>0</v>
      </c>
    </row>
    <row r="11" spans="1:52" x14ac:dyDescent="0.3">
      <c r="A11" s="4">
        <v>2010</v>
      </c>
      <c r="B11" s="1" t="s">
        <v>185</v>
      </c>
      <c r="C11" s="16"/>
      <c r="D11" s="1" t="s">
        <v>277</v>
      </c>
      <c r="E11">
        <v>28045883751.093704</v>
      </c>
      <c r="F11">
        <v>27765688484.641983</v>
      </c>
      <c r="G11">
        <v>-2456390642.3722901</v>
      </c>
      <c r="H11">
        <v>3.62604695579817</v>
      </c>
      <c r="I11">
        <v>352412130000</v>
      </c>
      <c r="J11">
        <v>352412130000</v>
      </c>
      <c r="K11">
        <v>3390641900.3104773</v>
      </c>
      <c r="L11">
        <v>138311660000</v>
      </c>
      <c r="M11">
        <v>138311660000</v>
      </c>
      <c r="N11">
        <v>1330729761.4798238</v>
      </c>
      <c r="O11">
        <v>77.936000000000007</v>
      </c>
      <c r="P11">
        <v>5</v>
      </c>
      <c r="Q11">
        <v>5</v>
      </c>
      <c r="R11">
        <v>346845670000</v>
      </c>
      <c r="S11">
        <v>346845670000</v>
      </c>
      <c r="T11">
        <v>3337085649.2461276</v>
      </c>
      <c r="U11">
        <v>602020640000</v>
      </c>
      <c r="V11">
        <v>602020640000</v>
      </c>
      <c r="W11">
        <v>5792185435.943223</v>
      </c>
      <c r="X11">
        <v>-1043511678.0577199</v>
      </c>
      <c r="Y11">
        <v>-0.49646196338738002</v>
      </c>
      <c r="Z11">
        <v>103.93666666666699</v>
      </c>
      <c r="AA11" s="6">
        <v>68.100242614746094</v>
      </c>
      <c r="AB11">
        <v>85.564567866031553</v>
      </c>
      <c r="AC11">
        <v>0</v>
      </c>
    </row>
    <row r="12" spans="1:52" x14ac:dyDescent="0.3">
      <c r="A12" s="4">
        <v>2011</v>
      </c>
      <c r="B12" s="1" t="s">
        <v>168</v>
      </c>
      <c r="C12" s="16"/>
      <c r="D12" s="1" t="s">
        <v>277</v>
      </c>
      <c r="E12">
        <v>29642053349.461098</v>
      </c>
      <c r="F12">
        <v>29649732427.700134</v>
      </c>
      <c r="G12">
        <v>-2932716632.8207998</v>
      </c>
      <c r="H12">
        <v>3.4291232472216402</v>
      </c>
      <c r="I12">
        <v>373357060000</v>
      </c>
      <c r="J12">
        <v>381944270000</v>
      </c>
      <c r="K12">
        <v>3785531905.1932788</v>
      </c>
      <c r="L12">
        <v>139212600000</v>
      </c>
      <c r="M12">
        <v>142732630000</v>
      </c>
      <c r="N12">
        <v>1414653830.9820628</v>
      </c>
      <c r="O12">
        <v>78.091999999999999</v>
      </c>
      <c r="P12">
        <v>5</v>
      </c>
      <c r="Q12">
        <v>5</v>
      </c>
      <c r="R12">
        <v>369994480000</v>
      </c>
      <c r="S12">
        <v>380322450000</v>
      </c>
      <c r="T12">
        <v>3769457697.9418373</v>
      </c>
      <c r="U12">
        <v>639263270000</v>
      </c>
      <c r="V12">
        <v>676025750000</v>
      </c>
      <c r="W12">
        <v>6700236778.9343071</v>
      </c>
      <c r="X12">
        <v>-846616681.61917806</v>
      </c>
      <c r="Y12">
        <v>-0.26901733176461501</v>
      </c>
      <c r="Z12">
        <v>100.895833333333</v>
      </c>
      <c r="AA12" s="6">
        <v>64.737968444824219</v>
      </c>
      <c r="AB12">
        <v>86.400494672128744</v>
      </c>
      <c r="AC12">
        <v>0</v>
      </c>
      <c r="AJ12" s="19" t="s">
        <v>293</v>
      </c>
      <c r="AK12" s="19"/>
      <c r="AL12" s="19"/>
      <c r="AM12" s="19"/>
      <c r="AN12" s="19"/>
      <c r="AO12" s="19" t="s">
        <v>294</v>
      </c>
      <c r="AP12" s="19"/>
      <c r="AQ12" s="19"/>
      <c r="AR12" s="19"/>
      <c r="AS12" s="19"/>
      <c r="AT12" s="19"/>
      <c r="AU12" s="19"/>
      <c r="AV12" s="19"/>
      <c r="AW12" s="19"/>
      <c r="AX12" s="19"/>
      <c r="AY12" s="19"/>
    </row>
    <row r="13" spans="1:52" x14ac:dyDescent="0.3">
      <c r="A13" s="4">
        <v>2012</v>
      </c>
      <c r="B13" s="1" t="s">
        <v>143</v>
      </c>
      <c r="C13" s="16"/>
      <c r="D13" s="1" t="s">
        <v>277</v>
      </c>
      <c r="E13">
        <v>30515242792.194733</v>
      </c>
      <c r="F13">
        <v>30287948237.209538</v>
      </c>
      <c r="G13">
        <v>-2296761241.4257302</v>
      </c>
      <c r="H13">
        <v>2.0315926839529799</v>
      </c>
      <c r="I13">
        <v>344017714800</v>
      </c>
      <c r="J13">
        <v>353044000000</v>
      </c>
      <c r="K13">
        <v>3263360084.0048733</v>
      </c>
      <c r="L13">
        <v>139355808900</v>
      </c>
      <c r="M13">
        <v>144540900000</v>
      </c>
      <c r="N13">
        <v>1336062937.1017208</v>
      </c>
      <c r="O13">
        <v>78.063999999999993</v>
      </c>
      <c r="P13">
        <v>5</v>
      </c>
      <c r="Q13">
        <v>5</v>
      </c>
      <c r="R13">
        <v>371080748100</v>
      </c>
      <c r="S13">
        <v>385682020000</v>
      </c>
      <c r="T13">
        <v>3565049424.9622402</v>
      </c>
      <c r="U13">
        <v>596470044600</v>
      </c>
      <c r="V13">
        <v>634054350000</v>
      </c>
      <c r="W13">
        <v>5860877558.8302174</v>
      </c>
      <c r="X13">
        <v>-834803023.05009103</v>
      </c>
      <c r="Y13">
        <v>-0.165151040121679</v>
      </c>
      <c r="Z13">
        <v>108.184166666667</v>
      </c>
      <c r="AA13" s="6">
        <v>62.204288482666016</v>
      </c>
      <c r="AB13">
        <v>86.717121962157265</v>
      </c>
      <c r="AC13">
        <v>0</v>
      </c>
      <c r="AJ13" s="4" t="s">
        <v>295</v>
      </c>
      <c r="AO13" s="4" t="s">
        <v>29</v>
      </c>
    </row>
    <row r="14" spans="1:52" x14ac:dyDescent="0.3">
      <c r="A14" s="4">
        <v>2013</v>
      </c>
      <c r="B14" s="1" t="s">
        <v>122</v>
      </c>
      <c r="C14" s="16"/>
      <c r="D14" s="1" t="s">
        <v>277</v>
      </c>
      <c r="E14">
        <v>30612973968.519627</v>
      </c>
      <c r="F14">
        <v>31140877607.705238</v>
      </c>
      <c r="G14">
        <v>-2308765606.4625101</v>
      </c>
      <c r="H14">
        <v>1.9376208020522701</v>
      </c>
      <c r="I14">
        <v>337220391900</v>
      </c>
      <c r="J14">
        <v>352087850000</v>
      </c>
      <c r="K14">
        <v>3331981788.4492359</v>
      </c>
      <c r="L14">
        <v>143406878500</v>
      </c>
      <c r="M14">
        <v>148850010000</v>
      </c>
      <c r="N14">
        <v>1408641401.6572473</v>
      </c>
      <c r="O14">
        <v>78.123000000000005</v>
      </c>
      <c r="P14">
        <v>5</v>
      </c>
      <c r="Q14">
        <v>5</v>
      </c>
      <c r="R14">
        <v>376977204500</v>
      </c>
      <c r="S14">
        <v>390385580000</v>
      </c>
      <c r="T14">
        <v>3694412184.4397421</v>
      </c>
      <c r="U14">
        <v>592630988200</v>
      </c>
      <c r="V14">
        <v>633949770000</v>
      </c>
      <c r="W14">
        <v>5999380803.4886227</v>
      </c>
      <c r="X14">
        <v>-1225674342.47578</v>
      </c>
      <c r="Y14">
        <v>-0.18321138460640199</v>
      </c>
      <c r="Z14">
        <v>105.669166666667</v>
      </c>
      <c r="AA14" s="6">
        <v>65.039749145507813</v>
      </c>
      <c r="AB14">
        <v>86.445433226278979</v>
      </c>
      <c r="AC14">
        <v>0</v>
      </c>
      <c r="AJ14" s="4" t="s">
        <v>296</v>
      </c>
      <c r="AO14" s="4" t="s">
        <v>262</v>
      </c>
    </row>
    <row r="15" spans="1:52" x14ac:dyDescent="0.3">
      <c r="A15" s="4">
        <v>2014</v>
      </c>
      <c r="B15" s="1" t="s">
        <v>101</v>
      </c>
      <c r="C15" s="16"/>
      <c r="D15" s="1" t="s">
        <v>277</v>
      </c>
      <c r="E15">
        <v>32534194536.979805</v>
      </c>
      <c r="F15">
        <v>32832459492.911442</v>
      </c>
      <c r="G15">
        <v>-2506992157.8710198</v>
      </c>
      <c r="H15">
        <v>1.62586504402607</v>
      </c>
      <c r="I15">
        <v>321884791700</v>
      </c>
      <c r="J15">
        <v>337087180000</v>
      </c>
      <c r="K15">
        <v>3195744975.3507771</v>
      </c>
      <c r="L15">
        <v>152577104600</v>
      </c>
      <c r="M15">
        <v>159788490000</v>
      </c>
      <c r="N15">
        <v>1514870022.7531285</v>
      </c>
      <c r="O15">
        <v>78.406999999999996</v>
      </c>
      <c r="P15">
        <v>5</v>
      </c>
      <c r="Q15">
        <v>5</v>
      </c>
      <c r="R15">
        <v>381323002600</v>
      </c>
      <c r="S15">
        <v>393657420000</v>
      </c>
      <c r="T15">
        <v>3732057451.6496015</v>
      </c>
      <c r="U15">
        <v>617869907400</v>
      </c>
      <c r="V15">
        <v>658512020000</v>
      </c>
      <c r="W15">
        <v>6243003602.5786877</v>
      </c>
      <c r="X15">
        <v>-1074294190.46155</v>
      </c>
      <c r="Y15">
        <v>-0.20704699976059401</v>
      </c>
      <c r="Z15">
        <v>105.48</v>
      </c>
      <c r="AA15" s="6">
        <v>67.406715393066406</v>
      </c>
      <c r="AB15">
        <v>85.875503852196289</v>
      </c>
      <c r="AC15">
        <v>0</v>
      </c>
      <c r="AJ15" s="4" t="s">
        <v>297</v>
      </c>
      <c r="AO15" s="4" t="s">
        <v>187</v>
      </c>
    </row>
    <row r="16" spans="1:52" x14ac:dyDescent="0.3">
      <c r="A16" s="4">
        <v>2015</v>
      </c>
      <c r="B16" s="1" t="s">
        <v>76</v>
      </c>
      <c r="C16" s="16"/>
      <c r="D16" s="1" t="s">
        <v>277</v>
      </c>
      <c r="E16">
        <v>33586296380.39901</v>
      </c>
      <c r="F16">
        <v>33984364992.181103</v>
      </c>
      <c r="G16">
        <v>-1966180769.2321401</v>
      </c>
      <c r="H16">
        <v>3.5012083549265598</v>
      </c>
      <c r="I16">
        <v>333151808600</v>
      </c>
      <c r="J16">
        <v>350164400000</v>
      </c>
      <c r="K16">
        <v>2779927549.4058909</v>
      </c>
      <c r="L16">
        <v>150892686800</v>
      </c>
      <c r="M16">
        <v>159360620000</v>
      </c>
      <c r="N16">
        <v>1265151391.2562311</v>
      </c>
      <c r="O16">
        <v>78.644000000000005</v>
      </c>
      <c r="P16">
        <v>5</v>
      </c>
      <c r="Q16">
        <v>5</v>
      </c>
      <c r="R16">
        <v>385019368600</v>
      </c>
      <c r="S16">
        <v>391098100000</v>
      </c>
      <c r="T16">
        <v>3104896964.7122898</v>
      </c>
      <c r="U16">
        <v>600104872000</v>
      </c>
      <c r="V16">
        <v>638748760000</v>
      </c>
      <c r="W16">
        <v>5070976018.9009838</v>
      </c>
      <c r="X16">
        <v>-910256725.97161305</v>
      </c>
      <c r="Y16">
        <v>-0.29120578684043602</v>
      </c>
      <c r="Z16">
        <v>125.961666666667</v>
      </c>
      <c r="AA16" s="6">
        <v>68.038627624511719</v>
      </c>
      <c r="AB16">
        <v>85.083365030607865</v>
      </c>
      <c r="AC16">
        <v>0</v>
      </c>
      <c r="AJ16" s="4" t="s">
        <v>298</v>
      </c>
      <c r="AO16" s="4" t="s">
        <v>37</v>
      </c>
    </row>
    <row r="17" spans="1:41" x14ac:dyDescent="0.3">
      <c r="A17" s="4">
        <v>2016</v>
      </c>
      <c r="B17" s="1" t="s">
        <v>49</v>
      </c>
      <c r="C17" s="16"/>
      <c r="D17" s="1" t="s">
        <v>277</v>
      </c>
      <c r="E17">
        <v>34751187749.861504</v>
      </c>
      <c r="F17">
        <v>35315568303.881409</v>
      </c>
      <c r="G17">
        <v>-2001510213.2647901</v>
      </c>
      <c r="H17">
        <v>-0.36731720978462801</v>
      </c>
      <c r="I17">
        <v>341239239200</v>
      </c>
      <c r="J17">
        <v>358812670000</v>
      </c>
      <c r="K17">
        <v>2890329017.0570111</v>
      </c>
      <c r="L17">
        <v>157979862200</v>
      </c>
      <c r="M17">
        <v>165938300000</v>
      </c>
      <c r="N17">
        <v>1336675997.3417645</v>
      </c>
      <c r="O17">
        <v>78.86</v>
      </c>
      <c r="P17">
        <v>5</v>
      </c>
      <c r="Q17">
        <v>5</v>
      </c>
      <c r="R17">
        <v>428682864100</v>
      </c>
      <c r="S17">
        <v>426693480000</v>
      </c>
      <c r="T17">
        <v>3437126527.9819565</v>
      </c>
      <c r="U17">
        <v>641632858000</v>
      </c>
      <c r="V17">
        <v>674866040000</v>
      </c>
      <c r="W17">
        <v>5436220794.6513081</v>
      </c>
      <c r="X17">
        <v>-1037328978.03745</v>
      </c>
      <c r="Y17">
        <v>-0.15988041212773399</v>
      </c>
      <c r="Z17">
        <v>124.1425</v>
      </c>
      <c r="AA17" s="6">
        <v>65.589797973632813</v>
      </c>
      <c r="AB17">
        <v>84.112215846662835</v>
      </c>
      <c r="AC17">
        <v>0</v>
      </c>
      <c r="AJ17" s="4" t="s">
        <v>299</v>
      </c>
      <c r="AO17" s="4" t="s">
        <v>43</v>
      </c>
    </row>
    <row r="18" spans="1:41" x14ac:dyDescent="0.3">
      <c r="A18" s="4">
        <v>2017</v>
      </c>
      <c r="B18" s="1" t="s">
        <v>25</v>
      </c>
      <c r="C18" s="16"/>
      <c r="D18" s="1" t="s">
        <v>277</v>
      </c>
      <c r="E18">
        <v>36703437482.933449</v>
      </c>
      <c r="F18">
        <v>36793059582.455589</v>
      </c>
      <c r="G18">
        <v>-1978658722.1873701</v>
      </c>
      <c r="H18">
        <v>2.0605984592022</v>
      </c>
      <c r="I18">
        <v>361830759500</v>
      </c>
      <c r="J18">
        <v>381094440000</v>
      </c>
      <c r="K18">
        <v>3199785390.4282117</v>
      </c>
      <c r="L18">
        <v>162974567500</v>
      </c>
      <c r="M18">
        <v>178299380000</v>
      </c>
      <c r="N18">
        <v>1497056087.3215785</v>
      </c>
      <c r="O18">
        <v>79.046999999999997</v>
      </c>
      <c r="P18">
        <v>5</v>
      </c>
      <c r="Q18">
        <v>5</v>
      </c>
      <c r="R18">
        <v>485455287300</v>
      </c>
      <c r="S18">
        <v>489535650000</v>
      </c>
      <c r="T18">
        <v>4110290931.9899244</v>
      </c>
      <c r="U18">
        <v>695246476700</v>
      </c>
      <c r="V18">
        <v>722979950000</v>
      </c>
      <c r="W18">
        <v>6070360621.3266163</v>
      </c>
      <c r="X18">
        <v>-1128922245.43328</v>
      </c>
      <c r="Y18">
        <v>-9.1972293744249506E-2</v>
      </c>
      <c r="Z18">
        <v>119.1</v>
      </c>
      <c r="AA18" s="6">
        <v>66.3814697265625</v>
      </c>
      <c r="AB18">
        <v>83.101285808835172</v>
      </c>
      <c r="AC18">
        <v>0</v>
      </c>
      <c r="AJ18" s="4" t="s">
        <v>300</v>
      </c>
      <c r="AO18" s="4" t="s">
        <v>276</v>
      </c>
    </row>
    <row r="19" spans="1:41" x14ac:dyDescent="0.3">
      <c r="A19" s="4">
        <v>2018</v>
      </c>
      <c r="B19" s="1" t="s">
        <v>0</v>
      </c>
      <c r="C19" s="16"/>
      <c r="D19" s="1" t="s">
        <v>277</v>
      </c>
      <c r="E19">
        <v>38683297185.943398</v>
      </c>
      <c r="F19">
        <v>38636235486.827553</v>
      </c>
      <c r="G19">
        <v>-2069586882.2665801</v>
      </c>
      <c r="H19">
        <v>2.0280596307113599</v>
      </c>
      <c r="I19">
        <v>370320481100</v>
      </c>
      <c r="J19">
        <v>390566680000</v>
      </c>
      <c r="K19">
        <v>3616719820.1301613</v>
      </c>
      <c r="L19">
        <v>164137550000</v>
      </c>
      <c r="M19">
        <v>184730620000</v>
      </c>
      <c r="N19">
        <v>1710639767.6804719</v>
      </c>
      <c r="O19">
        <v>79.183999999999997</v>
      </c>
      <c r="P19">
        <v>5</v>
      </c>
      <c r="Q19">
        <v>5</v>
      </c>
      <c r="R19">
        <v>504998541800</v>
      </c>
      <c r="S19">
        <v>516747520000</v>
      </c>
      <c r="T19">
        <v>4785177777.0369635</v>
      </c>
      <c r="U19">
        <v>711911285300</v>
      </c>
      <c r="V19">
        <v>740394760000</v>
      </c>
      <c r="W19">
        <v>6856192656.3026676</v>
      </c>
      <c r="X19">
        <v>-1208920405.8295801</v>
      </c>
      <c r="Y19">
        <v>-0.246732042281782</v>
      </c>
      <c r="Z19">
        <v>107.989166666667</v>
      </c>
      <c r="AA19" s="6">
        <v>65.951683044433594</v>
      </c>
      <c r="AB19">
        <v>82.123346759703466</v>
      </c>
      <c r="AC19">
        <v>0</v>
      </c>
      <c r="AJ19" s="4" t="s">
        <v>306</v>
      </c>
      <c r="AO19" s="4" t="s">
        <v>244</v>
      </c>
    </row>
    <row r="20" spans="1:41" x14ac:dyDescent="0.3">
      <c r="A20" s="4">
        <v>2019</v>
      </c>
      <c r="B20" s="1" t="s">
        <v>237</v>
      </c>
      <c r="C20" s="16"/>
      <c r="D20" s="1" t="s">
        <v>277</v>
      </c>
      <c r="E20">
        <v>39881741679.87516</v>
      </c>
      <c r="F20">
        <v>39359763129.54538</v>
      </c>
      <c r="G20">
        <v>-2103429046.3841801</v>
      </c>
      <c r="H20">
        <v>1.41109078954248</v>
      </c>
      <c r="I20">
        <v>356696094900</v>
      </c>
      <c r="J20">
        <v>377519461200</v>
      </c>
      <c r="K20">
        <v>3436656457.6680369</v>
      </c>
      <c r="L20">
        <v>168920703500</v>
      </c>
      <c r="M20">
        <v>191980010000</v>
      </c>
      <c r="N20">
        <v>1747643257.9462323</v>
      </c>
      <c r="O20">
        <v>79.281999999999996</v>
      </c>
      <c r="P20">
        <v>5</v>
      </c>
      <c r="Q20">
        <v>5</v>
      </c>
      <c r="R20">
        <v>518309246700</v>
      </c>
      <c r="S20">
        <v>529638020000</v>
      </c>
      <c r="T20">
        <v>4821430704.1915035</v>
      </c>
      <c r="U20">
        <v>728211529800</v>
      </c>
      <c r="V20">
        <v>760932290000</v>
      </c>
      <c r="W20">
        <v>6926961751.7578382</v>
      </c>
      <c r="X20">
        <v>-1161056359.1812601</v>
      </c>
      <c r="Y20">
        <v>-0.42600736703223802</v>
      </c>
      <c r="Z20">
        <v>109.850833333333</v>
      </c>
      <c r="AA20" s="6">
        <v>66.098152160644531</v>
      </c>
      <c r="AB20">
        <v>81.207858213593056</v>
      </c>
      <c r="AC20">
        <v>0</v>
      </c>
      <c r="AJ20" s="4" t="s">
        <v>304</v>
      </c>
      <c r="AO20" s="4" t="s">
        <v>198</v>
      </c>
    </row>
    <row r="21" spans="1:41" x14ac:dyDescent="0.3">
      <c r="A21" s="4">
        <v>2020</v>
      </c>
      <c r="B21" s="1" t="s">
        <v>13</v>
      </c>
      <c r="C21" s="16"/>
      <c r="D21" s="1" t="s">
        <v>277</v>
      </c>
      <c r="E21">
        <v>39047503737.653824</v>
      </c>
      <c r="F21">
        <v>38401790829.812485</v>
      </c>
      <c r="G21">
        <v>-2210461795.58811</v>
      </c>
      <c r="H21">
        <v>1.62088661717004</v>
      </c>
      <c r="I21">
        <v>353052213200</v>
      </c>
      <c r="J21">
        <v>374044843600</v>
      </c>
      <c r="K21">
        <v>3442658477.6806259</v>
      </c>
      <c r="L21">
        <v>171391190500</v>
      </c>
      <c r="M21">
        <v>195195999800</v>
      </c>
      <c r="N21">
        <v>1796557752.4160147</v>
      </c>
      <c r="O21">
        <v>76.989000000000004</v>
      </c>
      <c r="P21">
        <v>5</v>
      </c>
      <c r="Q21">
        <v>5</v>
      </c>
      <c r="R21">
        <v>373900816700</v>
      </c>
      <c r="S21">
        <v>373271000000</v>
      </c>
      <c r="T21">
        <v>3435536125.1725721</v>
      </c>
      <c r="U21">
        <v>584102903800</v>
      </c>
      <c r="V21">
        <v>612382086400</v>
      </c>
      <c r="W21">
        <v>5636282433.5020704</v>
      </c>
      <c r="X21">
        <v>-1019647592.46953</v>
      </c>
      <c r="Y21">
        <v>-0.57420695924401299</v>
      </c>
      <c r="Z21">
        <v>108.65</v>
      </c>
      <c r="AA21" s="6">
        <v>64.200340270996094</v>
      </c>
      <c r="AB21">
        <v>80.28525485998199</v>
      </c>
      <c r="AC21">
        <v>0</v>
      </c>
      <c r="AJ21" s="4" t="s">
        <v>305</v>
      </c>
      <c r="AO21" s="4" t="s">
        <v>284</v>
      </c>
    </row>
    <row r="22" spans="1:41" x14ac:dyDescent="0.3">
      <c r="A22" s="4">
        <v>2021</v>
      </c>
      <c r="B22" s="1" t="s">
        <v>256</v>
      </c>
      <c r="C22" s="16"/>
      <c r="D22" s="1" t="s">
        <v>277</v>
      </c>
      <c r="E22">
        <v>44169167667.010841</v>
      </c>
      <c r="F22">
        <v>43565274037.338028</v>
      </c>
      <c r="G22">
        <v>-2392168078.1782198</v>
      </c>
      <c r="H22">
        <v>2.04147163139546</v>
      </c>
      <c r="I22">
        <v>423398404400</v>
      </c>
      <c r="J22">
        <v>455853798600</v>
      </c>
      <c r="K22">
        <v>4403533603.1684704</v>
      </c>
      <c r="L22">
        <v>185403143200</v>
      </c>
      <c r="M22">
        <v>222209986100</v>
      </c>
      <c r="N22">
        <v>2146541596.7928903</v>
      </c>
      <c r="O22">
        <f>(O21+O20)/2</f>
        <v>78.135500000000008</v>
      </c>
      <c r="P22">
        <v>5</v>
      </c>
      <c r="Q22">
        <v>5</v>
      </c>
      <c r="R22">
        <v>547810915300</v>
      </c>
      <c r="S22">
        <v>578731481700</v>
      </c>
      <c r="T22">
        <v>5590528223.5316849</v>
      </c>
      <c r="U22">
        <v>769293786000</v>
      </c>
      <c r="V22">
        <v>829872668600</v>
      </c>
      <c r="W22">
        <v>8016544325.7341576</v>
      </c>
      <c r="X22">
        <v>-1168644882.54546</v>
      </c>
      <c r="Y22">
        <v>-0.92691806163939805</v>
      </c>
      <c r="Z22">
        <v>103.52</v>
      </c>
      <c r="AA22">
        <f>(AA21+AA20)/2</f>
        <v>65.149246215820313</v>
      </c>
      <c r="AB22">
        <v>79.393576926567022</v>
      </c>
      <c r="AC22">
        <v>0</v>
      </c>
      <c r="AJ22" s="4" t="s">
        <v>301</v>
      </c>
      <c r="AO22" s="4" t="s">
        <v>197</v>
      </c>
    </row>
    <row r="23" spans="1:41" x14ac:dyDescent="0.3">
      <c r="A23" s="4">
        <v>2002</v>
      </c>
      <c r="B23" s="1" t="s">
        <v>52</v>
      </c>
      <c r="C23" s="16" t="s">
        <v>278</v>
      </c>
      <c r="D23" s="1" t="s">
        <v>279</v>
      </c>
      <c r="E23">
        <v>1280557556.9409459</v>
      </c>
      <c r="F23">
        <v>1215385532.7177048</v>
      </c>
      <c r="G23">
        <v>-46574327.407407403</v>
      </c>
      <c r="H23">
        <v>2.4076580129349199</v>
      </c>
      <c r="J23">
        <v>487000000</v>
      </c>
      <c r="K23">
        <v>180370370.37037036</v>
      </c>
      <c r="M23">
        <v>483800000</v>
      </c>
      <c r="N23">
        <v>179185185.18518516</v>
      </c>
      <c r="O23">
        <v>75.536000000000001</v>
      </c>
      <c r="P23">
        <v>7</v>
      </c>
      <c r="Q23">
        <v>7</v>
      </c>
      <c r="S23">
        <v>2016200000</v>
      </c>
      <c r="T23">
        <v>746740740.74074066</v>
      </c>
      <c r="V23">
        <v>1587800000</v>
      </c>
      <c r="W23">
        <v>588074074.07407403</v>
      </c>
      <c r="X23">
        <v>-65865064.814814799</v>
      </c>
      <c r="Y23">
        <v>1.2776394380085101</v>
      </c>
      <c r="Z23">
        <v>2.7</v>
      </c>
      <c r="AA23" s="6">
        <v>49.749191284179688</v>
      </c>
      <c r="AB23">
        <v>52.351536442400679</v>
      </c>
      <c r="AC23">
        <v>0</v>
      </c>
      <c r="AJ23" s="4" t="s">
        <v>302</v>
      </c>
      <c r="AO23" s="4" t="s">
        <v>100</v>
      </c>
    </row>
    <row r="24" spans="1:41" x14ac:dyDescent="0.3">
      <c r="A24" s="4">
        <v>2003</v>
      </c>
      <c r="B24" s="1" t="s">
        <v>22</v>
      </c>
      <c r="C24" s="16"/>
      <c r="D24" s="1" t="s">
        <v>279</v>
      </c>
      <c r="E24">
        <v>1385180000.9963474</v>
      </c>
      <c r="F24">
        <v>1322590594.6968677</v>
      </c>
      <c r="G24">
        <v>-72113224.814814702</v>
      </c>
      <c r="H24">
        <v>1.99353055152456</v>
      </c>
      <c r="J24">
        <v>536000000</v>
      </c>
      <c r="K24">
        <v>198518518.51851851</v>
      </c>
      <c r="M24">
        <v>428300000</v>
      </c>
      <c r="N24">
        <v>158629629.62962961</v>
      </c>
      <c r="O24">
        <v>75.477999999999994</v>
      </c>
      <c r="P24">
        <v>7</v>
      </c>
      <c r="Q24">
        <v>7</v>
      </c>
      <c r="S24">
        <v>2180000000</v>
      </c>
      <c r="T24">
        <v>807407407.4074074</v>
      </c>
      <c r="V24">
        <v>1789600000</v>
      </c>
      <c r="W24">
        <v>662814814.81481481</v>
      </c>
      <c r="X24">
        <v>-166321143.703704</v>
      </c>
      <c r="Y24">
        <v>1.1335215075252201</v>
      </c>
      <c r="Z24">
        <v>2.7</v>
      </c>
      <c r="AA24" s="6">
        <v>51.494350433349609</v>
      </c>
      <c r="AB24">
        <v>51.34333565945569</v>
      </c>
      <c r="AC24">
        <v>0</v>
      </c>
      <c r="AJ24" s="4" t="s">
        <v>303</v>
      </c>
      <c r="AO24" s="4" t="s">
        <v>254</v>
      </c>
    </row>
    <row r="25" spans="1:41" x14ac:dyDescent="0.3">
      <c r="A25" s="4">
        <v>2004</v>
      </c>
      <c r="B25" s="1" t="s">
        <v>1</v>
      </c>
      <c r="C25" s="16"/>
      <c r="D25" s="1" t="s">
        <v>279</v>
      </c>
      <c r="E25">
        <v>1504392016.5060182</v>
      </c>
      <c r="F25">
        <v>1430646414.1647165</v>
      </c>
      <c r="G25">
        <v>-58365301.111111201</v>
      </c>
      <c r="H25">
        <v>2.0300775785323601</v>
      </c>
      <c r="J25">
        <v>584000000</v>
      </c>
      <c r="K25">
        <v>216296296.29629627</v>
      </c>
      <c r="M25">
        <v>455000000</v>
      </c>
      <c r="N25">
        <v>168518518.51851851</v>
      </c>
      <c r="O25">
        <v>75.671999999999997</v>
      </c>
      <c r="P25">
        <v>7</v>
      </c>
      <c r="Q25">
        <v>7</v>
      </c>
      <c r="S25">
        <v>2516200000</v>
      </c>
      <c r="T25">
        <v>931925925.92592585</v>
      </c>
      <c r="V25">
        <v>1982400000</v>
      </c>
      <c r="W25">
        <v>734222222.22222221</v>
      </c>
      <c r="X25">
        <v>-80366585.185185194</v>
      </c>
      <c r="Y25">
        <v>1.1030834834321499</v>
      </c>
      <c r="Z25">
        <v>2.7</v>
      </c>
      <c r="AA25" s="6">
        <v>52.109645843505859</v>
      </c>
      <c r="AB25">
        <v>50.286519313876674</v>
      </c>
      <c r="AC25">
        <v>0</v>
      </c>
      <c r="AO25">
        <f>COUNTA(AL52:AL101)</f>
        <v>50</v>
      </c>
    </row>
    <row r="26" spans="1:41" x14ac:dyDescent="0.3">
      <c r="A26" s="4">
        <v>2005</v>
      </c>
      <c r="B26" s="1" t="s">
        <v>239</v>
      </c>
      <c r="C26" s="16"/>
      <c r="D26" s="1" t="s">
        <v>279</v>
      </c>
      <c r="E26">
        <v>1652012940.453737</v>
      </c>
      <c r="F26">
        <v>1584120950.5722065</v>
      </c>
      <c r="G26">
        <v>-137451126.66666701</v>
      </c>
      <c r="H26">
        <v>2.0987519670930599</v>
      </c>
      <c r="J26">
        <v>743000000</v>
      </c>
      <c r="K26">
        <v>275185185.18518519</v>
      </c>
      <c r="M26">
        <v>454700000</v>
      </c>
      <c r="N26">
        <v>168407407.4074074</v>
      </c>
      <c r="O26">
        <v>75.825000000000003</v>
      </c>
      <c r="P26">
        <v>7</v>
      </c>
      <c r="Q26">
        <v>7</v>
      </c>
      <c r="S26">
        <v>2569400000</v>
      </c>
      <c r="T26">
        <v>951629629.62962961</v>
      </c>
      <c r="V26">
        <v>2284800000</v>
      </c>
      <c r="W26">
        <v>846222222.22222221</v>
      </c>
      <c r="X26">
        <v>-220963374.074074</v>
      </c>
      <c r="Y26">
        <v>1.16870545018922</v>
      </c>
      <c r="Z26">
        <v>2.7</v>
      </c>
      <c r="AA26" s="6">
        <v>53.114219665527344</v>
      </c>
      <c r="AB26">
        <v>49.105776051973265</v>
      </c>
      <c r="AC26">
        <v>0</v>
      </c>
    </row>
    <row r="27" spans="1:41" x14ac:dyDescent="0.3">
      <c r="A27" s="4">
        <v>2006</v>
      </c>
      <c r="B27" s="1" t="s">
        <v>216</v>
      </c>
      <c r="C27" s="16"/>
      <c r="D27" s="1" t="s">
        <v>279</v>
      </c>
      <c r="E27">
        <v>1919405308.80158</v>
      </c>
      <c r="F27">
        <v>1841904857.4427054</v>
      </c>
      <c r="G27">
        <v>-270243350.37036997</v>
      </c>
      <c r="H27">
        <v>1.78778537419119</v>
      </c>
      <c r="J27">
        <v>1131000000</v>
      </c>
      <c r="K27">
        <v>418888888.88888884</v>
      </c>
      <c r="M27">
        <v>469400000</v>
      </c>
      <c r="N27">
        <v>173851851.85185185</v>
      </c>
      <c r="O27">
        <v>75.765000000000001</v>
      </c>
      <c r="P27">
        <v>7</v>
      </c>
      <c r="Q27">
        <v>7</v>
      </c>
      <c r="S27">
        <v>2583100000</v>
      </c>
      <c r="T27">
        <v>956703703.70370364</v>
      </c>
      <c r="V27">
        <v>2738900000</v>
      </c>
      <c r="W27">
        <v>1014407407.4074073</v>
      </c>
      <c r="X27">
        <v>-358820163.703704</v>
      </c>
      <c r="Y27">
        <v>1.2764224951944201</v>
      </c>
      <c r="Z27">
        <v>2.7</v>
      </c>
      <c r="AA27" s="6">
        <v>54.274894714355469</v>
      </c>
      <c r="AB27">
        <v>48.000292729335136</v>
      </c>
      <c r="AC27">
        <v>0</v>
      </c>
      <c r="AJ27" s="4" t="s">
        <v>307</v>
      </c>
    </row>
    <row r="28" spans="1:41" x14ac:dyDescent="0.3">
      <c r="A28" s="4">
        <v>2007</v>
      </c>
      <c r="B28" s="1" t="s">
        <v>196</v>
      </c>
      <c r="C28" s="16"/>
      <c r="D28" s="1" t="s">
        <v>279</v>
      </c>
      <c r="E28">
        <v>2154909822.6059084</v>
      </c>
      <c r="F28">
        <v>2068455651.5513849</v>
      </c>
      <c r="G28">
        <v>-351082818.88888901</v>
      </c>
      <c r="H28">
        <v>1.4160525940974</v>
      </c>
      <c r="J28">
        <v>1324000000</v>
      </c>
      <c r="K28">
        <v>490370370.37037033</v>
      </c>
      <c r="M28">
        <v>542800000</v>
      </c>
      <c r="N28">
        <v>201037037.03703701</v>
      </c>
      <c r="O28">
        <v>76.131</v>
      </c>
      <c r="P28">
        <v>7</v>
      </c>
      <c r="Q28">
        <v>7</v>
      </c>
      <c r="S28">
        <v>2739200000</v>
      </c>
      <c r="T28">
        <v>1014518518.5185184</v>
      </c>
      <c r="V28">
        <v>3120300000</v>
      </c>
      <c r="W28">
        <v>1155666666.6666665</v>
      </c>
      <c r="X28">
        <v>-338204733.33333302</v>
      </c>
      <c r="Y28">
        <v>1.37623327243605</v>
      </c>
      <c r="Z28">
        <v>2.7</v>
      </c>
      <c r="AA28" s="6">
        <v>55.206771850585938</v>
      </c>
      <c r="AB28">
        <v>47.031300419490158</v>
      </c>
      <c r="AC28">
        <v>0</v>
      </c>
      <c r="AJ28" s="4" t="s">
        <v>285</v>
      </c>
    </row>
    <row r="29" spans="1:41" x14ac:dyDescent="0.3">
      <c r="A29" s="4">
        <v>2008</v>
      </c>
      <c r="B29" s="1" t="s">
        <v>174</v>
      </c>
      <c r="C29" s="16"/>
      <c r="D29" s="1" t="s">
        <v>279</v>
      </c>
      <c r="E29">
        <v>2195924593.6668615</v>
      </c>
      <c r="F29">
        <v>2098020177.8711784</v>
      </c>
      <c r="G29">
        <v>-326839224.81481498</v>
      </c>
      <c r="H29">
        <v>5.3338063982023698</v>
      </c>
      <c r="J29">
        <v>1384000000</v>
      </c>
      <c r="K29">
        <v>512592592.59259254</v>
      </c>
      <c r="M29">
        <v>657100000</v>
      </c>
      <c r="N29">
        <v>243370370.37037036</v>
      </c>
      <c r="O29">
        <v>76.41</v>
      </c>
      <c r="P29">
        <v>7</v>
      </c>
      <c r="Q29">
        <v>7</v>
      </c>
      <c r="S29">
        <v>2946900000</v>
      </c>
      <c r="T29">
        <v>1091444444.4444444</v>
      </c>
      <c r="V29">
        <v>3186700000</v>
      </c>
      <c r="W29">
        <v>1180259259.2592592</v>
      </c>
      <c r="X29">
        <v>-158783774.444444</v>
      </c>
      <c r="Y29">
        <v>1.4945790618761099</v>
      </c>
      <c r="Z29">
        <v>2.7</v>
      </c>
      <c r="AA29" s="6">
        <v>53.971794128417969</v>
      </c>
      <c r="AB29">
        <v>46.192884487057917</v>
      </c>
      <c r="AC29">
        <v>0</v>
      </c>
      <c r="AJ29" s="4" t="s">
        <v>286</v>
      </c>
    </row>
    <row r="30" spans="1:41" x14ac:dyDescent="0.3">
      <c r="A30" s="4">
        <v>2009</v>
      </c>
      <c r="B30" s="1" t="s">
        <v>154</v>
      </c>
      <c r="C30" s="16"/>
      <c r="D30" s="1" t="s">
        <v>279</v>
      </c>
      <c r="E30">
        <v>1945623929.7281899</v>
      </c>
      <c r="F30">
        <v>1865126657.4937291</v>
      </c>
      <c r="G30">
        <v>-144853610.74074101</v>
      </c>
      <c r="H30">
        <v>-0.55015999550891204</v>
      </c>
      <c r="J30">
        <v>1250000000</v>
      </c>
      <c r="K30">
        <v>462962962.96296293</v>
      </c>
      <c r="M30">
        <v>647700000</v>
      </c>
      <c r="N30">
        <v>239888888.88888887</v>
      </c>
      <c r="O30">
        <v>76.668999999999997</v>
      </c>
      <c r="P30">
        <v>7</v>
      </c>
      <c r="Q30">
        <v>7</v>
      </c>
      <c r="S30">
        <v>2646500000</v>
      </c>
      <c r="T30">
        <v>980185185.18518507</v>
      </c>
      <c r="V30">
        <v>2364300000</v>
      </c>
      <c r="W30">
        <v>875666666.66666663</v>
      </c>
      <c r="X30">
        <v>-80646652.592592597</v>
      </c>
      <c r="Y30">
        <v>1.5293679498773001</v>
      </c>
      <c r="Z30">
        <v>2.7</v>
      </c>
      <c r="AA30" s="6">
        <v>54.014991760253906</v>
      </c>
      <c r="AB30">
        <v>45.48489802942948</v>
      </c>
      <c r="AC30">
        <v>0</v>
      </c>
      <c r="AJ30" s="4" t="s">
        <v>287</v>
      </c>
    </row>
    <row r="31" spans="1:41" x14ac:dyDescent="0.3">
      <c r="A31" s="4">
        <v>2010</v>
      </c>
      <c r="B31" s="1" t="s">
        <v>185</v>
      </c>
      <c r="C31" s="16"/>
      <c r="D31" s="1" t="s">
        <v>279</v>
      </c>
      <c r="E31">
        <v>1814624472.6542399</v>
      </c>
      <c r="F31">
        <v>1770834105.0588715</v>
      </c>
      <c r="G31">
        <v>-155096004.074074</v>
      </c>
      <c r="H31">
        <v>3.3700254022015002</v>
      </c>
      <c r="J31">
        <v>872000000</v>
      </c>
      <c r="K31">
        <v>322962962.96296293</v>
      </c>
      <c r="M31">
        <v>554000000</v>
      </c>
      <c r="N31">
        <v>205185185.18518516</v>
      </c>
      <c r="O31">
        <v>76.819999999999993</v>
      </c>
      <c r="P31">
        <v>7</v>
      </c>
      <c r="Q31">
        <v>7</v>
      </c>
      <c r="S31">
        <v>2468400000</v>
      </c>
      <c r="T31">
        <v>914222222.22222221</v>
      </c>
      <c r="V31">
        <v>2272100000</v>
      </c>
      <c r="W31">
        <v>841518518.51851845</v>
      </c>
      <c r="X31">
        <v>-96679207.777777806</v>
      </c>
      <c r="Y31">
        <v>1.3640660545340999</v>
      </c>
      <c r="Z31">
        <v>2.7</v>
      </c>
      <c r="AA31" s="6">
        <v>54.099906921386719</v>
      </c>
      <c r="AB31">
        <v>44.674421352962028</v>
      </c>
      <c r="AC31">
        <v>0</v>
      </c>
      <c r="AJ31" s="4" t="s">
        <v>288</v>
      </c>
    </row>
    <row r="32" spans="1:41" x14ac:dyDescent="0.3">
      <c r="A32" s="4">
        <v>2011</v>
      </c>
      <c r="B32" s="1" t="s">
        <v>168</v>
      </c>
      <c r="C32" s="16"/>
      <c r="D32" s="1" t="s">
        <v>279</v>
      </c>
      <c r="E32">
        <v>1816047262.1208308</v>
      </c>
      <c r="F32">
        <v>1760071676.8013253</v>
      </c>
      <c r="G32">
        <v>-103888272.592593</v>
      </c>
      <c r="H32">
        <v>3.45674967234602</v>
      </c>
      <c r="J32">
        <v>637000000</v>
      </c>
      <c r="K32">
        <v>235925925.92592591</v>
      </c>
      <c r="M32">
        <v>538900000</v>
      </c>
      <c r="N32">
        <v>199592592.59259257</v>
      </c>
      <c r="O32">
        <v>77.103999999999999</v>
      </c>
      <c r="P32">
        <v>7</v>
      </c>
      <c r="Q32">
        <v>7</v>
      </c>
      <c r="S32">
        <v>2534000000</v>
      </c>
      <c r="T32">
        <v>938518518.51851845</v>
      </c>
      <c r="V32">
        <v>2146400000</v>
      </c>
      <c r="W32">
        <v>794962962.96296287</v>
      </c>
      <c r="X32">
        <v>-65160596.296296299</v>
      </c>
      <c r="Y32">
        <v>1.19938337496143</v>
      </c>
      <c r="Z32">
        <v>2.7</v>
      </c>
      <c r="AA32" s="6">
        <v>54.304721832275391</v>
      </c>
      <c r="AB32">
        <v>43.803680981595093</v>
      </c>
      <c r="AC32">
        <v>0</v>
      </c>
      <c r="AJ32" s="4" t="s">
        <v>289</v>
      </c>
    </row>
    <row r="33" spans="1:29" x14ac:dyDescent="0.3">
      <c r="A33" s="4">
        <v>2012</v>
      </c>
      <c r="B33" s="1" t="s">
        <v>143</v>
      </c>
      <c r="C33" s="16"/>
      <c r="D33" s="1" t="s">
        <v>279</v>
      </c>
      <c r="E33">
        <v>1771798543.1074157</v>
      </c>
      <c r="F33">
        <v>1713287781.8074026</v>
      </c>
      <c r="G33">
        <v>-146077670.37037</v>
      </c>
      <c r="H33">
        <v>3.3768804433887598</v>
      </c>
      <c r="J33">
        <v>717000000</v>
      </c>
      <c r="K33">
        <v>265555555.55555555</v>
      </c>
      <c r="M33">
        <v>569700000</v>
      </c>
      <c r="N33">
        <v>211000000</v>
      </c>
      <c r="O33">
        <v>77.349999999999994</v>
      </c>
      <c r="P33">
        <v>7</v>
      </c>
      <c r="Q33">
        <v>7</v>
      </c>
      <c r="S33">
        <v>2560000000</v>
      </c>
      <c r="T33">
        <v>948148148.14814806</v>
      </c>
      <c r="V33">
        <v>2349300000</v>
      </c>
      <c r="W33">
        <v>870111111.11111104</v>
      </c>
      <c r="X33">
        <v>-129367138.888889</v>
      </c>
      <c r="Y33">
        <v>1.0837075607136999</v>
      </c>
      <c r="Z33">
        <v>2.7</v>
      </c>
      <c r="AA33" s="6">
        <v>54.773109436035156</v>
      </c>
      <c r="AB33">
        <v>42.984816608770814</v>
      </c>
      <c r="AC33">
        <v>0</v>
      </c>
    </row>
    <row r="34" spans="1:29" x14ac:dyDescent="0.3">
      <c r="A34" s="4">
        <v>2013</v>
      </c>
      <c r="B34" s="1" t="s">
        <v>122</v>
      </c>
      <c r="C34" s="16"/>
      <c r="D34" s="1" t="s">
        <v>279</v>
      </c>
      <c r="E34">
        <v>1720170788.9208717</v>
      </c>
      <c r="F34">
        <v>1663882354.6684263</v>
      </c>
      <c r="G34">
        <v>-184716025.555556</v>
      </c>
      <c r="H34">
        <v>1.0594978235616801</v>
      </c>
      <c r="J34">
        <v>757000000</v>
      </c>
      <c r="K34">
        <v>280370370.37037033</v>
      </c>
      <c r="M34">
        <v>547800000</v>
      </c>
      <c r="N34">
        <v>202888888.88888887</v>
      </c>
      <c r="O34">
        <v>77.582999999999998</v>
      </c>
      <c r="P34">
        <v>7</v>
      </c>
      <c r="Q34">
        <v>7</v>
      </c>
      <c r="S34">
        <v>2570800000</v>
      </c>
      <c r="T34">
        <v>952148148.14814806</v>
      </c>
      <c r="V34">
        <v>2412200000</v>
      </c>
      <c r="W34">
        <v>893407407.4074074</v>
      </c>
      <c r="X34">
        <v>-134288999.62963</v>
      </c>
      <c r="Y34">
        <v>0.93432629329517403</v>
      </c>
      <c r="Z34">
        <v>2.7</v>
      </c>
      <c r="AA34" s="6">
        <v>55.525493621826172</v>
      </c>
      <c r="AB34">
        <v>42.266698818422952</v>
      </c>
      <c r="AC34">
        <v>0</v>
      </c>
    </row>
    <row r="35" spans="1:29" x14ac:dyDescent="0.3">
      <c r="A35" s="4">
        <v>2014</v>
      </c>
      <c r="B35" s="1" t="s">
        <v>101</v>
      </c>
      <c r="C35" s="16"/>
      <c r="D35" s="1" t="s">
        <v>279</v>
      </c>
      <c r="E35">
        <v>1762288334.8049371</v>
      </c>
      <c r="F35">
        <v>1676616004.6801202</v>
      </c>
      <c r="G35">
        <v>103061568.874052</v>
      </c>
      <c r="H35">
        <v>1.0894415743535999</v>
      </c>
      <c r="J35">
        <v>842346600</v>
      </c>
      <c r="K35">
        <v>311980222.22222221</v>
      </c>
      <c r="M35">
        <v>564080000</v>
      </c>
      <c r="N35">
        <v>208918518.51851851</v>
      </c>
      <c r="O35">
        <v>77.858000000000004</v>
      </c>
      <c r="P35">
        <v>7</v>
      </c>
      <c r="Q35">
        <v>7</v>
      </c>
      <c r="S35">
        <v>2773700000</v>
      </c>
      <c r="T35">
        <v>1027296296.2962962</v>
      </c>
      <c r="V35">
        <v>2495400000</v>
      </c>
      <c r="W35">
        <v>924222222.22222221</v>
      </c>
      <c r="X35">
        <v>-39930998.375212997</v>
      </c>
      <c r="Y35">
        <v>0.83158924761648101</v>
      </c>
      <c r="Z35">
        <v>2.7</v>
      </c>
      <c r="AA35" s="6">
        <v>56.081291198730469</v>
      </c>
      <c r="AB35">
        <v>41.749531403882202</v>
      </c>
      <c r="AC35">
        <v>0</v>
      </c>
    </row>
    <row r="36" spans="1:29" x14ac:dyDescent="0.3">
      <c r="A36" s="4">
        <v>2015</v>
      </c>
      <c r="B36" s="1" t="s">
        <v>76</v>
      </c>
      <c r="C36" s="16"/>
      <c r="D36" s="1" t="s">
        <v>279</v>
      </c>
      <c r="E36">
        <v>1769549897.4195402</v>
      </c>
      <c r="F36">
        <v>1658065071.7939718</v>
      </c>
      <c r="G36">
        <v>162974827.10310701</v>
      </c>
      <c r="H36">
        <v>0.96899345882559895</v>
      </c>
      <c r="J36">
        <v>863594000</v>
      </c>
      <c r="K36">
        <v>319849629.62962961</v>
      </c>
      <c r="M36">
        <v>586868800</v>
      </c>
      <c r="N36">
        <v>217358814.81481481</v>
      </c>
      <c r="O36">
        <v>77.912999999999997</v>
      </c>
      <c r="P36">
        <v>7</v>
      </c>
      <c r="Q36">
        <v>7</v>
      </c>
      <c r="S36">
        <v>2744200000</v>
      </c>
      <c r="T36">
        <v>1016370370.3703703</v>
      </c>
      <c r="V36">
        <v>2300800000</v>
      </c>
      <c r="W36">
        <v>852148148.14814806</v>
      </c>
      <c r="X36">
        <v>-99949131.344036296</v>
      </c>
      <c r="Y36">
        <v>0.78693541938077405</v>
      </c>
      <c r="Z36">
        <v>2.7</v>
      </c>
      <c r="AA36" s="6">
        <v>56.79595947265625</v>
      </c>
      <c r="AB36">
        <v>41.285599836629544</v>
      </c>
      <c r="AC36">
        <v>0</v>
      </c>
    </row>
    <row r="37" spans="1:29" x14ac:dyDescent="0.3">
      <c r="A37" s="4">
        <v>2016</v>
      </c>
      <c r="B37" s="1" t="s">
        <v>49</v>
      </c>
      <c r="C37" s="16"/>
      <c r="D37" s="1" t="s">
        <v>279</v>
      </c>
      <c r="E37">
        <v>1882863521.889544</v>
      </c>
      <c r="F37">
        <v>1755596330.0331967</v>
      </c>
      <c r="G37">
        <v>119501331.85729299</v>
      </c>
      <c r="H37">
        <v>-0.48943779623051298</v>
      </c>
      <c r="J37">
        <v>1054352300</v>
      </c>
      <c r="K37">
        <v>390500851.85185182</v>
      </c>
      <c r="M37">
        <v>610578300</v>
      </c>
      <c r="N37">
        <v>226140111.1111111</v>
      </c>
      <c r="O37">
        <v>78.152000000000001</v>
      </c>
      <c r="P37">
        <v>7</v>
      </c>
      <c r="Q37">
        <v>7</v>
      </c>
      <c r="S37">
        <v>2816400000</v>
      </c>
      <c r="T37">
        <v>1043111111.111111</v>
      </c>
      <c r="V37">
        <v>2492600000</v>
      </c>
      <c r="W37">
        <v>923185185.18518507</v>
      </c>
      <c r="X37">
        <v>-59449394.194689997</v>
      </c>
      <c r="Y37">
        <v>0.69028832865204903</v>
      </c>
      <c r="Z37">
        <v>2.7</v>
      </c>
      <c r="AA37" s="6">
        <v>57.161006927490234</v>
      </c>
      <c r="AB37">
        <v>40.916163565071258</v>
      </c>
      <c r="AC37">
        <v>0</v>
      </c>
    </row>
    <row r="38" spans="1:29" x14ac:dyDescent="0.3">
      <c r="A38" s="4">
        <v>2017</v>
      </c>
      <c r="B38" s="1" t="s">
        <v>25</v>
      </c>
      <c r="C38" s="16"/>
      <c r="D38" s="1" t="s">
        <v>279</v>
      </c>
      <c r="E38">
        <v>1893259104.1069272</v>
      </c>
      <c r="F38">
        <v>1791695125.5096729</v>
      </c>
      <c r="G38">
        <v>17926577.979188502</v>
      </c>
      <c r="H38">
        <v>2.4324878904136602</v>
      </c>
      <c r="J38">
        <v>1290814400</v>
      </c>
      <c r="K38">
        <v>478079407.4074074</v>
      </c>
      <c r="M38">
        <v>635245700</v>
      </c>
      <c r="N38">
        <v>235276185.18518516</v>
      </c>
      <c r="O38">
        <v>78.268000000000001</v>
      </c>
      <c r="P38">
        <v>7</v>
      </c>
      <c r="Q38">
        <v>7</v>
      </c>
      <c r="S38">
        <v>2684953600</v>
      </c>
      <c r="T38">
        <v>994427259.25925922</v>
      </c>
      <c r="V38">
        <v>2621071800</v>
      </c>
      <c r="W38">
        <v>970767333.33333325</v>
      </c>
      <c r="X38">
        <v>-139634744.25470001</v>
      </c>
      <c r="Y38">
        <v>0.61095614489049999</v>
      </c>
      <c r="Z38">
        <v>2.7</v>
      </c>
      <c r="AA38" s="6">
        <v>57.020118713378906</v>
      </c>
      <c r="AB38">
        <v>40.741713261870196</v>
      </c>
      <c r="AC38">
        <v>0</v>
      </c>
    </row>
    <row r="39" spans="1:29" x14ac:dyDescent="0.3">
      <c r="A39" s="4">
        <v>2018</v>
      </c>
      <c r="B39" s="1" t="s">
        <v>0</v>
      </c>
      <c r="C39" s="16"/>
      <c r="D39" s="1" t="s">
        <v>279</v>
      </c>
      <c r="E39">
        <v>2071927908.9807994</v>
      </c>
      <c r="F39">
        <v>1971358280.5095062</v>
      </c>
      <c r="G39">
        <v>-94939958.577951893</v>
      </c>
      <c r="H39">
        <v>1.20715793367003</v>
      </c>
      <c r="J39">
        <v>1603191500</v>
      </c>
      <c r="K39">
        <v>593774629.62962961</v>
      </c>
      <c r="M39">
        <v>660909600</v>
      </c>
      <c r="N39">
        <v>244781333.33333331</v>
      </c>
      <c r="O39">
        <v>78.510999999999996</v>
      </c>
      <c r="P39">
        <v>7</v>
      </c>
      <c r="Q39">
        <v>7</v>
      </c>
      <c r="S39">
        <v>2797830000</v>
      </c>
      <c r="T39">
        <v>1036233333.3333333</v>
      </c>
      <c r="V39">
        <v>3058619200</v>
      </c>
      <c r="W39">
        <v>1132821925.925926</v>
      </c>
      <c r="X39">
        <v>-205887574.26581699</v>
      </c>
      <c r="Y39">
        <v>0.554872965946274</v>
      </c>
      <c r="Z39">
        <v>2.7</v>
      </c>
      <c r="AA39" s="6">
        <v>57.364261627197266</v>
      </c>
      <c r="AB39">
        <v>40.567325836491108</v>
      </c>
      <c r="AC39">
        <v>0</v>
      </c>
    </row>
    <row r="40" spans="1:29" x14ac:dyDescent="0.3">
      <c r="A40" s="4">
        <v>2019</v>
      </c>
      <c r="B40" s="1" t="s">
        <v>237</v>
      </c>
      <c r="C40" s="16"/>
      <c r="D40" s="1" t="s">
        <v>279</v>
      </c>
      <c r="E40">
        <v>2211532821.1882057</v>
      </c>
      <c r="F40">
        <v>2072545831.4023952</v>
      </c>
      <c r="G40">
        <v>15951816.287082599</v>
      </c>
      <c r="H40">
        <v>1.43135598182989</v>
      </c>
      <c r="J40">
        <v>1908198700</v>
      </c>
      <c r="K40">
        <v>706740259.25925922</v>
      </c>
      <c r="M40">
        <v>687610400</v>
      </c>
      <c r="N40">
        <v>254670518.51851851</v>
      </c>
      <c r="O40">
        <v>78.691000000000003</v>
      </c>
      <c r="P40">
        <v>7</v>
      </c>
      <c r="Q40">
        <v>7</v>
      </c>
      <c r="S40">
        <v>3229748600</v>
      </c>
      <c r="T40">
        <v>1196203185.1851852</v>
      </c>
      <c r="V40">
        <v>3122252500</v>
      </c>
      <c r="W40">
        <v>1156389814.8148148</v>
      </c>
      <c r="X40">
        <v>-128315092.05577999</v>
      </c>
      <c r="Y40">
        <v>0.53444340051175299</v>
      </c>
      <c r="Z40">
        <v>2.7</v>
      </c>
      <c r="AA40" s="6">
        <v>56.213100433349609</v>
      </c>
      <c r="AB40">
        <v>40.481600658807743</v>
      </c>
      <c r="AC40">
        <v>0</v>
      </c>
    </row>
    <row r="41" spans="1:29" x14ac:dyDescent="0.3">
      <c r="A41" s="4">
        <v>2020</v>
      </c>
      <c r="B41" s="1" t="s">
        <v>13</v>
      </c>
      <c r="C41" s="16"/>
      <c r="D41" s="1" t="s">
        <v>279</v>
      </c>
      <c r="E41">
        <v>1786243972.3642826</v>
      </c>
      <c r="F41">
        <v>1754061444.4883511</v>
      </c>
      <c r="G41">
        <v>-146844499.655366</v>
      </c>
      <c r="H41">
        <v>0.62598970704669799</v>
      </c>
      <c r="J41">
        <v>2132984500</v>
      </c>
      <c r="K41">
        <v>789994259.25925922</v>
      </c>
      <c r="M41">
        <v>715389800</v>
      </c>
      <c r="N41">
        <v>264959185.18518516</v>
      </c>
      <c r="O41">
        <v>78.840999999999994</v>
      </c>
      <c r="P41">
        <v>7</v>
      </c>
      <c r="Q41">
        <v>7</v>
      </c>
      <c r="S41">
        <v>1616958600</v>
      </c>
      <c r="T41">
        <v>598873555.55555546</v>
      </c>
      <c r="V41">
        <v>1769252000</v>
      </c>
      <c r="W41">
        <v>655278518.51851845</v>
      </c>
      <c r="X41">
        <v>-81692111.421347007</v>
      </c>
      <c r="Y41">
        <v>0.59205394258279198</v>
      </c>
      <c r="Z41">
        <v>2.7</v>
      </c>
      <c r="AA41" s="6">
        <v>55.095600128173828</v>
      </c>
      <c r="AB41">
        <v>40.621585528711911</v>
      </c>
      <c r="AC41">
        <v>0</v>
      </c>
    </row>
    <row r="42" spans="1:29" x14ac:dyDescent="0.3">
      <c r="A42" s="4">
        <v>2021</v>
      </c>
      <c r="B42" s="1" t="s">
        <v>256</v>
      </c>
      <c r="C42" s="16"/>
      <c r="D42" s="1" t="s">
        <v>279</v>
      </c>
      <c r="E42">
        <v>1958531523.1831512</v>
      </c>
      <c r="F42">
        <v>1936530315.6010442</v>
      </c>
      <c r="G42">
        <v>-119321578.339954</v>
      </c>
      <c r="H42">
        <v>2.0629963854533102</v>
      </c>
      <c r="J42">
        <f>(J41+J40)/2</f>
        <v>2020591600</v>
      </c>
      <c r="K42">
        <f>(K41+K40)/2</f>
        <v>748367259.25925922</v>
      </c>
      <c r="M42">
        <f>(M41+M40)/2</f>
        <v>701500100</v>
      </c>
      <c r="N42">
        <f>(N41+N40)/2</f>
        <v>259814851.85185182</v>
      </c>
      <c r="O42">
        <f>(O41+O40)/2</f>
        <v>78.765999999999991</v>
      </c>
      <c r="P42">
        <v>7</v>
      </c>
      <c r="Q42">
        <v>7</v>
      </c>
      <c r="S42">
        <f>(S41+S40)/2</f>
        <v>2423353600</v>
      </c>
      <c r="T42">
        <f>(T41+T40)/2</f>
        <v>897538370.37037039</v>
      </c>
      <c r="V42">
        <f>(V41+V40)/2</f>
        <v>2445752250</v>
      </c>
      <c r="W42">
        <f>(W41+W40)/2</f>
        <v>905834166.66666663</v>
      </c>
      <c r="X42">
        <v>-113091766.250507</v>
      </c>
      <c r="Y42">
        <v>0.59715159452762301</v>
      </c>
      <c r="Z42">
        <v>2.7</v>
      </c>
      <c r="AA42">
        <f>(AA41+AA40)/2</f>
        <v>55.654350280761719</v>
      </c>
      <c r="AB42">
        <v>40.871654602330253</v>
      </c>
      <c r="AC42">
        <v>0</v>
      </c>
    </row>
    <row r="43" spans="1:29" x14ac:dyDescent="0.3">
      <c r="A43" s="4">
        <v>2002</v>
      </c>
      <c r="B43" s="1" t="s">
        <v>52</v>
      </c>
      <c r="C43" s="16" t="s">
        <v>21</v>
      </c>
      <c r="D43" s="1" t="s">
        <v>139</v>
      </c>
      <c r="E43">
        <v>230448205145.16953</v>
      </c>
      <c r="F43">
        <v>238125614095.98514</v>
      </c>
      <c r="G43">
        <v>-2234843547.5336599</v>
      </c>
      <c r="H43">
        <v>3.3325649327190798</v>
      </c>
      <c r="I43">
        <v>1990847781400</v>
      </c>
      <c r="J43">
        <v>765003000000</v>
      </c>
      <c r="K43">
        <v>13320616402.577051</v>
      </c>
      <c r="L43">
        <v>482519095500</v>
      </c>
      <c r="M43">
        <v>157852000000</v>
      </c>
      <c r="N43">
        <v>2748598293.5747867</v>
      </c>
      <c r="O43">
        <v>66.611999999999995</v>
      </c>
      <c r="P43">
        <v>7</v>
      </c>
      <c r="Q43">
        <v>5</v>
      </c>
      <c r="R43">
        <v>472842567300</v>
      </c>
      <c r="S43">
        <v>390021000000</v>
      </c>
      <c r="T43">
        <v>6791241511.4051886</v>
      </c>
      <c r="U43">
        <v>706323743000</v>
      </c>
      <c r="V43">
        <v>520367000000</v>
      </c>
      <c r="W43">
        <v>9060891520.1114407</v>
      </c>
      <c r="X43">
        <v>-49662443.992334902</v>
      </c>
      <c r="Y43">
        <v>1.85802653007171</v>
      </c>
      <c r="Z43">
        <v>57.887999999999998</v>
      </c>
      <c r="AA43" s="3">
        <v>40</v>
      </c>
      <c r="AB43">
        <v>67.524261950637353</v>
      </c>
      <c r="AC43">
        <v>0</v>
      </c>
    </row>
    <row r="44" spans="1:29" x14ac:dyDescent="0.3">
      <c r="A44" s="4">
        <v>2003</v>
      </c>
      <c r="B44" s="1" t="s">
        <v>22</v>
      </c>
      <c r="C44" s="16"/>
      <c r="D44" s="1" t="s">
        <v>139</v>
      </c>
      <c r="E44">
        <v>246134138763.75885</v>
      </c>
      <c r="F44">
        <v>254417193068.38693</v>
      </c>
      <c r="G44">
        <v>-3141653816.4133902</v>
      </c>
      <c r="H44">
        <v>5.66870773441478</v>
      </c>
      <c r="I44">
        <v>2143294043600</v>
      </c>
      <c r="J44">
        <v>859626000000</v>
      </c>
      <c r="K44">
        <v>14846735751.295338</v>
      </c>
      <c r="L44">
        <v>523745437200</v>
      </c>
      <c r="M44">
        <v>178629000000</v>
      </c>
      <c r="N44">
        <v>3085129533.6787567</v>
      </c>
      <c r="O44">
        <v>66.823999999999998</v>
      </c>
      <c r="P44">
        <v>7</v>
      </c>
      <c r="Q44">
        <v>5</v>
      </c>
      <c r="R44">
        <v>464821334200</v>
      </c>
      <c r="S44">
        <v>398170000000</v>
      </c>
      <c r="T44">
        <v>6876856649.3955097</v>
      </c>
      <c r="U44">
        <v>766711232900</v>
      </c>
      <c r="V44">
        <v>565210000000</v>
      </c>
      <c r="W44">
        <v>9761830742.6597576</v>
      </c>
      <c r="X44">
        <v>-265507414.09123799</v>
      </c>
      <c r="Y44">
        <v>1.74653680101613</v>
      </c>
      <c r="Z44">
        <v>58.150039999999997</v>
      </c>
      <c r="AA44" s="3">
        <v>40</v>
      </c>
      <c r="AB44">
        <v>66.627099458246377</v>
      </c>
      <c r="AC44">
        <v>0</v>
      </c>
    </row>
    <row r="45" spans="1:29" x14ac:dyDescent="0.3">
      <c r="A45" s="4">
        <v>2004</v>
      </c>
      <c r="B45" s="1" t="s">
        <v>1</v>
      </c>
      <c r="C45" s="16"/>
      <c r="D45" s="1" t="s">
        <v>139</v>
      </c>
      <c r="E45">
        <v>265983851337.67065</v>
      </c>
      <c r="F45">
        <v>275590314043.50214</v>
      </c>
      <c r="G45">
        <v>-3854880482.1404901</v>
      </c>
      <c r="H45">
        <v>7.5875363850469197</v>
      </c>
      <c r="I45">
        <v>2319228046300</v>
      </c>
      <c r="J45">
        <v>957922000000</v>
      </c>
      <c r="K45">
        <v>16271819262.782402</v>
      </c>
      <c r="L45">
        <v>574864123900</v>
      </c>
      <c r="M45">
        <v>198331000000</v>
      </c>
      <c r="N45">
        <v>3368965517.2413793</v>
      </c>
      <c r="O45">
        <v>67.186999999999998</v>
      </c>
      <c r="P45">
        <v>7</v>
      </c>
      <c r="Q45">
        <v>5</v>
      </c>
      <c r="R45">
        <v>862770273700</v>
      </c>
      <c r="S45">
        <v>427239000000</v>
      </c>
      <c r="T45">
        <v>7257329709.5294724</v>
      </c>
      <c r="U45">
        <v>1416495071500</v>
      </c>
      <c r="V45">
        <v>602221000000</v>
      </c>
      <c r="W45">
        <v>10229675556.310514</v>
      </c>
      <c r="X45">
        <v>-444836577.95630503</v>
      </c>
      <c r="Y45">
        <v>1.66119164263389</v>
      </c>
      <c r="Z45">
        <v>59.512658333333299</v>
      </c>
      <c r="AA45" s="3">
        <v>41</v>
      </c>
      <c r="AB45">
        <v>65.72782584087993</v>
      </c>
      <c r="AC45">
        <v>0</v>
      </c>
    </row>
    <row r="46" spans="1:29" x14ac:dyDescent="0.3">
      <c r="A46" s="4">
        <v>2005</v>
      </c>
      <c r="B46" s="1" t="s">
        <v>239</v>
      </c>
      <c r="C46" s="16"/>
      <c r="D46" s="1" t="s">
        <v>139</v>
      </c>
      <c r="E46">
        <v>292254344192.2514</v>
      </c>
      <c r="F46">
        <v>303067115075.30133</v>
      </c>
      <c r="G46">
        <v>-4156759716.05124</v>
      </c>
      <c r="H46">
        <v>7.0466181622203701</v>
      </c>
      <c r="I46">
        <v>2545669121100</v>
      </c>
      <c r="J46">
        <v>1103151000000</v>
      </c>
      <c r="K46">
        <v>17937414634.146343</v>
      </c>
      <c r="L46">
        <v>631125373300</v>
      </c>
      <c r="M46">
        <v>221234000000</v>
      </c>
      <c r="N46">
        <v>3597300813.0081301</v>
      </c>
      <c r="O46">
        <v>67.299000000000007</v>
      </c>
      <c r="P46">
        <v>7</v>
      </c>
      <c r="Q46">
        <v>5</v>
      </c>
      <c r="R46">
        <v>1233772423200</v>
      </c>
      <c r="S46">
        <v>614681000000</v>
      </c>
      <c r="T46">
        <v>9994813008.1300812</v>
      </c>
      <c r="U46">
        <v>1955652570100</v>
      </c>
      <c r="V46">
        <v>854323000000</v>
      </c>
      <c r="W46">
        <v>13891430894.308943</v>
      </c>
      <c r="X46">
        <v>-811382056.10392499</v>
      </c>
      <c r="Y46">
        <v>1.5179751109649899</v>
      </c>
      <c r="Z46">
        <v>64.327475000000007</v>
      </c>
      <c r="AA46" s="3">
        <v>42</v>
      </c>
      <c r="AB46">
        <v>64.814574847208377</v>
      </c>
      <c r="AC46">
        <v>0</v>
      </c>
    </row>
    <row r="47" spans="1:29" x14ac:dyDescent="0.3">
      <c r="A47" s="4">
        <v>2006</v>
      </c>
      <c r="B47" s="1" t="s">
        <v>216</v>
      </c>
      <c r="C47" s="16"/>
      <c r="D47" s="1" t="s">
        <v>139</v>
      </c>
      <c r="E47">
        <v>321372682222.95593</v>
      </c>
      <c r="F47">
        <v>336505561946.66925</v>
      </c>
      <c r="G47">
        <v>-3896303860.1296101</v>
      </c>
      <c r="H47">
        <v>6.7652611705475598</v>
      </c>
      <c r="I47">
        <v>2797383696900</v>
      </c>
      <c r="J47">
        <v>1261028793900</v>
      </c>
      <c r="K47">
        <v>18776485912.745682</v>
      </c>
      <c r="L47">
        <v>682540596300</v>
      </c>
      <c r="M47">
        <v>262395098600.00003</v>
      </c>
      <c r="N47">
        <v>3907014571.1733179</v>
      </c>
      <c r="O47">
        <v>67.241</v>
      </c>
      <c r="P47">
        <v>7</v>
      </c>
      <c r="Q47">
        <v>5</v>
      </c>
      <c r="R47">
        <v>1548092107800</v>
      </c>
      <c r="S47">
        <v>788788000000</v>
      </c>
      <c r="T47">
        <v>11744907683.14473</v>
      </c>
      <c r="U47">
        <v>2311394548200</v>
      </c>
      <c r="V47">
        <v>1049491000000</v>
      </c>
      <c r="W47">
        <v>15626727218.582491</v>
      </c>
      <c r="X47">
        <v>-452928348.08697999</v>
      </c>
      <c r="Y47">
        <v>1.2105899405381899</v>
      </c>
      <c r="Z47">
        <v>68.933233333333305</v>
      </c>
      <c r="AA47" s="3">
        <v>44</v>
      </c>
      <c r="AB47">
        <v>64.066757622871663</v>
      </c>
      <c r="AC47">
        <v>0</v>
      </c>
    </row>
    <row r="48" spans="1:29" x14ac:dyDescent="0.3">
      <c r="A48" s="4">
        <v>2007</v>
      </c>
      <c r="B48" s="1" t="s">
        <v>196</v>
      </c>
      <c r="C48" s="16"/>
      <c r="D48" s="1" t="s">
        <v>139</v>
      </c>
      <c r="E48">
        <v>353355326636.58295</v>
      </c>
      <c r="F48">
        <v>372281153134.79016</v>
      </c>
      <c r="G48">
        <v>-5462928581.36726</v>
      </c>
      <c r="H48">
        <v>9.1069849690538494</v>
      </c>
      <c r="I48">
        <v>2997309002500</v>
      </c>
      <c r="J48">
        <v>1439292983400</v>
      </c>
      <c r="K48">
        <v>20841195821.025196</v>
      </c>
      <c r="L48">
        <v>703409984800</v>
      </c>
      <c r="M48">
        <v>294662741900</v>
      </c>
      <c r="N48">
        <v>4266764290.4720531</v>
      </c>
      <c r="O48">
        <v>66.713999999999999</v>
      </c>
      <c r="P48">
        <v>7</v>
      </c>
      <c r="Q48">
        <v>5</v>
      </c>
      <c r="R48">
        <v>1748966395000</v>
      </c>
      <c r="S48">
        <v>934403000000</v>
      </c>
      <c r="T48">
        <v>13530306979.438169</v>
      </c>
      <c r="U48">
        <v>2680894892800</v>
      </c>
      <c r="V48">
        <v>1261628000000</v>
      </c>
      <c r="W48">
        <v>18268578048.074139</v>
      </c>
      <c r="X48">
        <v>-516766232.52752501</v>
      </c>
      <c r="Y48">
        <v>1.0511171942369899</v>
      </c>
      <c r="Z48">
        <v>68.874875000000003</v>
      </c>
      <c r="AA48" s="3">
        <v>46</v>
      </c>
      <c r="AB48">
        <v>63.388675147307872</v>
      </c>
      <c r="AC48">
        <v>0</v>
      </c>
    </row>
    <row r="49" spans="1:38" x14ac:dyDescent="0.3">
      <c r="A49" s="4">
        <v>2008</v>
      </c>
      <c r="B49" s="1" t="s">
        <v>174</v>
      </c>
      <c r="C49" s="16"/>
      <c r="D49" s="1" t="s">
        <v>139</v>
      </c>
      <c r="E49">
        <v>381790053069.97314</v>
      </c>
      <c r="F49">
        <v>406321271075.09015</v>
      </c>
      <c r="G49">
        <v>-7672641808.74827</v>
      </c>
      <c r="H49">
        <v>8.9019448946515496</v>
      </c>
      <c r="I49">
        <v>3291498056000</v>
      </c>
      <c r="J49">
        <v>1647290162900</v>
      </c>
      <c r="K49">
        <v>24009476211.922459</v>
      </c>
      <c r="L49">
        <v>725824483300</v>
      </c>
      <c r="M49">
        <v>325549050000</v>
      </c>
      <c r="N49">
        <v>4744921294.2719717</v>
      </c>
      <c r="O49">
        <v>67.051000000000002</v>
      </c>
      <c r="P49">
        <v>7</v>
      </c>
      <c r="Q49">
        <v>5</v>
      </c>
      <c r="R49">
        <v>1872803872000</v>
      </c>
      <c r="S49">
        <v>1110181000000</v>
      </c>
      <c r="T49">
        <v>16181037749.599184</v>
      </c>
      <c r="U49">
        <v>2629924847300</v>
      </c>
      <c r="V49">
        <v>1569320000000</v>
      </c>
      <c r="W49">
        <v>22873050575.717827</v>
      </c>
      <c r="X49">
        <v>-1137762261.2298701</v>
      </c>
      <c r="Y49">
        <v>0.88783301709736895</v>
      </c>
      <c r="Z49">
        <v>68.598275000000001</v>
      </c>
      <c r="AA49" s="3">
        <v>47</v>
      </c>
      <c r="AB49">
        <v>62.752687991530046</v>
      </c>
      <c r="AC49">
        <v>0</v>
      </c>
    </row>
    <row r="50" spans="1:38" x14ac:dyDescent="0.3">
      <c r="A50" s="4">
        <v>2009</v>
      </c>
      <c r="B50" s="1" t="s">
        <v>154</v>
      </c>
      <c r="C50" s="16"/>
      <c r="D50" s="1" t="s">
        <v>139</v>
      </c>
      <c r="E50">
        <v>403622398431.37256</v>
      </c>
      <c r="F50">
        <v>430336315706.09454</v>
      </c>
      <c r="G50">
        <v>-6025299151.9592304</v>
      </c>
      <c r="H50">
        <v>5.4234723617467804</v>
      </c>
      <c r="I50">
        <v>3534678693500</v>
      </c>
      <c r="J50">
        <v>1847715179100</v>
      </c>
      <c r="K50">
        <v>26855388461.739704</v>
      </c>
      <c r="L50">
        <v>770120235100</v>
      </c>
      <c r="M50">
        <v>359145607300</v>
      </c>
      <c r="N50">
        <v>5219957549.4459496</v>
      </c>
      <c r="O50">
        <v>67.403000000000006</v>
      </c>
      <c r="P50">
        <v>7</v>
      </c>
      <c r="Q50">
        <v>5</v>
      </c>
      <c r="R50">
        <v>1873337705000</v>
      </c>
      <c r="S50">
        <v>1194401000000</v>
      </c>
      <c r="T50">
        <v>17359874074.160202</v>
      </c>
      <c r="U50">
        <v>2561555875200</v>
      </c>
      <c r="V50">
        <v>1632429000000</v>
      </c>
      <c r="W50">
        <v>23726338034.719719</v>
      </c>
      <c r="X50">
        <v>-720457353.57107699</v>
      </c>
      <c r="Y50">
        <v>0.88009347559995699</v>
      </c>
      <c r="Z50">
        <v>69.039066666666699</v>
      </c>
      <c r="AA50" s="3">
        <v>47</v>
      </c>
      <c r="AB50">
        <v>61.962392753332992</v>
      </c>
      <c r="AC50">
        <v>0</v>
      </c>
    </row>
    <row r="51" spans="1:38" x14ac:dyDescent="0.3">
      <c r="A51" s="4">
        <v>2010</v>
      </c>
      <c r="B51" s="1" t="s">
        <v>185</v>
      </c>
      <c r="C51" s="16"/>
      <c r="D51" s="1" t="s">
        <v>139</v>
      </c>
      <c r="E51">
        <v>431232354475.67657</v>
      </c>
      <c r="F51">
        <v>460392531157.60767</v>
      </c>
      <c r="G51">
        <v>-7816344792.8392296</v>
      </c>
      <c r="H51">
        <v>8.1266763916991902</v>
      </c>
      <c r="I51">
        <v>3837410558600</v>
      </c>
      <c r="J51">
        <v>2093272404600</v>
      </c>
      <c r="K51">
        <v>30256903105.229153</v>
      </c>
      <c r="L51">
        <v>822687787500</v>
      </c>
      <c r="M51">
        <v>404776876900</v>
      </c>
      <c r="N51">
        <v>5850788801.6327639</v>
      </c>
      <c r="O51">
        <v>68.638000000000005</v>
      </c>
      <c r="P51">
        <v>7</v>
      </c>
      <c r="Q51">
        <v>5</v>
      </c>
      <c r="R51">
        <v>1890975782300</v>
      </c>
      <c r="S51">
        <v>1277985000000</v>
      </c>
      <c r="T51">
        <v>18472449276.053612</v>
      </c>
      <c r="U51">
        <v>2579139803100</v>
      </c>
      <c r="V51">
        <v>1736938000000</v>
      </c>
      <c r="W51">
        <v>25106319010.512653</v>
      </c>
      <c r="X51">
        <v>-1165816161.0785799</v>
      </c>
      <c r="Y51">
        <v>1.1415513368568999</v>
      </c>
      <c r="Z51">
        <v>69.649291666666699</v>
      </c>
      <c r="AA51" s="3">
        <v>50</v>
      </c>
      <c r="AB51">
        <v>60.846296722081881</v>
      </c>
      <c r="AC51">
        <v>0</v>
      </c>
    </row>
    <row r="52" spans="1:38" x14ac:dyDescent="0.3">
      <c r="A52" s="4">
        <v>2011</v>
      </c>
      <c r="B52" s="1" t="s">
        <v>168</v>
      </c>
      <c r="C52" s="16"/>
      <c r="D52" s="1" t="s">
        <v>139</v>
      </c>
      <c r="E52">
        <v>468647816771.09692</v>
      </c>
      <c r="F52">
        <v>499623842864.70831</v>
      </c>
      <c r="G52">
        <v>-10888026891.258499</v>
      </c>
      <c r="H52">
        <v>11.3951651552399</v>
      </c>
      <c r="I52">
        <v>4204303353200</v>
      </c>
      <c r="J52">
        <v>2511291713500</v>
      </c>
      <c r="K52">
        <v>35273774915.969398</v>
      </c>
      <c r="L52">
        <v>878106249800</v>
      </c>
      <c r="M52">
        <v>466838848300</v>
      </c>
      <c r="N52">
        <v>6557250345.8844318</v>
      </c>
      <c r="O52">
        <v>68.808999999999997</v>
      </c>
      <c r="P52">
        <v>7</v>
      </c>
      <c r="Q52">
        <v>5</v>
      </c>
      <c r="R52">
        <v>2445771526100</v>
      </c>
      <c r="S52">
        <v>1824521000000</v>
      </c>
      <c r="T52">
        <v>25627346571.2845</v>
      </c>
      <c r="U52">
        <v>3331035519500</v>
      </c>
      <c r="V52">
        <v>2518417000000</v>
      </c>
      <c r="W52">
        <v>35373857176.768364</v>
      </c>
      <c r="X52">
        <v>-967290773.51304901</v>
      </c>
      <c r="Y52">
        <v>1.2189386912729501</v>
      </c>
      <c r="Z52">
        <v>74.1524</v>
      </c>
      <c r="AA52" s="3">
        <v>51</v>
      </c>
      <c r="AB52">
        <v>59.600788620885226</v>
      </c>
      <c r="AC52">
        <v>0</v>
      </c>
      <c r="AL52" s="7" t="s">
        <v>269</v>
      </c>
    </row>
    <row r="53" spans="1:38" x14ac:dyDescent="0.3">
      <c r="A53" s="4">
        <v>2012</v>
      </c>
      <c r="B53" s="1" t="s">
        <v>143</v>
      </c>
      <c r="C53" s="16"/>
      <c r="D53" s="1" t="s">
        <v>139</v>
      </c>
      <c r="E53">
        <v>531392989427.11133</v>
      </c>
      <c r="F53">
        <v>568934789569.72534</v>
      </c>
      <c r="G53">
        <v>-10157899098.967699</v>
      </c>
      <c r="H53">
        <v>6.2175042206928302</v>
      </c>
      <c r="I53">
        <v>4648602761100</v>
      </c>
      <c r="J53">
        <v>2982253005100</v>
      </c>
      <c r="K53">
        <v>37689448672.387428</v>
      </c>
      <c r="L53">
        <v>905171685100</v>
      </c>
      <c r="M53">
        <v>531753457900.00006</v>
      </c>
      <c r="N53">
        <v>6720252984.4427328</v>
      </c>
      <c r="O53">
        <v>69.554000000000002</v>
      </c>
      <c r="P53">
        <v>7</v>
      </c>
      <c r="Q53">
        <v>5</v>
      </c>
      <c r="R53">
        <v>2752281940600</v>
      </c>
      <c r="S53">
        <v>2127459000000</v>
      </c>
      <c r="T53">
        <v>26886637936.481861</v>
      </c>
      <c r="U53">
        <v>3681412461600</v>
      </c>
      <c r="V53">
        <v>2949225000000</v>
      </c>
      <c r="W53">
        <v>37272043676.621132</v>
      </c>
      <c r="X53">
        <v>-1295344530.4695499</v>
      </c>
      <c r="Y53">
        <v>1.24357124646827</v>
      </c>
      <c r="Z53">
        <v>81.8626583333333</v>
      </c>
      <c r="AA53" s="3">
        <v>51</v>
      </c>
      <c r="AB53">
        <v>58.214342018544883</v>
      </c>
      <c r="AC53">
        <v>0</v>
      </c>
      <c r="AL53" s="7" t="s">
        <v>273</v>
      </c>
    </row>
    <row r="54" spans="1:38" x14ac:dyDescent="0.3">
      <c r="A54" s="4">
        <v>2013</v>
      </c>
      <c r="B54" s="1" t="s">
        <v>122</v>
      </c>
      <c r="C54" s="16"/>
      <c r="D54" s="1" t="s">
        <v>139</v>
      </c>
      <c r="E54">
        <v>575260311143.03845</v>
      </c>
      <c r="F54">
        <v>613884173745.35156</v>
      </c>
      <c r="G54">
        <v>-9933198074.6234798</v>
      </c>
      <c r="H54">
        <v>7.53040640913171</v>
      </c>
      <c r="I54">
        <v>4897983647500</v>
      </c>
      <c r="J54">
        <v>3403697416300</v>
      </c>
      <c r="K54">
        <v>42581720212.97757</v>
      </c>
      <c r="L54">
        <v>957590969400</v>
      </c>
      <c r="M54">
        <v>613384877600</v>
      </c>
      <c r="N54">
        <v>7673708924.8160648</v>
      </c>
      <c r="O54">
        <v>69.564999999999998</v>
      </c>
      <c r="P54">
        <v>7</v>
      </c>
      <c r="Q54">
        <v>5</v>
      </c>
      <c r="R54">
        <v>2819764710400</v>
      </c>
      <c r="S54">
        <v>2342441000000</v>
      </c>
      <c r="T54">
        <v>29304945498.309216</v>
      </c>
      <c r="U54">
        <v>3726257644400</v>
      </c>
      <c r="V54">
        <v>3208142000000</v>
      </c>
      <c r="W54">
        <v>40135237754.477791</v>
      </c>
      <c r="X54">
        <v>-2056085292.7500701</v>
      </c>
      <c r="Y54">
        <v>1.2671572972187799</v>
      </c>
      <c r="Z54">
        <v>78.103234999999998</v>
      </c>
      <c r="AA54" s="3">
        <v>51</v>
      </c>
      <c r="AB54">
        <v>56.731039552608628</v>
      </c>
      <c r="AC54">
        <v>0</v>
      </c>
      <c r="AL54" s="7" t="s">
        <v>278</v>
      </c>
    </row>
    <row r="55" spans="1:38" x14ac:dyDescent="0.3">
      <c r="A55" s="4">
        <v>2014</v>
      </c>
      <c r="B55" s="1" t="s">
        <v>101</v>
      </c>
      <c r="C55" s="16"/>
      <c r="D55" s="1" t="s">
        <v>139</v>
      </c>
      <c r="E55">
        <v>623422026299.14563</v>
      </c>
      <c r="F55">
        <v>658105717587.78333</v>
      </c>
      <c r="G55">
        <v>-12119389611.999001</v>
      </c>
      <c r="H55">
        <v>6.99163889220854</v>
      </c>
      <c r="I55">
        <v>5380682450000</v>
      </c>
      <c r="J55">
        <v>3839936000000</v>
      </c>
      <c r="K55">
        <v>49406990433.669365</v>
      </c>
      <c r="L55">
        <v>1033098461700</v>
      </c>
      <c r="M55">
        <v>717189000000</v>
      </c>
      <c r="N55">
        <v>9227797041.9644756</v>
      </c>
      <c r="O55">
        <v>69.986000000000004</v>
      </c>
      <c r="P55">
        <v>7</v>
      </c>
      <c r="Q55">
        <v>5</v>
      </c>
      <c r="R55">
        <v>2910029587900</v>
      </c>
      <c r="S55">
        <v>2551592000000</v>
      </c>
      <c r="T55">
        <v>32830360072.310394</v>
      </c>
      <c r="U55">
        <v>3769792401800</v>
      </c>
      <c r="V55">
        <v>3429651000000</v>
      </c>
      <c r="W55">
        <v>44128009984.495728</v>
      </c>
      <c r="X55">
        <v>-2497421015.9974098</v>
      </c>
      <c r="Y55">
        <v>1.2459602080877901</v>
      </c>
      <c r="Z55">
        <v>77.641408333333302</v>
      </c>
      <c r="AA55" s="3">
        <v>51</v>
      </c>
      <c r="AB55">
        <v>55.256359054277645</v>
      </c>
      <c r="AC55">
        <v>0</v>
      </c>
      <c r="AL55" s="7" t="s">
        <v>21</v>
      </c>
    </row>
    <row r="56" spans="1:38" x14ac:dyDescent="0.3">
      <c r="A56" s="4">
        <v>2015</v>
      </c>
      <c r="B56" s="1" t="s">
        <v>76</v>
      </c>
      <c r="C56" s="16"/>
      <c r="D56" s="1" t="s">
        <v>139</v>
      </c>
      <c r="E56">
        <v>665524876432.3429</v>
      </c>
      <c r="F56">
        <v>701591060055.82666</v>
      </c>
      <c r="G56">
        <v>-10606498175.276199</v>
      </c>
      <c r="H56">
        <v>6.1942802298498796</v>
      </c>
      <c r="I56">
        <v>5763722511700</v>
      </c>
      <c r="J56">
        <v>4378651000000</v>
      </c>
      <c r="K56">
        <v>56351771702.437897</v>
      </c>
      <c r="L56">
        <v>1123510802000</v>
      </c>
      <c r="M56">
        <v>819176000000</v>
      </c>
      <c r="N56">
        <v>10542520729.812965</v>
      </c>
      <c r="O56">
        <v>70.491</v>
      </c>
      <c r="P56">
        <v>7</v>
      </c>
      <c r="Q56">
        <v>5</v>
      </c>
      <c r="R56">
        <v>2827676036700</v>
      </c>
      <c r="S56">
        <v>2627897000000</v>
      </c>
      <c r="T56">
        <v>33820154152.847862</v>
      </c>
      <c r="U56">
        <v>3890527738400</v>
      </c>
      <c r="V56">
        <v>3751508000000</v>
      </c>
      <c r="W56">
        <v>48280651359.487068</v>
      </c>
      <c r="X56">
        <v>-2771250741.4017801</v>
      </c>
      <c r="Y56">
        <v>1.1910611272382401</v>
      </c>
      <c r="Z56">
        <v>77.946908333333297</v>
      </c>
      <c r="AA56" s="3">
        <v>51</v>
      </c>
      <c r="AB56">
        <v>53.866465473322712</v>
      </c>
      <c r="AC56">
        <v>0</v>
      </c>
      <c r="AE56" s="4" t="s">
        <v>267</v>
      </c>
      <c r="AI56" s="4" t="s">
        <v>268</v>
      </c>
      <c r="AL56" s="7" t="s">
        <v>207</v>
      </c>
    </row>
    <row r="57" spans="1:38" x14ac:dyDescent="0.3">
      <c r="A57" s="4">
        <v>2016</v>
      </c>
      <c r="B57" s="1" t="s">
        <v>49</v>
      </c>
      <c r="C57" s="16"/>
      <c r="D57" s="1" t="s">
        <v>139</v>
      </c>
      <c r="E57">
        <v>728388162627.08191</v>
      </c>
      <c r="F57">
        <v>762513773147.2439</v>
      </c>
      <c r="G57">
        <v>-10505302542.1777</v>
      </c>
      <c r="H57">
        <v>5.5135257269298998</v>
      </c>
      <c r="I57">
        <v>6277234000000</v>
      </c>
      <c r="J57">
        <v>6277234000000</v>
      </c>
      <c r="K57">
        <v>80206815216.877441</v>
      </c>
      <c r="L57">
        <v>1217531000000</v>
      </c>
      <c r="M57">
        <v>1217531000000</v>
      </c>
      <c r="N57">
        <v>15556897183.985813</v>
      </c>
      <c r="O57">
        <v>71.09</v>
      </c>
      <c r="P57">
        <v>7</v>
      </c>
      <c r="Q57">
        <v>5</v>
      </c>
      <c r="R57">
        <v>2889793000000</v>
      </c>
      <c r="S57">
        <v>2889793000000</v>
      </c>
      <c r="T57">
        <v>36924080441.485199</v>
      </c>
      <c r="U57">
        <v>3614616000000</v>
      </c>
      <c r="V57">
        <v>3614616000000</v>
      </c>
      <c r="W57">
        <v>46185443714.854134</v>
      </c>
      <c r="X57">
        <v>-2292208318.3686099</v>
      </c>
      <c r="Y57">
        <v>1.2307953544705399</v>
      </c>
      <c r="Z57">
        <v>78.468091666666695</v>
      </c>
      <c r="AA57" s="3">
        <v>50</v>
      </c>
      <c r="AB57">
        <v>52.546544149586737</v>
      </c>
      <c r="AC57">
        <v>0</v>
      </c>
      <c r="AE57" t="s">
        <v>263</v>
      </c>
      <c r="AI57" t="s">
        <v>273</v>
      </c>
      <c r="AL57" s="7" t="s">
        <v>275</v>
      </c>
    </row>
    <row r="58" spans="1:38" x14ac:dyDescent="0.3">
      <c r="A58" s="4">
        <v>2017</v>
      </c>
      <c r="B58" s="1" t="s">
        <v>25</v>
      </c>
      <c r="C58" s="16"/>
      <c r="D58" s="1" t="s">
        <v>139</v>
      </c>
      <c r="E58">
        <v>781590411613.39941</v>
      </c>
      <c r="F58">
        <v>808575894587.82471</v>
      </c>
      <c r="G58">
        <v>-17594487835.4604</v>
      </c>
      <c r="H58">
        <v>5.7020701571724501</v>
      </c>
      <c r="I58">
        <v>6801984000000</v>
      </c>
      <c r="J58">
        <v>7193004000000</v>
      </c>
      <c r="K58">
        <v>90907877625.148346</v>
      </c>
      <c r="L58">
        <v>1305224000000</v>
      </c>
      <c r="M58">
        <v>1399775000000</v>
      </c>
      <c r="N58">
        <v>17690880528.182941</v>
      </c>
      <c r="O58">
        <v>71.787999999999997</v>
      </c>
      <c r="P58">
        <v>7</v>
      </c>
      <c r="Q58">
        <v>5</v>
      </c>
      <c r="R58">
        <v>2836526000000</v>
      </c>
      <c r="S58">
        <v>2979703000000</v>
      </c>
      <c r="T58">
        <v>37658602119.960922</v>
      </c>
      <c r="U58">
        <v>3801282000000</v>
      </c>
      <c r="V58">
        <v>3993156000000</v>
      </c>
      <c r="W58">
        <v>50467000572.518364</v>
      </c>
      <c r="X58">
        <v>-1683653528.9072199</v>
      </c>
      <c r="Y58">
        <v>1.2497240657795701</v>
      </c>
      <c r="Z58">
        <v>80.437541666666704</v>
      </c>
      <c r="AA58" s="3">
        <v>50</v>
      </c>
      <c r="AB58">
        <v>51.291759088527591</v>
      </c>
      <c r="AC58">
        <v>0</v>
      </c>
      <c r="AE58" t="s">
        <v>253</v>
      </c>
      <c r="AI58" t="s">
        <v>274</v>
      </c>
      <c r="AL58" s="7" t="s">
        <v>68</v>
      </c>
    </row>
    <row r="59" spans="1:38" x14ac:dyDescent="0.3">
      <c r="A59" s="4">
        <v>2018</v>
      </c>
      <c r="B59" s="1" t="s">
        <v>0</v>
      </c>
      <c r="C59" s="16"/>
      <c r="D59" s="1" t="s">
        <v>139</v>
      </c>
      <c r="E59">
        <v>858837220215.1897</v>
      </c>
      <c r="F59">
        <v>893181947690.09875</v>
      </c>
      <c r="G59">
        <v>-21457169885.070499</v>
      </c>
      <c r="H59">
        <v>5.5436213948647</v>
      </c>
      <c r="I59">
        <v>7627262000000</v>
      </c>
      <c r="J59">
        <v>8398767000000</v>
      </c>
      <c r="K59">
        <v>102271080068.09331</v>
      </c>
      <c r="L59">
        <v>1374107000000</v>
      </c>
      <c r="M59">
        <v>1572772000000</v>
      </c>
      <c r="N59">
        <v>19151512494.733482</v>
      </c>
      <c r="O59">
        <v>72.566999999999993</v>
      </c>
      <c r="P59">
        <v>7</v>
      </c>
      <c r="Q59">
        <v>5</v>
      </c>
      <c r="R59">
        <v>3009722000000</v>
      </c>
      <c r="S59">
        <v>3345191000000</v>
      </c>
      <c r="T59">
        <v>40734109733.496017</v>
      </c>
      <c r="U59">
        <v>4711118000000</v>
      </c>
      <c r="V59">
        <v>5236227000000</v>
      </c>
      <c r="W59">
        <v>63761096214.683891</v>
      </c>
      <c r="X59">
        <v>-2402416194.2418199</v>
      </c>
      <c r="Y59">
        <v>1.16137846270492</v>
      </c>
      <c r="Z59">
        <v>83.466201916666705</v>
      </c>
      <c r="AA59" s="3">
        <v>50</v>
      </c>
      <c r="AB59">
        <v>50.189336939649863</v>
      </c>
      <c r="AC59">
        <v>0</v>
      </c>
      <c r="AE59" t="s">
        <v>264</v>
      </c>
      <c r="AI59" t="s">
        <v>278</v>
      </c>
      <c r="AL59" s="7" t="s">
        <v>274</v>
      </c>
    </row>
    <row r="60" spans="1:38" x14ac:dyDescent="0.3">
      <c r="A60" s="4">
        <v>2019</v>
      </c>
      <c r="B60" s="1" t="s">
        <v>237</v>
      </c>
      <c r="C60" s="16"/>
      <c r="D60" s="1" t="s">
        <v>139</v>
      </c>
      <c r="E60">
        <v>943103027726.50769</v>
      </c>
      <c r="F60">
        <v>981733862258.6123</v>
      </c>
      <c r="G60">
        <v>-19272605860.584099</v>
      </c>
      <c r="H60">
        <v>5.5919963993063302</v>
      </c>
      <c r="I60">
        <v>8152039000000</v>
      </c>
      <c r="J60">
        <v>9507653000000</v>
      </c>
      <c r="K60">
        <v>113147013181.13226</v>
      </c>
      <c r="L60">
        <v>1558227000000</v>
      </c>
      <c r="M60">
        <v>1841157000000</v>
      </c>
      <c r="N60">
        <v>21910919061.469109</v>
      </c>
      <c r="O60">
        <v>72.805999999999997</v>
      </c>
      <c r="P60">
        <v>7</v>
      </c>
      <c r="Q60">
        <v>5</v>
      </c>
      <c r="R60">
        <v>3354530000000</v>
      </c>
      <c r="S60">
        <v>3864824000000</v>
      </c>
      <c r="T60">
        <v>45993821195.489189</v>
      </c>
      <c r="U60">
        <v>4734932000000</v>
      </c>
      <c r="V60">
        <v>5455213000000</v>
      </c>
      <c r="W60">
        <v>64920444321.735779</v>
      </c>
      <c r="X60">
        <v>-1884983625.06933</v>
      </c>
      <c r="Y60">
        <v>1.1131724900166999</v>
      </c>
      <c r="Z60">
        <v>84.453522500000005</v>
      </c>
      <c r="AA60" s="3">
        <v>50</v>
      </c>
      <c r="AB60">
        <v>49.255277437915893</v>
      </c>
      <c r="AC60">
        <v>0</v>
      </c>
      <c r="AE60" t="s">
        <v>265</v>
      </c>
      <c r="AI60" t="s">
        <v>275</v>
      </c>
      <c r="AL60" s="7" t="s">
        <v>86</v>
      </c>
    </row>
    <row r="61" spans="1:38" x14ac:dyDescent="0.3">
      <c r="A61" s="4">
        <v>2020</v>
      </c>
      <c r="B61" s="1" t="s">
        <v>13</v>
      </c>
      <c r="C61" s="16"/>
      <c r="D61" s="1" t="s">
        <v>139</v>
      </c>
      <c r="E61">
        <v>987379950248.55786</v>
      </c>
      <c r="F61">
        <v>1028249433673.3434</v>
      </c>
      <c r="G61">
        <v>-18300384906.632702</v>
      </c>
      <c r="H61">
        <v>5.6910747474620997</v>
      </c>
      <c r="I61">
        <v>8473708000000</v>
      </c>
      <c r="J61">
        <v>9926086000000</v>
      </c>
      <c r="K61">
        <v>117061045520.85582</v>
      </c>
      <c r="L61">
        <v>1588635000000</v>
      </c>
      <c r="M61">
        <v>1893153000000</v>
      </c>
      <c r="N61">
        <v>22326470827.56937</v>
      </c>
      <c r="O61">
        <v>71.968000000000004</v>
      </c>
      <c r="P61">
        <v>7</v>
      </c>
      <c r="Q61">
        <v>5</v>
      </c>
      <c r="R61">
        <v>2767407000000</v>
      </c>
      <c r="S61">
        <v>3310854000000</v>
      </c>
      <c r="T61">
        <v>39045806253.029396</v>
      </c>
      <c r="U61">
        <v>4194697000000</v>
      </c>
      <c r="V61">
        <v>5018428000000</v>
      </c>
      <c r="W61">
        <v>59183693205.069695</v>
      </c>
      <c r="X61">
        <v>-1520504558.52071</v>
      </c>
      <c r="Y61">
        <v>1.1442097400165601</v>
      </c>
      <c r="Z61">
        <v>84.871391666666696</v>
      </c>
      <c r="AA61" s="3">
        <v>50</v>
      </c>
      <c r="AB61">
        <v>48.401290979302999</v>
      </c>
      <c r="AC61">
        <v>0</v>
      </c>
      <c r="AE61" t="s">
        <v>266</v>
      </c>
      <c r="AI61" t="s">
        <v>282</v>
      </c>
      <c r="AL61" s="7" t="s">
        <v>83</v>
      </c>
    </row>
    <row r="62" spans="1:38" x14ac:dyDescent="0.3">
      <c r="A62" s="4">
        <v>2021</v>
      </c>
      <c r="B62" s="1" t="s">
        <v>256</v>
      </c>
      <c r="C62" s="16"/>
      <c r="D62" s="1" t="s">
        <v>139</v>
      </c>
      <c r="E62">
        <v>1099767213458.9814</v>
      </c>
      <c r="F62">
        <v>1157653623687.0801</v>
      </c>
      <c r="G62">
        <v>-35916645622.427498</v>
      </c>
      <c r="H62">
        <v>5.5456543077347398</v>
      </c>
      <c r="I62">
        <v>9159297000000</v>
      </c>
      <c r="J62">
        <v>10950188000000</v>
      </c>
      <c r="K62">
        <v>129120135084.46317</v>
      </c>
      <c r="L62">
        <v>1697889000000</v>
      </c>
      <c r="M62">
        <v>2076719000000</v>
      </c>
      <c r="N62">
        <v>24487820465.956497</v>
      </c>
      <c r="O62">
        <f>(O61+O60)/2</f>
        <v>72.387</v>
      </c>
      <c r="P62">
        <v>7</v>
      </c>
      <c r="Q62">
        <v>5</v>
      </c>
      <c r="R62">
        <v>3021772000000</v>
      </c>
      <c r="S62">
        <v>3764158000000</v>
      </c>
      <c r="T62">
        <v>44385410500.647354</v>
      </c>
      <c r="U62">
        <v>4835057000000</v>
      </c>
      <c r="V62">
        <v>6022928000000</v>
      </c>
      <c r="W62">
        <v>71019901846.798935</v>
      </c>
      <c r="X62">
        <v>-1344065813.6317401</v>
      </c>
      <c r="Y62">
        <v>1.14931847631384</v>
      </c>
      <c r="Z62">
        <v>85.083763250000004</v>
      </c>
      <c r="AA62" s="3">
        <v>50</v>
      </c>
      <c r="AB62">
        <v>47.667072367735841</v>
      </c>
      <c r="AC62">
        <v>0</v>
      </c>
      <c r="AL62" s="7" t="s">
        <v>14</v>
      </c>
    </row>
    <row r="63" spans="1:38" x14ac:dyDescent="0.3">
      <c r="A63" s="4">
        <v>2002</v>
      </c>
      <c r="B63" s="1" t="s">
        <v>52</v>
      </c>
      <c r="C63" s="16" t="s">
        <v>207</v>
      </c>
      <c r="D63" s="1" t="s">
        <v>57</v>
      </c>
      <c r="E63">
        <v>1987900605.0624888</v>
      </c>
      <c r="F63">
        <v>1957203720.7688777</v>
      </c>
      <c r="G63">
        <f>G64+G65/2</f>
        <v>-322680373.13126886</v>
      </c>
      <c r="H63">
        <v>2.4553571428571401</v>
      </c>
      <c r="I63">
        <v>14345359791.474201</v>
      </c>
      <c r="J63">
        <v>15902485665.509501</v>
      </c>
      <c r="K63">
        <v>327144325.56077969</v>
      </c>
      <c r="L63">
        <v>5086733700</v>
      </c>
      <c r="M63">
        <v>5390425500</v>
      </c>
      <c r="N63">
        <v>110891287.80086403</v>
      </c>
      <c r="O63">
        <v>64.078000000000003</v>
      </c>
      <c r="P63">
        <v>6</v>
      </c>
      <c r="Q63">
        <v>7</v>
      </c>
      <c r="R63">
        <v>5880808200</v>
      </c>
      <c r="S63">
        <v>6231908500</v>
      </c>
      <c r="T63">
        <v>128202190.90722074</v>
      </c>
      <c r="U63">
        <v>12152236500</v>
      </c>
      <c r="V63">
        <v>12877758200</v>
      </c>
      <c r="W63">
        <v>264919938.28430364</v>
      </c>
      <c r="X63">
        <f>(X64+X65)/2</f>
        <v>-27289285.77463948</v>
      </c>
      <c r="Y63">
        <v>2.5877632951691201</v>
      </c>
      <c r="Z63">
        <v>48.610319166666699</v>
      </c>
      <c r="AA63" s="3">
        <v>24</v>
      </c>
      <c r="AB63">
        <v>68.593861916265183</v>
      </c>
      <c r="AC63">
        <v>0</v>
      </c>
      <c r="AL63" s="7" t="s">
        <v>102</v>
      </c>
    </row>
    <row r="64" spans="1:38" x14ac:dyDescent="0.3">
      <c r="A64" s="4">
        <v>2003</v>
      </c>
      <c r="B64" s="1" t="s">
        <v>22</v>
      </c>
      <c r="C64" s="16"/>
      <c r="D64" s="1" t="s">
        <v>57</v>
      </c>
      <c r="E64">
        <v>2185722604.10008</v>
      </c>
      <c r="F64">
        <v>2135804771.0015056</v>
      </c>
      <c r="G64">
        <f>G65+G66/2</f>
        <v>-233531123.08126116</v>
      </c>
      <c r="H64">
        <v>2.5723086169333498</v>
      </c>
      <c r="I64">
        <v>14419648376.502401</v>
      </c>
      <c r="J64">
        <v>17182648497.389698</v>
      </c>
      <c r="K64">
        <v>368884682.21102834</v>
      </c>
      <c r="L64">
        <v>5471674100</v>
      </c>
      <c r="M64">
        <v>5919540700</v>
      </c>
      <c r="N64">
        <v>127083312.58050665</v>
      </c>
      <c r="O64">
        <v>64.695999999999998</v>
      </c>
      <c r="P64">
        <v>6</v>
      </c>
      <c r="Q64">
        <v>7</v>
      </c>
      <c r="R64">
        <v>6837154300</v>
      </c>
      <c r="S64">
        <v>7396787900</v>
      </c>
      <c r="T64">
        <v>158797507.51395449</v>
      </c>
      <c r="U64">
        <v>13612761300</v>
      </c>
      <c r="V64">
        <v>14726990800</v>
      </c>
      <c r="W64">
        <v>316165538.85787892</v>
      </c>
      <c r="X64">
        <f>(X65+X66)/2</f>
        <v>-31522602.501025163</v>
      </c>
      <c r="Y64">
        <v>2.4854610625317699</v>
      </c>
      <c r="Z64">
        <v>46.583284166666701</v>
      </c>
      <c r="AA64" s="3">
        <v>25</v>
      </c>
      <c r="AB64">
        <v>66.223231497778897</v>
      </c>
      <c r="AC64">
        <v>0</v>
      </c>
      <c r="AL64" s="7" t="s">
        <v>179</v>
      </c>
    </row>
    <row r="65" spans="1:38" x14ac:dyDescent="0.3">
      <c r="A65" s="4">
        <v>2004</v>
      </c>
      <c r="B65" s="1" t="s">
        <v>1</v>
      </c>
      <c r="C65" s="16"/>
      <c r="D65" s="1" t="s">
        <v>57</v>
      </c>
      <c r="E65">
        <v>2379256306.9226432</v>
      </c>
      <c r="F65">
        <v>2323562814.9696431</v>
      </c>
      <c r="G65">
        <f>G66+G67/2</f>
        <v>-178298500.10001543</v>
      </c>
      <c r="H65">
        <v>4.1059369827295704</v>
      </c>
      <c r="I65">
        <v>16380350897.6059</v>
      </c>
      <c r="J65">
        <v>20145368456.530102</v>
      </c>
      <c r="K65">
        <v>444513867.09024936</v>
      </c>
      <c r="L65">
        <v>5869195700</v>
      </c>
      <c r="M65">
        <v>6649720900</v>
      </c>
      <c r="N65">
        <v>146728175.19858781</v>
      </c>
      <c r="O65">
        <v>65.268000000000001</v>
      </c>
      <c r="P65">
        <v>6</v>
      </c>
      <c r="Q65">
        <v>7</v>
      </c>
      <c r="R65">
        <v>8732320600</v>
      </c>
      <c r="S65">
        <v>9880875800</v>
      </c>
      <c r="T65">
        <v>218024620.47661078</v>
      </c>
      <c r="U65">
        <v>17495439100</v>
      </c>
      <c r="V65">
        <v>19796600200</v>
      </c>
      <c r="W65">
        <v>436818186.2312445</v>
      </c>
      <c r="X65">
        <f>(X66+X67)/2</f>
        <v>-23055969.048253793</v>
      </c>
      <c r="Y65">
        <v>2.3921091909983101</v>
      </c>
      <c r="Z65">
        <v>45.316466666666699</v>
      </c>
      <c r="AA65" s="3">
        <v>27</v>
      </c>
      <c r="AB65">
        <v>63.641604817675557</v>
      </c>
      <c r="AC65">
        <v>0</v>
      </c>
      <c r="AL65" s="7" t="s">
        <v>48</v>
      </c>
    </row>
    <row r="66" spans="1:38" x14ac:dyDescent="0.3">
      <c r="A66" s="4">
        <v>2005</v>
      </c>
      <c r="B66" s="1" t="s">
        <v>239</v>
      </c>
      <c r="C66" s="16"/>
      <c r="D66" s="1" t="s">
        <v>57</v>
      </c>
      <c r="E66">
        <v>2632684903.756453</v>
      </c>
      <c r="F66">
        <v>2594467186.7437668</v>
      </c>
      <c r="G66">
        <f>G67+G68/2</f>
        <v>-110465245.96249144</v>
      </c>
      <c r="H66">
        <v>5.3126310463775201</v>
      </c>
      <c r="I66">
        <v>14171355659.758299</v>
      </c>
      <c r="J66">
        <v>18638865852.1964</v>
      </c>
      <c r="K66">
        <v>422650019.32418138</v>
      </c>
      <c r="L66">
        <v>6031454500</v>
      </c>
      <c r="M66">
        <v>7911505100</v>
      </c>
      <c r="N66">
        <v>179399208.61678004</v>
      </c>
      <c r="O66">
        <v>65.805000000000007</v>
      </c>
      <c r="P66">
        <v>6</v>
      </c>
      <c r="Q66">
        <v>7</v>
      </c>
      <c r="R66">
        <v>11731857500</v>
      </c>
      <c r="S66">
        <v>13812796200</v>
      </c>
      <c r="T66">
        <v>313215333.33333331</v>
      </c>
      <c r="U66">
        <v>19767366500</v>
      </c>
      <c r="V66">
        <v>23273664700</v>
      </c>
      <c r="W66">
        <v>527747498.86621314</v>
      </c>
      <c r="X66">
        <f>(X67+X68)/2</f>
        <v>-39989235.953796528</v>
      </c>
      <c r="Y66">
        <v>2.0303534399666701</v>
      </c>
      <c r="Z66">
        <v>44.099975000000001</v>
      </c>
      <c r="AA66" s="3">
        <v>27</v>
      </c>
      <c r="AB66">
        <v>61.269492407260628</v>
      </c>
      <c r="AC66">
        <v>0</v>
      </c>
      <c r="AL66" s="7" t="s">
        <v>61</v>
      </c>
    </row>
    <row r="67" spans="1:38" x14ac:dyDescent="0.3">
      <c r="A67" s="4">
        <v>2006</v>
      </c>
      <c r="B67" s="1" t="s">
        <v>216</v>
      </c>
      <c r="C67" s="16"/>
      <c r="D67" s="1" t="s">
        <v>57</v>
      </c>
      <c r="E67">
        <v>2903885772.4876208</v>
      </c>
      <c r="F67">
        <v>2892085371.8987799</v>
      </c>
      <c r="G67">
        <v>-135666508.27504799</v>
      </c>
      <c r="H67">
        <v>5.0004543802254204</v>
      </c>
      <c r="I67">
        <v>14000263214.882599</v>
      </c>
      <c r="J67">
        <v>18831528650.233398</v>
      </c>
      <c r="K67">
        <v>415642806.85618997</v>
      </c>
      <c r="L67">
        <v>6871529100</v>
      </c>
      <c r="M67">
        <v>8644247700</v>
      </c>
      <c r="N67">
        <v>190792762.70774934</v>
      </c>
      <c r="O67">
        <v>66.361999999999995</v>
      </c>
      <c r="P67">
        <v>6</v>
      </c>
      <c r="Q67">
        <v>7</v>
      </c>
      <c r="R67">
        <v>17793394100</v>
      </c>
      <c r="S67">
        <v>22134304400</v>
      </c>
      <c r="T67">
        <v>488540499.26059991</v>
      </c>
      <c r="U67">
        <v>19349241300</v>
      </c>
      <c r="V67">
        <v>24069720700</v>
      </c>
      <c r="W67">
        <v>531258319.90641618</v>
      </c>
      <c r="X67">
        <v>-6122702.1427110601</v>
      </c>
      <c r="Y67">
        <v>1.48695338651854</v>
      </c>
      <c r="Z67">
        <v>45.3070083333333</v>
      </c>
      <c r="AA67" s="3">
        <v>31</v>
      </c>
      <c r="AB67">
        <v>59.40505447984885</v>
      </c>
      <c r="AC67">
        <v>0</v>
      </c>
      <c r="AL67" s="7" t="s">
        <v>9</v>
      </c>
    </row>
    <row r="68" spans="1:38" x14ac:dyDescent="0.3">
      <c r="A68" s="4">
        <v>2007</v>
      </c>
      <c r="B68" s="1" t="s">
        <v>196</v>
      </c>
      <c r="C68" s="16"/>
      <c r="D68" s="1" t="s">
        <v>57</v>
      </c>
      <c r="E68">
        <v>3529951568.932693</v>
      </c>
      <c r="F68">
        <v>3478276275.8890929</v>
      </c>
      <c r="G68">
        <v>50402524.6251131</v>
      </c>
      <c r="H68">
        <v>5.1561113875846196</v>
      </c>
      <c r="I68">
        <v>11806160032.609699</v>
      </c>
      <c r="J68">
        <v>15866911627.3277</v>
      </c>
      <c r="K68">
        <v>383736087.82247722</v>
      </c>
      <c r="L68">
        <v>7185944400</v>
      </c>
      <c r="M68">
        <v>9454774300</v>
      </c>
      <c r="N68">
        <v>228660635.81508398</v>
      </c>
      <c r="O68">
        <v>66.953999999999994</v>
      </c>
      <c r="P68">
        <v>6</v>
      </c>
      <c r="Q68">
        <v>7</v>
      </c>
      <c r="R68">
        <v>20598798200</v>
      </c>
      <c r="S68">
        <v>27185582300</v>
      </c>
      <c r="T68">
        <v>657474450.10097098</v>
      </c>
      <c r="U68">
        <v>21470796000</v>
      </c>
      <c r="V68">
        <v>28336414900</v>
      </c>
      <c r="W68">
        <v>685306961.55846035</v>
      </c>
      <c r="X68">
        <v>-73855769.764881998</v>
      </c>
      <c r="Y68">
        <v>1.2331930305438299</v>
      </c>
      <c r="Z68">
        <v>41.3485333333333</v>
      </c>
      <c r="AA68" s="3">
        <v>31</v>
      </c>
      <c r="AB68">
        <v>57.746925437520538</v>
      </c>
      <c r="AC68">
        <v>0</v>
      </c>
      <c r="AL68" s="7" t="s">
        <v>160</v>
      </c>
    </row>
    <row r="69" spans="1:38" x14ac:dyDescent="0.3">
      <c r="A69" s="4">
        <v>2008</v>
      </c>
      <c r="B69" s="1" t="s">
        <v>174</v>
      </c>
      <c r="C69" s="16"/>
      <c r="D69" s="1" t="s">
        <v>57</v>
      </c>
      <c r="E69">
        <v>3770321645.2073793</v>
      </c>
      <c r="F69">
        <v>3665857270.5669379</v>
      </c>
      <c r="G69">
        <v>-112000942.938711</v>
      </c>
      <c r="H69">
        <v>8.3271604938271402</v>
      </c>
      <c r="I69">
        <v>16069261395.6798</v>
      </c>
      <c r="J69">
        <v>22769697080.106499</v>
      </c>
      <c r="K69">
        <v>523378747.37057865</v>
      </c>
      <c r="L69">
        <v>7277490000</v>
      </c>
      <c r="M69">
        <v>10372570400</v>
      </c>
      <c r="N69">
        <v>238421393.30470839</v>
      </c>
      <c r="O69">
        <v>67.498999999999995</v>
      </c>
      <c r="P69">
        <v>6</v>
      </c>
      <c r="Q69">
        <v>7</v>
      </c>
      <c r="R69">
        <v>18571430000</v>
      </c>
      <c r="S69">
        <v>26709740000</v>
      </c>
      <c r="T69">
        <v>613943620.53271794</v>
      </c>
      <c r="U69">
        <v>22061480000</v>
      </c>
      <c r="V69">
        <v>31729180000</v>
      </c>
      <c r="W69">
        <v>729319253.79035151</v>
      </c>
      <c r="X69">
        <v>-3144001.0194993601</v>
      </c>
      <c r="Y69">
        <v>1.18468503010311</v>
      </c>
      <c r="Z69">
        <v>43.505183333333299</v>
      </c>
      <c r="AA69" s="3">
        <v>32</v>
      </c>
      <c r="AB69">
        <v>56.137408036219583</v>
      </c>
      <c r="AC69">
        <v>0</v>
      </c>
      <c r="AL69" s="7" t="s">
        <v>90</v>
      </c>
    </row>
    <row r="70" spans="1:38" x14ac:dyDescent="0.3">
      <c r="A70" s="4">
        <v>2009</v>
      </c>
      <c r="B70" s="1" t="s">
        <v>154</v>
      </c>
      <c r="C70" s="16"/>
      <c r="D70" s="1" t="s">
        <v>57</v>
      </c>
      <c r="E70">
        <v>4050552394.2865081</v>
      </c>
      <c r="F70">
        <v>3884550684.1848779</v>
      </c>
      <c r="G70">
        <v>-107898255.761345</v>
      </c>
      <c r="H70">
        <v>4.3611221911980298</v>
      </c>
      <c r="I70">
        <v>19410137445.073601</v>
      </c>
      <c r="J70">
        <v>28131816901.232399</v>
      </c>
      <c r="K70">
        <v>581172245.62666488</v>
      </c>
      <c r="L70">
        <v>8794944500</v>
      </c>
      <c r="M70">
        <v>13082071400</v>
      </c>
      <c r="N70">
        <v>270261136.69370919</v>
      </c>
      <c r="O70">
        <v>67.897000000000006</v>
      </c>
      <c r="P70">
        <v>6</v>
      </c>
      <c r="Q70">
        <v>7</v>
      </c>
      <c r="R70">
        <v>18128146900</v>
      </c>
      <c r="S70">
        <v>27367000000</v>
      </c>
      <c r="T70">
        <v>565371973.73014939</v>
      </c>
      <c r="U70">
        <v>25226333200</v>
      </c>
      <c r="V70">
        <v>38082000000</v>
      </c>
      <c r="W70">
        <v>786732031.40978372</v>
      </c>
      <c r="X70">
        <v>-18299707.234396301</v>
      </c>
      <c r="Y70">
        <v>1.14473127595882</v>
      </c>
      <c r="Z70">
        <v>48.405266666666698</v>
      </c>
      <c r="AA70" s="3">
        <v>32</v>
      </c>
      <c r="AB70">
        <v>54.657722822099217</v>
      </c>
      <c r="AC70">
        <v>0</v>
      </c>
      <c r="AL70" s="7" t="s">
        <v>96</v>
      </c>
    </row>
    <row r="71" spans="1:38" x14ac:dyDescent="0.3">
      <c r="A71" s="4">
        <v>2010</v>
      </c>
      <c r="B71" s="1" t="s">
        <v>185</v>
      </c>
      <c r="C71" s="16"/>
      <c r="D71" s="1" t="s">
        <v>57</v>
      </c>
      <c r="E71">
        <v>4588921536.6641331</v>
      </c>
      <c r="F71">
        <v>4328107577.621623</v>
      </c>
      <c r="G71">
        <v>-344757300.89912301</v>
      </c>
      <c r="H71">
        <v>7.0363831607301899</v>
      </c>
      <c r="I71">
        <v>27623520198.797901</v>
      </c>
      <c r="J71">
        <v>43842820000</v>
      </c>
      <c r="K71">
        <v>958820184.66598725</v>
      </c>
      <c r="L71">
        <v>9458899300</v>
      </c>
      <c r="M71">
        <v>14487848200</v>
      </c>
      <c r="N71">
        <v>316841874.82777774</v>
      </c>
      <c r="O71">
        <v>68.430000000000007</v>
      </c>
      <c r="P71">
        <v>6</v>
      </c>
      <c r="Q71">
        <v>7</v>
      </c>
      <c r="R71">
        <v>19491616700</v>
      </c>
      <c r="S71">
        <v>30777000000</v>
      </c>
      <c r="T71">
        <v>673077343.64406967</v>
      </c>
      <c r="U71">
        <v>32475410900</v>
      </c>
      <c r="V71">
        <v>51278000000</v>
      </c>
      <c r="W71">
        <v>1121423791.3825455</v>
      </c>
      <c r="X71">
        <v>-75274009.028312594</v>
      </c>
      <c r="Y71">
        <v>1.1171771715915799</v>
      </c>
      <c r="Z71">
        <v>45.725812121212101</v>
      </c>
      <c r="AA71" s="3">
        <v>34</v>
      </c>
      <c r="AB71">
        <v>53.328711481245641</v>
      </c>
      <c r="AC71">
        <v>0</v>
      </c>
      <c r="AL71" s="7" t="s">
        <v>89</v>
      </c>
    </row>
    <row r="72" spans="1:38" x14ac:dyDescent="0.3">
      <c r="A72" s="4">
        <v>2011</v>
      </c>
      <c r="B72" s="1" t="s">
        <v>168</v>
      </c>
      <c r="C72" s="16"/>
      <c r="D72" s="1" t="s">
        <v>57</v>
      </c>
      <c r="E72">
        <v>5058193225.0356169</v>
      </c>
      <c r="F72">
        <v>4733983718.260417</v>
      </c>
      <c r="G72">
        <v>-558990156.79171002</v>
      </c>
      <c r="H72">
        <v>8.8489856994680203</v>
      </c>
      <c r="I72">
        <v>31711836545.674702</v>
      </c>
      <c r="J72">
        <v>57701297086.855202</v>
      </c>
      <c r="K72">
        <v>1236354808.4304905</v>
      </c>
      <c r="L72">
        <v>9797606700</v>
      </c>
      <c r="M72">
        <v>17047835700</v>
      </c>
      <c r="N72">
        <v>365280759.7947312</v>
      </c>
      <c r="O72">
        <v>68.881</v>
      </c>
      <c r="P72">
        <v>6</v>
      </c>
      <c r="Q72">
        <v>7</v>
      </c>
      <c r="R72">
        <v>20115926800</v>
      </c>
      <c r="S72">
        <v>35004000000</v>
      </c>
      <c r="T72">
        <v>750024105.1627903</v>
      </c>
      <c r="U72">
        <v>34410818400</v>
      </c>
      <c r="V72">
        <v>59878000000</v>
      </c>
      <c r="W72">
        <v>1282994611.1569407</v>
      </c>
      <c r="X72">
        <v>-31141614.860136501</v>
      </c>
      <c r="Y72">
        <v>1.10160983275966</v>
      </c>
      <c r="Z72">
        <v>46.670466666666698</v>
      </c>
      <c r="AA72" s="3">
        <v>35</v>
      </c>
      <c r="AB72">
        <v>52.152499749374506</v>
      </c>
      <c r="AC72">
        <v>0</v>
      </c>
      <c r="AL72" s="7" t="s">
        <v>155</v>
      </c>
    </row>
    <row r="73" spans="1:38" x14ac:dyDescent="0.3">
      <c r="A73" s="4">
        <v>2012</v>
      </c>
      <c r="B73" s="1" t="s">
        <v>143</v>
      </c>
      <c r="C73" s="16"/>
      <c r="D73" s="1" t="s">
        <v>57</v>
      </c>
      <c r="E73">
        <v>5551018263.9839592</v>
      </c>
      <c r="F73">
        <v>5108157657.0065317</v>
      </c>
      <c r="G73">
        <v>-478829661.21634901</v>
      </c>
      <c r="H73">
        <v>10.919656944683</v>
      </c>
      <c r="I73">
        <v>32613082267.411499</v>
      </c>
      <c r="J73">
        <v>66054628927.911896</v>
      </c>
      <c r="K73">
        <v>1236116954.6292076</v>
      </c>
      <c r="L73">
        <v>9723624500</v>
      </c>
      <c r="M73">
        <v>18691145600</v>
      </c>
      <c r="N73">
        <v>349777787.75834066</v>
      </c>
      <c r="O73">
        <v>69.325999999999993</v>
      </c>
      <c r="P73">
        <v>6</v>
      </c>
      <c r="Q73">
        <v>7</v>
      </c>
      <c r="R73">
        <v>19633028300</v>
      </c>
      <c r="S73">
        <v>37739000000</v>
      </c>
      <c r="T73">
        <v>706230865.38965368</v>
      </c>
      <c r="U73">
        <v>31959209700</v>
      </c>
      <c r="V73">
        <v>61433000000</v>
      </c>
      <c r="W73">
        <v>1149629845.8751583</v>
      </c>
      <c r="X73">
        <v>-24380673.5733894</v>
      </c>
      <c r="Y73">
        <v>1.08946783207717</v>
      </c>
      <c r="Z73">
        <v>53.437233333333303</v>
      </c>
      <c r="AA73" s="3">
        <v>35</v>
      </c>
      <c r="AB73">
        <v>51.149006095056052</v>
      </c>
      <c r="AC73">
        <v>0</v>
      </c>
      <c r="AL73" s="7" t="s">
        <v>175</v>
      </c>
    </row>
    <row r="74" spans="1:38" x14ac:dyDescent="0.3">
      <c r="A74" s="4">
        <v>2013</v>
      </c>
      <c r="B74" s="1" t="s">
        <v>122</v>
      </c>
      <c r="C74" s="16"/>
      <c r="D74" s="1" t="s">
        <v>57</v>
      </c>
      <c r="E74">
        <v>5674556893.9943972</v>
      </c>
      <c r="F74">
        <v>5275721526.0762148</v>
      </c>
      <c r="G74">
        <v>-433041928.51584703</v>
      </c>
      <c r="H74">
        <v>7.0066666666670496</v>
      </c>
      <c r="I74">
        <v>20759611735.722702</v>
      </c>
      <c r="J74">
        <v>48718580000</v>
      </c>
      <c r="K74">
        <v>831406298.52997899</v>
      </c>
      <c r="L74">
        <v>8740743200</v>
      </c>
      <c r="M74">
        <v>18274000000</v>
      </c>
      <c r="N74">
        <v>311854711.26902378</v>
      </c>
      <c r="O74">
        <v>69.706999999999994</v>
      </c>
      <c r="P74">
        <v>6</v>
      </c>
      <c r="Q74">
        <v>7</v>
      </c>
      <c r="R74">
        <v>20393162400</v>
      </c>
      <c r="S74">
        <v>42636000000</v>
      </c>
      <c r="T74">
        <v>727604108.00405478</v>
      </c>
      <c r="U74">
        <v>31388717700</v>
      </c>
      <c r="V74">
        <v>65625000000</v>
      </c>
      <c r="W74">
        <v>1119922590.9505136</v>
      </c>
      <c r="X74">
        <v>-20433631.065037899</v>
      </c>
      <c r="Y74">
        <v>1.0681230405756199</v>
      </c>
      <c r="Z74">
        <v>58.597845416666701</v>
      </c>
      <c r="AA74" s="3">
        <v>36</v>
      </c>
      <c r="AB74">
        <v>50.295688393096484</v>
      </c>
      <c r="AC74">
        <v>0</v>
      </c>
      <c r="AL74" s="7" t="s">
        <v>19</v>
      </c>
    </row>
    <row r="75" spans="1:38" x14ac:dyDescent="0.3">
      <c r="A75" s="4">
        <v>2014</v>
      </c>
      <c r="B75" s="1" t="s">
        <v>101</v>
      </c>
      <c r="C75" s="16"/>
      <c r="D75" s="1" t="s">
        <v>57</v>
      </c>
      <c r="E75">
        <v>6231640988.1671038</v>
      </c>
      <c r="F75">
        <v>5790544513.8515186</v>
      </c>
      <c r="G75">
        <v>-459214963.24801499</v>
      </c>
      <c r="H75">
        <v>8.2710609394932693</v>
      </c>
      <c r="I75">
        <v>27005800521.305599</v>
      </c>
      <c r="J75">
        <v>63764968666</v>
      </c>
      <c r="K75">
        <v>1044822072.3748351</v>
      </c>
      <c r="L75">
        <v>8947756400</v>
      </c>
      <c r="M75">
        <v>20194040000</v>
      </c>
      <c r="N75">
        <v>330889815.58098954</v>
      </c>
      <c r="O75">
        <v>70.049000000000007</v>
      </c>
      <c r="P75">
        <v>6</v>
      </c>
      <c r="Q75">
        <v>7</v>
      </c>
      <c r="R75">
        <v>19314194800</v>
      </c>
      <c r="S75">
        <v>43589875500</v>
      </c>
      <c r="T75">
        <v>714242710.49246681</v>
      </c>
      <c r="U75">
        <v>30361501900</v>
      </c>
      <c r="V75">
        <v>68522350000.000008</v>
      </c>
      <c r="W75">
        <v>1122774232.1336405</v>
      </c>
      <c r="X75">
        <v>-23534931.751975998</v>
      </c>
      <c r="Y75">
        <v>1.0193598434941</v>
      </c>
      <c r="Z75">
        <v>61.029514460784299</v>
      </c>
      <c r="AA75" s="3">
        <v>39</v>
      </c>
      <c r="AB75">
        <v>49.47920790069324</v>
      </c>
      <c r="AC75">
        <v>0</v>
      </c>
      <c r="AL75" s="7" t="s">
        <v>235</v>
      </c>
    </row>
    <row r="76" spans="1:38" x14ac:dyDescent="0.3">
      <c r="A76" s="4">
        <v>2015</v>
      </c>
      <c r="B76" s="1" t="s">
        <v>76</v>
      </c>
      <c r="C76" s="16"/>
      <c r="D76" s="1" t="s">
        <v>57</v>
      </c>
      <c r="E76">
        <v>6915381146.1607475</v>
      </c>
      <c r="F76">
        <v>6422593662.2793055</v>
      </c>
      <c r="G76">
        <v>-496734660.34035403</v>
      </c>
      <c r="H76">
        <v>4.5481439508220198</v>
      </c>
      <c r="I76">
        <v>30595768415.783298</v>
      </c>
      <c r="J76">
        <v>71587710964.067902</v>
      </c>
      <c r="K76">
        <v>1115909442.4961367</v>
      </c>
      <c r="L76">
        <v>9914243200</v>
      </c>
      <c r="M76">
        <v>23465545100</v>
      </c>
      <c r="N76">
        <v>365780983.88356388</v>
      </c>
      <c r="O76">
        <v>70.343000000000004</v>
      </c>
      <c r="P76">
        <v>6</v>
      </c>
      <c r="Q76">
        <v>7</v>
      </c>
      <c r="R76">
        <v>18700678200</v>
      </c>
      <c r="S76">
        <v>44261735300</v>
      </c>
      <c r="T76">
        <v>689952055.97963583</v>
      </c>
      <c r="U76">
        <v>34454708000</v>
      </c>
      <c r="V76">
        <v>81549190000</v>
      </c>
      <c r="W76">
        <v>1271189006.0933504</v>
      </c>
      <c r="X76">
        <v>-6450953.8497443004</v>
      </c>
      <c r="Y76">
        <v>0.93496964965471596</v>
      </c>
      <c r="Z76">
        <v>64.151944463278596</v>
      </c>
      <c r="AA76" s="3">
        <v>40</v>
      </c>
      <c r="AB76">
        <v>48.593579445268546</v>
      </c>
      <c r="AC76">
        <v>0</v>
      </c>
      <c r="AL76" s="7" t="s">
        <v>34</v>
      </c>
    </row>
    <row r="77" spans="1:38" x14ac:dyDescent="0.3">
      <c r="A77" s="4">
        <v>2016</v>
      </c>
      <c r="B77" s="1" t="s">
        <v>49</v>
      </c>
      <c r="C77" s="16"/>
      <c r="D77" s="1" t="s">
        <v>57</v>
      </c>
      <c r="E77">
        <v>7703914681.5554218</v>
      </c>
      <c r="F77">
        <v>7042038049.7599974</v>
      </c>
      <c r="G77">
        <v>-594968891.45451295</v>
      </c>
      <c r="H77">
        <v>3.2198868939571801</v>
      </c>
      <c r="I77">
        <v>33835957487.277004</v>
      </c>
      <c r="J77">
        <v>82047456297.605408</v>
      </c>
      <c r="K77">
        <v>1221029689.5408669</v>
      </c>
      <c r="L77">
        <v>10331984700</v>
      </c>
      <c r="M77">
        <v>25061386300</v>
      </c>
      <c r="N77">
        <v>372963381.36744684</v>
      </c>
      <c r="O77">
        <v>70.602000000000004</v>
      </c>
      <c r="P77">
        <v>6</v>
      </c>
      <c r="Q77">
        <v>7</v>
      </c>
      <c r="R77">
        <v>17713537000</v>
      </c>
      <c r="S77">
        <v>42966168200</v>
      </c>
      <c r="T77">
        <v>639422224.4710567</v>
      </c>
      <c r="U77">
        <v>32172258500</v>
      </c>
      <c r="V77">
        <v>78037420000</v>
      </c>
      <c r="W77">
        <v>1161352356.4892187</v>
      </c>
      <c r="X77">
        <v>-11884162.348511901</v>
      </c>
      <c r="Y77">
        <v>0.86897371062616402</v>
      </c>
      <c r="Z77">
        <v>67.195312807389399</v>
      </c>
      <c r="AA77" s="3">
        <v>41</v>
      </c>
      <c r="AB77">
        <v>47.651494414040421</v>
      </c>
      <c r="AC77">
        <v>0</v>
      </c>
      <c r="AL77" s="7" t="s">
        <v>131</v>
      </c>
    </row>
    <row r="78" spans="1:38" x14ac:dyDescent="0.3">
      <c r="A78" s="4">
        <v>2017</v>
      </c>
      <c r="B78" s="1" t="s">
        <v>25</v>
      </c>
      <c r="C78" s="16"/>
      <c r="D78" s="1" t="s">
        <v>57</v>
      </c>
      <c r="E78">
        <v>8307416844.2273083</v>
      </c>
      <c r="F78">
        <v>7585887017.9728928</v>
      </c>
      <c r="G78">
        <v>-518571545.31826597</v>
      </c>
      <c r="H78">
        <v>4.9550836698512999</v>
      </c>
      <c r="I78">
        <v>33427281867.091099</v>
      </c>
      <c r="J78">
        <v>83038780242</v>
      </c>
      <c r="K78">
        <v>1275134214.1777842</v>
      </c>
      <c r="L78">
        <v>10784466900</v>
      </c>
      <c r="M78">
        <v>26814844900</v>
      </c>
      <c r="N78">
        <v>411765756.67674011</v>
      </c>
      <c r="O78">
        <v>70.846999999999994</v>
      </c>
      <c r="P78">
        <v>6</v>
      </c>
      <c r="Q78">
        <v>7</v>
      </c>
      <c r="R78">
        <v>18856231200</v>
      </c>
      <c r="S78">
        <v>48004252100</v>
      </c>
      <c r="T78">
        <v>737147921.73410976</v>
      </c>
      <c r="U78">
        <v>32044390500</v>
      </c>
      <c r="V78">
        <v>81578710000</v>
      </c>
      <c r="W78">
        <v>1252713538.9793863</v>
      </c>
      <c r="X78">
        <v>16553759.9525494</v>
      </c>
      <c r="Y78">
        <v>0.84469272038073595</v>
      </c>
      <c r="Z78">
        <v>65.121568645066006</v>
      </c>
      <c r="AA78" s="3">
        <v>39</v>
      </c>
      <c r="AB78">
        <v>46.421005340800384</v>
      </c>
      <c r="AC78">
        <v>0</v>
      </c>
      <c r="AL78" s="7" t="s">
        <v>20</v>
      </c>
    </row>
    <row r="79" spans="1:38" x14ac:dyDescent="0.3">
      <c r="A79" s="4">
        <v>2018</v>
      </c>
      <c r="B79" s="1" t="s">
        <v>0</v>
      </c>
      <c r="C79" s="16"/>
      <c r="D79" s="1" t="s">
        <v>57</v>
      </c>
      <c r="E79">
        <v>8765747674.5156479</v>
      </c>
      <c r="F79">
        <v>7976936055.7702417</v>
      </c>
      <c r="G79">
        <v>-462859072.85385501</v>
      </c>
      <c r="H79">
        <v>2.7239638618371602</v>
      </c>
      <c r="I79">
        <v>31333039475.866802</v>
      </c>
      <c r="J79">
        <v>78921720000</v>
      </c>
      <c r="K79">
        <v>1154003465.4442568</v>
      </c>
      <c r="L79">
        <v>11112870700</v>
      </c>
      <c r="M79">
        <v>28643420000</v>
      </c>
      <c r="N79">
        <v>418827744.02503312</v>
      </c>
      <c r="O79">
        <v>71.129000000000005</v>
      </c>
      <c r="P79">
        <v>6</v>
      </c>
      <c r="Q79">
        <v>7</v>
      </c>
      <c r="R79">
        <v>19719840700</v>
      </c>
      <c r="S79">
        <v>51570340000</v>
      </c>
      <c r="T79">
        <v>754068095.24853969</v>
      </c>
      <c r="U79">
        <v>34150310299.999996</v>
      </c>
      <c r="V79">
        <v>89308180000</v>
      </c>
      <c r="W79">
        <v>1305875609.559947</v>
      </c>
      <c r="X79">
        <v>-2649454.3111845301</v>
      </c>
      <c r="Y79">
        <v>0.78711157207800497</v>
      </c>
      <c r="Z79">
        <v>68.389467093542095</v>
      </c>
      <c r="AA79" s="3">
        <v>40</v>
      </c>
      <c r="AB79">
        <v>44.896740804398831</v>
      </c>
      <c r="AC79">
        <v>0</v>
      </c>
      <c r="AL79" s="7" t="s">
        <v>225</v>
      </c>
    </row>
    <row r="80" spans="1:38" x14ac:dyDescent="0.3">
      <c r="A80" s="4">
        <v>2019</v>
      </c>
      <c r="B80" s="1" t="s">
        <v>237</v>
      </c>
      <c r="C80" s="16"/>
      <c r="D80" s="1" t="s">
        <v>57</v>
      </c>
      <c r="E80">
        <v>9436049420.1526146</v>
      </c>
      <c r="F80">
        <v>8581822998.7290545</v>
      </c>
      <c r="G80">
        <v>-452196090.39644003</v>
      </c>
      <c r="H80">
        <v>2.7258210430730401</v>
      </c>
      <c r="I80">
        <v>26144172981.344799</v>
      </c>
      <c r="J80">
        <v>66972950000</v>
      </c>
      <c r="K80">
        <v>951046076.20245874</v>
      </c>
      <c r="L80">
        <v>12313218400</v>
      </c>
      <c r="M80">
        <v>32602610000</v>
      </c>
      <c r="N80">
        <v>462971756.72355843</v>
      </c>
      <c r="O80">
        <v>71.391000000000005</v>
      </c>
      <c r="P80">
        <v>6</v>
      </c>
      <c r="Q80">
        <v>7</v>
      </c>
      <c r="R80">
        <v>22558460400</v>
      </c>
      <c r="S80">
        <v>60602180000</v>
      </c>
      <c r="T80">
        <v>860578270.75431383</v>
      </c>
      <c r="U80">
        <v>32030402500</v>
      </c>
      <c r="V80">
        <v>86048080000</v>
      </c>
      <c r="W80">
        <v>1221921519.7890382</v>
      </c>
      <c r="X80">
        <v>-13011377.285726801</v>
      </c>
      <c r="Y80">
        <v>0.70125258357376397</v>
      </c>
      <c r="Z80">
        <v>70.420340535955106</v>
      </c>
      <c r="AA80" s="3">
        <v>40</v>
      </c>
      <c r="AB80">
        <v>43.375778567398619</v>
      </c>
      <c r="AC80">
        <v>0</v>
      </c>
      <c r="AL80" s="7" t="s">
        <v>16</v>
      </c>
    </row>
    <row r="81" spans="1:38" x14ac:dyDescent="0.3">
      <c r="A81" s="4">
        <v>2020</v>
      </c>
      <c r="B81" s="1" t="s">
        <v>13</v>
      </c>
      <c r="C81" s="16"/>
      <c r="D81" s="1" t="s">
        <v>57</v>
      </c>
      <c r="E81">
        <v>8593872107.0484962</v>
      </c>
      <c r="F81">
        <v>8065882369.8325138</v>
      </c>
      <c r="G81">
        <v>-401795399.42641997</v>
      </c>
      <c r="H81">
        <v>5.6299917798690204</v>
      </c>
      <c r="I81">
        <v>21821556643.332298</v>
      </c>
      <c r="J81">
        <v>56045230000</v>
      </c>
      <c r="K81">
        <v>756349966.80144024</v>
      </c>
      <c r="L81">
        <v>12818472500</v>
      </c>
      <c r="M81">
        <v>35878690000</v>
      </c>
      <c r="N81">
        <v>484195461.24405533</v>
      </c>
      <c r="O81">
        <v>71.608999999999995</v>
      </c>
      <c r="P81">
        <v>6</v>
      </c>
      <c r="Q81">
        <v>7</v>
      </c>
      <c r="R81">
        <v>17997170100</v>
      </c>
      <c r="S81">
        <v>51109600000</v>
      </c>
      <c r="T81">
        <v>689741914.93611312</v>
      </c>
      <c r="U81">
        <v>28064250700</v>
      </c>
      <c r="V81">
        <v>79698790000</v>
      </c>
      <c r="W81">
        <v>1075563025.9812469</v>
      </c>
      <c r="X81">
        <v>2786960.8901314898</v>
      </c>
      <c r="Y81">
        <v>0.65547178930258398</v>
      </c>
      <c r="Z81">
        <v>74.099566883605206</v>
      </c>
      <c r="AA81" s="3">
        <v>41</v>
      </c>
      <c r="AB81">
        <v>41.961460289691018</v>
      </c>
      <c r="AC81">
        <v>0</v>
      </c>
      <c r="AL81" s="7" t="s">
        <v>234</v>
      </c>
    </row>
    <row r="82" spans="1:38" x14ac:dyDescent="0.3">
      <c r="A82" s="4">
        <v>2021</v>
      </c>
      <c r="B82" s="1" t="s">
        <v>256</v>
      </c>
      <c r="C82" s="16"/>
      <c r="D82" s="1" t="s">
        <v>57</v>
      </c>
      <c r="E82">
        <v>9316861178.7233524</v>
      </c>
      <c r="F82">
        <v>8745866639.9639969</v>
      </c>
      <c r="G82">
        <v>-284913523.94105101</v>
      </c>
      <c r="H82">
        <v>7.3468385983095796</v>
      </c>
      <c r="I82">
        <v>24633906826.1031</v>
      </c>
      <c r="J82">
        <v>66339380000.000008</v>
      </c>
      <c r="K82">
        <v>897214066.1326251</v>
      </c>
      <c r="L82">
        <v>13552490000</v>
      </c>
      <c r="M82">
        <v>40688680000</v>
      </c>
      <c r="N82">
        <v>550298420.46110797</v>
      </c>
      <c r="O82">
        <f>(O81+O80)/2</f>
        <v>71.5</v>
      </c>
      <c r="P82">
        <v>6</v>
      </c>
      <c r="Q82">
        <v>7</v>
      </c>
      <c r="R82">
        <v>19602820000</v>
      </c>
      <c r="S82">
        <v>59759430000</v>
      </c>
      <c r="T82">
        <v>808222826.02080357</v>
      </c>
      <c r="U82">
        <v>32482810000</v>
      </c>
      <c r="V82">
        <v>99024230000</v>
      </c>
      <c r="W82">
        <v>1339263828.572897</v>
      </c>
      <c r="X82">
        <v>-6783112.4876863305</v>
      </c>
      <c r="Y82">
        <v>0.64258617283744901</v>
      </c>
      <c r="Z82">
        <v>73.939348249405796</v>
      </c>
      <c r="AA82">
        <f>(AA81+AA80+AA79)/3</f>
        <v>40.333333333333336</v>
      </c>
      <c r="AB82">
        <v>40.723995004434471</v>
      </c>
      <c r="AC82">
        <v>0</v>
      </c>
      <c r="AL82" s="7" t="s">
        <v>71</v>
      </c>
    </row>
    <row r="83" spans="1:38" x14ac:dyDescent="0.3">
      <c r="A83" s="4">
        <v>2002</v>
      </c>
      <c r="B83" s="1" t="s">
        <v>52</v>
      </c>
      <c r="C83" s="16" t="s">
        <v>275</v>
      </c>
      <c r="D83" s="1" t="s">
        <v>280</v>
      </c>
      <c r="E83">
        <v>1716481965939.5803</v>
      </c>
      <c r="F83">
        <v>1658897262302.9639</v>
      </c>
      <c r="G83">
        <v>7185768594.9180803</v>
      </c>
      <c r="H83">
        <v>8.4501643770833006</v>
      </c>
      <c r="I83">
        <v>485843735400</v>
      </c>
      <c r="J83">
        <v>266883737600</v>
      </c>
      <c r="K83">
        <v>91386021640.871124</v>
      </c>
      <c r="L83">
        <v>583399605800</v>
      </c>
      <c r="M83">
        <v>294923728300</v>
      </c>
      <c r="N83">
        <v>100987442918.77826</v>
      </c>
      <c r="O83">
        <v>70.41</v>
      </c>
      <c r="P83">
        <v>4</v>
      </c>
      <c r="Q83">
        <v>4</v>
      </c>
      <c r="R83">
        <v>267390966000</v>
      </c>
      <c r="S83">
        <v>211863214300</v>
      </c>
      <c r="T83">
        <v>72545957505.821121</v>
      </c>
      <c r="U83">
        <v>192679920700</v>
      </c>
      <c r="V83">
        <v>199315370800</v>
      </c>
      <c r="W83">
        <v>68249339405.560883</v>
      </c>
      <c r="X83">
        <v>-14108096193.114</v>
      </c>
      <c r="Y83">
        <v>1.2628415362285601</v>
      </c>
      <c r="Z83">
        <v>2.9203630177551898</v>
      </c>
      <c r="AA83" s="6">
        <v>57.085010528564453</v>
      </c>
      <c r="AB83">
        <v>52.562314583253944</v>
      </c>
      <c r="AC83">
        <v>0</v>
      </c>
      <c r="AL83" s="7" t="s">
        <v>255</v>
      </c>
    </row>
    <row r="84" spans="1:38" x14ac:dyDescent="0.3">
      <c r="A84" s="4">
        <v>2003</v>
      </c>
      <c r="B84" s="1" t="s">
        <v>22</v>
      </c>
      <c r="C84" s="16"/>
      <c r="D84" s="1" t="s">
        <v>280</v>
      </c>
      <c r="E84">
        <v>1770327038985.7913</v>
      </c>
      <c r="F84">
        <v>1714146776160.9021</v>
      </c>
      <c r="G84">
        <v>18856026280.816399</v>
      </c>
      <c r="H84">
        <v>14.714919722814701</v>
      </c>
      <c r="I84">
        <v>466485231600</v>
      </c>
      <c r="J84">
        <v>285261525700</v>
      </c>
      <c r="K84">
        <v>92692615987.002426</v>
      </c>
      <c r="L84">
        <v>592713945500</v>
      </c>
      <c r="M84">
        <v>327741617400</v>
      </c>
      <c r="N84">
        <v>106496057644.19171</v>
      </c>
      <c r="O84">
        <v>70.72</v>
      </c>
      <c r="P84">
        <v>4</v>
      </c>
      <c r="Q84">
        <v>4</v>
      </c>
      <c r="R84">
        <v>296846592800</v>
      </c>
      <c r="S84">
        <v>260798333900</v>
      </c>
      <c r="T84">
        <v>84743569098.294067</v>
      </c>
      <c r="U84">
        <v>191748318700</v>
      </c>
      <c r="V84">
        <v>222639517000</v>
      </c>
      <c r="W84">
        <v>72344278472.786346</v>
      </c>
      <c r="X84">
        <v>-9894224670.9900894</v>
      </c>
      <c r="Y84">
        <v>1.18566943930002</v>
      </c>
      <c r="Z84">
        <v>3.0774751184780098</v>
      </c>
      <c r="AA84" s="6">
        <v>56.819217681884766</v>
      </c>
      <c r="AB84">
        <v>51.579483896664073</v>
      </c>
      <c r="AC84">
        <v>0</v>
      </c>
      <c r="AL84" s="7" t="s">
        <v>272</v>
      </c>
    </row>
    <row r="85" spans="1:38" x14ac:dyDescent="0.3">
      <c r="A85" s="4">
        <v>2004</v>
      </c>
      <c r="B85" s="1" t="s">
        <v>1</v>
      </c>
      <c r="C85" s="16"/>
      <c r="D85" s="1" t="s">
        <v>280</v>
      </c>
      <c r="E85">
        <v>1922557348338.6765</v>
      </c>
      <c r="F85">
        <v>1865757891087.9937</v>
      </c>
      <c r="G85">
        <v>27962819436.815399</v>
      </c>
      <c r="H85">
        <v>6.5971850998596198</v>
      </c>
      <c r="I85">
        <v>506075662500</v>
      </c>
      <c r="J85">
        <v>339087078000</v>
      </c>
      <c r="K85">
        <v>115923242966.05244</v>
      </c>
      <c r="L85">
        <v>615687758600</v>
      </c>
      <c r="M85">
        <v>361549348200</v>
      </c>
      <c r="N85">
        <v>123602389046.52832</v>
      </c>
      <c r="O85">
        <v>71.131</v>
      </c>
      <c r="P85">
        <v>4</v>
      </c>
      <c r="Q85">
        <v>4</v>
      </c>
      <c r="R85">
        <v>339811514700</v>
      </c>
      <c r="S85">
        <v>323924846700</v>
      </c>
      <c r="T85">
        <v>110739751358.9279</v>
      </c>
      <c r="U85">
        <v>211621201200</v>
      </c>
      <c r="V85">
        <v>257101501200</v>
      </c>
      <c r="W85">
        <v>87894944172.848785</v>
      </c>
      <c r="X85">
        <v>-8338896459.7533503</v>
      </c>
      <c r="Y85">
        <v>1.13939301199192</v>
      </c>
      <c r="Z85">
        <v>2.9251194495158601</v>
      </c>
      <c r="AA85" s="6">
        <v>57.746212005615234</v>
      </c>
      <c r="AB85">
        <v>50.671308213879662</v>
      </c>
      <c r="AC85">
        <v>0</v>
      </c>
      <c r="AL85" s="7" t="s">
        <v>135</v>
      </c>
    </row>
    <row r="86" spans="1:38" x14ac:dyDescent="0.3">
      <c r="A86" s="4">
        <v>2005</v>
      </c>
      <c r="B86" s="1" t="s">
        <v>239</v>
      </c>
      <c r="C86" s="16"/>
      <c r="D86" s="1" t="s">
        <v>280</v>
      </c>
      <c r="E86">
        <v>2046338691519.8052</v>
      </c>
      <c r="F86">
        <v>1987185833915.6636</v>
      </c>
      <c r="G86">
        <v>35838200176.614197</v>
      </c>
      <c r="H86">
        <v>6.8695372089896498</v>
      </c>
      <c r="I86">
        <v>515976029800</v>
      </c>
      <c r="J86">
        <v>370218875100</v>
      </c>
      <c r="K86">
        <v>152078078828.45874</v>
      </c>
      <c r="L86">
        <v>628068900500</v>
      </c>
      <c r="M86">
        <v>410023443700</v>
      </c>
      <c r="N86">
        <v>168428953212.2905</v>
      </c>
      <c r="O86">
        <v>71.753</v>
      </c>
      <c r="P86">
        <v>4</v>
      </c>
      <c r="Q86">
        <v>4</v>
      </c>
      <c r="R86">
        <v>372583527100</v>
      </c>
      <c r="S86">
        <v>330880195800</v>
      </c>
      <c r="T86">
        <v>135918581909.30003</v>
      </c>
      <c r="U86">
        <v>227410963700</v>
      </c>
      <c r="V86">
        <v>257061583600</v>
      </c>
      <c r="W86">
        <v>105595458264.87019</v>
      </c>
      <c r="X86">
        <v>-12549590734.979</v>
      </c>
      <c r="Y86">
        <v>1.11720287765336</v>
      </c>
      <c r="Z86">
        <v>2.4343900362318802</v>
      </c>
      <c r="AA86" s="6">
        <v>58.746341705322266</v>
      </c>
      <c r="AB86">
        <v>49.858158191598896</v>
      </c>
      <c r="AC86">
        <v>0</v>
      </c>
      <c r="AL86" s="7" t="s">
        <v>251</v>
      </c>
    </row>
    <row r="87" spans="1:38" x14ac:dyDescent="0.3">
      <c r="A87" s="4">
        <v>2006</v>
      </c>
      <c r="B87" s="1" t="s">
        <v>216</v>
      </c>
      <c r="C87" s="16"/>
      <c r="D87" s="1" t="s">
        <v>280</v>
      </c>
      <c r="E87">
        <v>2193057535019.4163</v>
      </c>
      <c r="F87">
        <v>2138178911450.1406</v>
      </c>
      <c r="G87">
        <v>35767499261.984398</v>
      </c>
      <c r="H87">
        <v>4.1835681289690196</v>
      </c>
      <c r="I87">
        <v>550344100900</v>
      </c>
      <c r="J87">
        <v>414673549600</v>
      </c>
      <c r="K87">
        <v>190628212016.73334</v>
      </c>
      <c r="L87">
        <v>650433170700</v>
      </c>
      <c r="M87">
        <v>458733169200</v>
      </c>
      <c r="N87">
        <v>210882714660.04688</v>
      </c>
      <c r="O87">
        <v>72.037000000000006</v>
      </c>
      <c r="P87">
        <v>4</v>
      </c>
      <c r="Q87">
        <v>4</v>
      </c>
      <c r="R87">
        <v>390606986600</v>
      </c>
      <c r="S87">
        <v>346341952900</v>
      </c>
      <c r="T87">
        <v>159215718705.46591</v>
      </c>
      <c r="U87">
        <v>267805028500</v>
      </c>
      <c r="V87">
        <v>281119764700</v>
      </c>
      <c r="W87">
        <v>129232641336.8271</v>
      </c>
      <c r="X87">
        <v>9380283047.0622005</v>
      </c>
      <c r="Y87">
        <v>1.0773538459077101</v>
      </c>
      <c r="Z87">
        <v>2.17532666666667</v>
      </c>
      <c r="AA87" s="6">
        <v>59.673679351806641</v>
      </c>
      <c r="AB87">
        <v>49.110313649592676</v>
      </c>
      <c r="AC87">
        <v>0</v>
      </c>
      <c r="AL87" s="7" t="s">
        <v>271</v>
      </c>
    </row>
    <row r="88" spans="1:38" x14ac:dyDescent="0.3">
      <c r="A88" s="4">
        <v>2007</v>
      </c>
      <c r="B88" s="1" t="s">
        <v>196</v>
      </c>
      <c r="C88" s="16"/>
      <c r="D88" s="1" t="s">
        <v>280</v>
      </c>
      <c r="E88">
        <v>2389038740932.3911</v>
      </c>
      <c r="F88">
        <v>2338293554878.2007</v>
      </c>
      <c r="G88">
        <v>25395513276.406799</v>
      </c>
      <c r="H88">
        <v>3.6412729910265398</v>
      </c>
      <c r="I88">
        <v>616123472700</v>
      </c>
      <c r="J88">
        <v>489532026100</v>
      </c>
      <c r="K88">
        <v>251415965333.05942</v>
      </c>
      <c r="L88">
        <v>676900250400</v>
      </c>
      <c r="M88">
        <v>515299071200</v>
      </c>
      <c r="N88">
        <v>264649515279.13306</v>
      </c>
      <c r="O88">
        <v>72.364999999999995</v>
      </c>
      <c r="P88">
        <v>4</v>
      </c>
      <c r="Q88">
        <v>4</v>
      </c>
      <c r="R88">
        <v>414731271100</v>
      </c>
      <c r="S88">
        <v>362547806300</v>
      </c>
      <c r="T88">
        <v>186198863078.42432</v>
      </c>
      <c r="U88">
        <v>320181261100</v>
      </c>
      <c r="V88">
        <v>325477726900</v>
      </c>
      <c r="W88">
        <v>167160252118.53525</v>
      </c>
      <c r="X88">
        <v>-27518241273.264801</v>
      </c>
      <c r="Y88">
        <v>1.0320272332732601</v>
      </c>
      <c r="Z88">
        <v>1.94705833333333</v>
      </c>
      <c r="AA88" s="6">
        <v>61.942142486572266</v>
      </c>
      <c r="AB88">
        <v>48.402850780405359</v>
      </c>
      <c r="AC88">
        <v>0</v>
      </c>
      <c r="AL88" s="7" t="s">
        <v>5</v>
      </c>
    </row>
    <row r="89" spans="1:38" x14ac:dyDescent="0.3">
      <c r="A89" s="4">
        <v>2008</v>
      </c>
      <c r="B89" s="1" t="s">
        <v>174</v>
      </c>
      <c r="C89" s="16"/>
      <c r="D89" s="1" t="s">
        <v>280</v>
      </c>
      <c r="E89">
        <v>2558895374192.605</v>
      </c>
      <c r="F89">
        <v>2496150291964.4951</v>
      </c>
      <c r="G89">
        <v>6646441190.1979599</v>
      </c>
      <c r="H89">
        <v>5.6785939028417101</v>
      </c>
      <c r="I89">
        <v>691826304600</v>
      </c>
      <c r="J89">
        <v>602845577300</v>
      </c>
      <c r="K89">
        <v>328741180772.16705</v>
      </c>
      <c r="L89">
        <v>690743131600</v>
      </c>
      <c r="M89">
        <v>585868021700</v>
      </c>
      <c r="N89">
        <v>319483052513.90552</v>
      </c>
      <c r="O89">
        <v>72.715000000000003</v>
      </c>
      <c r="P89">
        <v>4</v>
      </c>
      <c r="Q89">
        <v>4</v>
      </c>
      <c r="R89">
        <v>416428562800</v>
      </c>
      <c r="S89">
        <v>420880766000</v>
      </c>
      <c r="T89">
        <v>229512905442.25104</v>
      </c>
      <c r="U89">
        <v>374694395000</v>
      </c>
      <c r="V89">
        <v>426775969800</v>
      </c>
      <c r="W89">
        <v>232727652852.00128</v>
      </c>
      <c r="X89">
        <v>-24601090273.612499</v>
      </c>
      <c r="Y89">
        <v>0.98728420277606499</v>
      </c>
      <c r="Z89">
        <v>1.8337666666666701</v>
      </c>
      <c r="AA89" s="6">
        <v>61.819873809814453</v>
      </c>
      <c r="AB89">
        <v>47.708403764282757</v>
      </c>
      <c r="AC89">
        <v>0</v>
      </c>
      <c r="AL89" s="7" t="s">
        <v>85</v>
      </c>
    </row>
    <row r="90" spans="1:38" x14ac:dyDescent="0.3">
      <c r="A90" s="4">
        <v>2009</v>
      </c>
      <c r="B90" s="1" t="s">
        <v>154</v>
      </c>
      <c r="C90" s="16"/>
      <c r="D90" s="1" t="s">
        <v>280</v>
      </c>
      <c r="E90">
        <v>2572056702792.1152</v>
      </c>
      <c r="F90">
        <v>2515143574925.4941</v>
      </c>
      <c r="G90">
        <v>5216224173.0200005</v>
      </c>
      <c r="H90">
        <v>4.8880347987680404</v>
      </c>
      <c r="I90">
        <v>677063597300</v>
      </c>
      <c r="J90">
        <v>636675779200</v>
      </c>
      <c r="K90">
        <v>318433419625.88776</v>
      </c>
      <c r="L90">
        <v>711086676400</v>
      </c>
      <c r="M90">
        <v>654963511500</v>
      </c>
      <c r="N90">
        <v>327580029758.92767</v>
      </c>
      <c r="O90">
        <v>72.947999999999993</v>
      </c>
      <c r="P90">
        <v>4</v>
      </c>
      <c r="Q90">
        <v>4</v>
      </c>
      <c r="R90">
        <v>377921136700</v>
      </c>
      <c r="S90">
        <v>361680470500</v>
      </c>
      <c r="T90">
        <v>180894503601.08032</v>
      </c>
      <c r="U90">
        <v>346210248900</v>
      </c>
      <c r="V90">
        <v>375120396200</v>
      </c>
      <c r="W90">
        <v>187616483044.91348</v>
      </c>
      <c r="X90">
        <v>-36032805800</v>
      </c>
      <c r="Y90">
        <v>0.95314786455806599</v>
      </c>
      <c r="Z90">
        <v>1.99942817314426</v>
      </c>
      <c r="AA90" s="6">
        <v>63.465785980224609</v>
      </c>
      <c r="AB90">
        <v>47.017511312260282</v>
      </c>
      <c r="AC90">
        <v>0</v>
      </c>
      <c r="AL90" s="7" t="s">
        <v>282</v>
      </c>
    </row>
    <row r="91" spans="1:38" x14ac:dyDescent="0.3">
      <c r="A91" s="4">
        <v>2010</v>
      </c>
      <c r="B91" s="1" t="s">
        <v>185</v>
      </c>
      <c r="C91" s="16"/>
      <c r="D91" s="1" t="s">
        <v>280</v>
      </c>
      <c r="E91">
        <v>2798924733572.4067</v>
      </c>
      <c r="F91">
        <v>2712465331986.7158</v>
      </c>
      <c r="G91">
        <v>-11888090914.98</v>
      </c>
      <c r="H91">
        <v>5.0387269010806603</v>
      </c>
      <c r="I91">
        <v>797946000000</v>
      </c>
      <c r="J91">
        <v>797945999800</v>
      </c>
      <c r="K91">
        <v>453584583788.08545</v>
      </c>
      <c r="L91">
        <v>738966000000</v>
      </c>
      <c r="M91">
        <v>738966000200</v>
      </c>
      <c r="N91">
        <v>420057981014.09729</v>
      </c>
      <c r="O91">
        <v>73.182000000000002</v>
      </c>
      <c r="P91">
        <v>5</v>
      </c>
      <c r="Q91">
        <v>5</v>
      </c>
      <c r="R91">
        <v>422220000000</v>
      </c>
      <c r="S91">
        <v>422220000000</v>
      </c>
      <c r="T91">
        <v>240006821282.40109</v>
      </c>
      <c r="U91">
        <v>462672000000</v>
      </c>
      <c r="V91">
        <v>462672000000</v>
      </c>
      <c r="W91">
        <v>263001364256.48019</v>
      </c>
      <c r="X91">
        <v>-55626921872.599998</v>
      </c>
      <c r="Y91">
        <v>0.93941802248078998</v>
      </c>
      <c r="Z91">
        <v>1.7592267105871799</v>
      </c>
      <c r="AA91" s="6">
        <v>64.250663757324219</v>
      </c>
      <c r="AB91">
        <v>46.332854334960125</v>
      </c>
      <c r="AC91">
        <v>0</v>
      </c>
      <c r="AL91" s="7" t="s">
        <v>40</v>
      </c>
    </row>
    <row r="92" spans="1:38" x14ac:dyDescent="0.3">
      <c r="A92" s="4">
        <v>2011</v>
      </c>
      <c r="B92" s="1" t="s">
        <v>168</v>
      </c>
      <c r="C92" s="16"/>
      <c r="D92" s="1" t="s">
        <v>280</v>
      </c>
      <c r="E92">
        <v>2970630762099.6021</v>
      </c>
      <c r="F92">
        <v>2894294561191.1953</v>
      </c>
      <c r="G92">
        <v>-9741330487.3449898</v>
      </c>
      <c r="H92">
        <v>6.6364496221308498</v>
      </c>
      <c r="I92">
        <v>852478000000</v>
      </c>
      <c r="J92">
        <v>901926999800</v>
      </c>
      <c r="K92">
        <v>539172046747.96747</v>
      </c>
      <c r="L92">
        <v>755255000000</v>
      </c>
      <c r="M92">
        <v>817037999900</v>
      </c>
      <c r="N92">
        <v>488425394488.28308</v>
      </c>
      <c r="O92">
        <v>73.343000000000004</v>
      </c>
      <c r="P92">
        <v>5</v>
      </c>
      <c r="Q92">
        <v>5</v>
      </c>
      <c r="R92">
        <v>442537000000</v>
      </c>
      <c r="S92">
        <v>506894999900</v>
      </c>
      <c r="T92">
        <v>303021879423.7207</v>
      </c>
      <c r="U92">
        <v>506132000000</v>
      </c>
      <c r="V92">
        <v>540566000099.99994</v>
      </c>
      <c r="W92">
        <v>323150406563.84503</v>
      </c>
      <c r="X92">
        <v>-86360111204.539993</v>
      </c>
      <c r="Y92">
        <v>0.92858962950917701</v>
      </c>
      <c r="Z92">
        <v>1.6728287552565899</v>
      </c>
      <c r="AA92" s="6">
        <v>64.267845153808594</v>
      </c>
      <c r="AB92">
        <v>45.665335192637144</v>
      </c>
      <c r="AC92">
        <v>0</v>
      </c>
      <c r="AL92" s="7" t="s">
        <v>232</v>
      </c>
    </row>
    <row r="93" spans="1:38" x14ac:dyDescent="0.3">
      <c r="A93" s="4">
        <v>2012</v>
      </c>
      <c r="B93" s="1" t="s">
        <v>143</v>
      </c>
      <c r="C93" s="16"/>
      <c r="D93" s="1" t="s">
        <v>280</v>
      </c>
      <c r="E93">
        <v>2998534424980.6606</v>
      </c>
      <c r="F93">
        <v>2923719823247.2881</v>
      </c>
      <c r="G93">
        <v>-23393068674.82</v>
      </c>
      <c r="H93">
        <v>5.4034991403700898</v>
      </c>
      <c r="I93">
        <v>859116902600</v>
      </c>
      <c r="J93">
        <v>997460000300</v>
      </c>
      <c r="K93">
        <v>510706057191.13202</v>
      </c>
      <c r="L93">
        <v>772452197700</v>
      </c>
      <c r="M93">
        <v>892179999700</v>
      </c>
      <c r="N93">
        <v>456802006912.08844</v>
      </c>
      <c r="O93">
        <v>73.552000000000007</v>
      </c>
      <c r="P93">
        <v>5</v>
      </c>
      <c r="Q93">
        <v>5</v>
      </c>
      <c r="R93">
        <v>445668576000</v>
      </c>
      <c r="S93">
        <v>571875000000</v>
      </c>
      <c r="T93">
        <v>292803747887.97296</v>
      </c>
      <c r="U93">
        <v>511855602500</v>
      </c>
      <c r="V93">
        <v>637317000200</v>
      </c>
      <c r="W93">
        <v>326310480876.55524</v>
      </c>
      <c r="X93">
        <v>-90485123670.429993</v>
      </c>
      <c r="Y93">
        <v>0.900343360601223</v>
      </c>
      <c r="Z93">
        <v>1.9530686111248701</v>
      </c>
      <c r="AA93" s="6">
        <v>64.272796630859375</v>
      </c>
      <c r="AB93">
        <v>45.035058627493534</v>
      </c>
      <c r="AC93">
        <v>0</v>
      </c>
      <c r="AL93" s="7" t="s">
        <v>208</v>
      </c>
    </row>
    <row r="94" spans="1:38" x14ac:dyDescent="0.3">
      <c r="A94" s="4">
        <v>2013</v>
      </c>
      <c r="B94" s="1" t="s">
        <v>122</v>
      </c>
      <c r="C94" s="16"/>
      <c r="D94" s="1" t="s">
        <v>280</v>
      </c>
      <c r="E94">
        <v>3133893649534.7837</v>
      </c>
      <c r="F94">
        <v>3090347659227.1279</v>
      </c>
      <c r="G94">
        <v>-46189685247.620003</v>
      </c>
      <c r="H94">
        <v>6.2043106664009997</v>
      </c>
      <c r="I94">
        <v>909179372100</v>
      </c>
      <c r="J94">
        <v>1114944000200</v>
      </c>
      <c r="K94">
        <v>517111451324.15009</v>
      </c>
      <c r="L94">
        <v>784117162700</v>
      </c>
      <c r="M94">
        <v>1007275000200</v>
      </c>
      <c r="N94">
        <v>467174528175.87311</v>
      </c>
      <c r="O94">
        <v>73.918000000000006</v>
      </c>
      <c r="P94">
        <v>5</v>
      </c>
      <c r="Q94">
        <v>5</v>
      </c>
      <c r="R94">
        <v>453825626000</v>
      </c>
      <c r="S94">
        <v>626051000000</v>
      </c>
      <c r="T94">
        <v>290362691897.40735</v>
      </c>
      <c r="U94">
        <v>545994729700</v>
      </c>
      <c r="V94">
        <v>748758000100</v>
      </c>
      <c r="W94">
        <v>347274245211.26111</v>
      </c>
      <c r="X94">
        <v>-59567525424.580002</v>
      </c>
      <c r="Y94">
        <v>0.86834615016720496</v>
      </c>
      <c r="Z94">
        <v>2.1560891512631102</v>
      </c>
      <c r="AA94" s="6">
        <v>64.082038879394531</v>
      </c>
      <c r="AB94">
        <v>44.45447790672543</v>
      </c>
      <c r="AC94">
        <v>0</v>
      </c>
      <c r="AL94" s="7" t="s">
        <v>165</v>
      </c>
    </row>
    <row r="95" spans="1:38" x14ac:dyDescent="0.3">
      <c r="A95" s="4">
        <v>2014</v>
      </c>
      <c r="B95" s="1" t="s">
        <v>101</v>
      </c>
      <c r="C95" s="16"/>
      <c r="D95" s="1" t="s">
        <v>280</v>
      </c>
      <c r="E95">
        <v>3187155079572.0298</v>
      </c>
      <c r="F95">
        <v>3127764536936.543</v>
      </c>
      <c r="G95">
        <v>-54977532677.474998</v>
      </c>
      <c r="H95">
        <v>6.3290401551614197</v>
      </c>
      <c r="I95">
        <v>870775011200</v>
      </c>
      <c r="J95">
        <v>1148452999900</v>
      </c>
      <c r="K95">
        <v>488080322949.42621</v>
      </c>
      <c r="L95">
        <v>790492700200</v>
      </c>
      <c r="M95">
        <v>1106873999700</v>
      </c>
      <c r="N95">
        <v>470409689630.25922</v>
      </c>
      <c r="O95">
        <v>74.305999999999997</v>
      </c>
      <c r="P95">
        <v>5</v>
      </c>
      <c r="Q95">
        <v>5</v>
      </c>
      <c r="R95">
        <v>446702014000</v>
      </c>
      <c r="S95">
        <v>636375000100</v>
      </c>
      <c r="T95">
        <v>270452613727.1568</v>
      </c>
      <c r="U95">
        <v>533590299499.99994</v>
      </c>
      <c r="V95">
        <v>790183000000</v>
      </c>
      <c r="W95">
        <v>335819379515.51208</v>
      </c>
      <c r="X95">
        <v>-67107129352.099998</v>
      </c>
      <c r="Y95">
        <v>0.85783482872481098</v>
      </c>
      <c r="Z95">
        <v>2.3529519627666899</v>
      </c>
      <c r="AA95" s="6">
        <v>64.918731689453125</v>
      </c>
      <c r="AB95">
        <v>43.999955071596787</v>
      </c>
      <c r="AC95">
        <v>0</v>
      </c>
      <c r="AL95" s="7" t="s">
        <v>228</v>
      </c>
    </row>
    <row r="96" spans="1:38" x14ac:dyDescent="0.3">
      <c r="A96" s="4">
        <v>2015</v>
      </c>
      <c r="B96" s="1" t="s">
        <v>76</v>
      </c>
      <c r="C96" s="16"/>
      <c r="D96" s="1" t="s">
        <v>280</v>
      </c>
      <c r="E96">
        <v>3014754849735.8706</v>
      </c>
      <c r="F96">
        <v>2958026429302.9048</v>
      </c>
      <c r="G96">
        <v>-19605142142.674999</v>
      </c>
      <c r="H96">
        <v>9.0299010241612905</v>
      </c>
      <c r="I96">
        <v>749332372500</v>
      </c>
      <c r="J96">
        <v>1069397000000</v>
      </c>
      <c r="K96">
        <v>321439478192.91229</v>
      </c>
      <c r="L96">
        <v>779136733400</v>
      </c>
      <c r="M96">
        <v>1185775999700</v>
      </c>
      <c r="N96">
        <v>356420691845.26135</v>
      </c>
      <c r="O96">
        <v>74.331999999999994</v>
      </c>
      <c r="P96">
        <v>5</v>
      </c>
      <c r="Q96">
        <v>5</v>
      </c>
      <c r="R96">
        <v>477165143500</v>
      </c>
      <c r="S96">
        <v>773468000000</v>
      </c>
      <c r="T96">
        <v>232489103970.66336</v>
      </c>
      <c r="U96">
        <v>457870437800</v>
      </c>
      <c r="V96">
        <v>842613999900</v>
      </c>
      <c r="W96">
        <v>253273016892.60272</v>
      </c>
      <c r="X96">
        <v>-61604176364.709999</v>
      </c>
      <c r="Y96">
        <v>0.84599260134520604</v>
      </c>
      <c r="Z96">
        <v>3.3269043827687899</v>
      </c>
      <c r="AA96" s="6">
        <v>63.308998107910156</v>
      </c>
      <c r="AB96">
        <v>43.686399794872372</v>
      </c>
      <c r="AC96">
        <v>0</v>
      </c>
      <c r="AL96" s="7" t="s">
        <v>270</v>
      </c>
    </row>
    <row r="97" spans="1:38" x14ac:dyDescent="0.3">
      <c r="A97" s="4">
        <v>2016</v>
      </c>
      <c r="B97" s="1" t="s">
        <v>49</v>
      </c>
      <c r="C97" s="16"/>
      <c r="D97" s="1" t="s">
        <v>280</v>
      </c>
      <c r="E97">
        <v>2939094210373.6953</v>
      </c>
      <c r="F97">
        <v>2876740136515.8667</v>
      </c>
      <c r="G97">
        <v>13941849912.48</v>
      </c>
      <c r="H97">
        <v>8.7391435232939294</v>
      </c>
      <c r="I97">
        <v>658439656300</v>
      </c>
      <c r="J97">
        <v>973270999900</v>
      </c>
      <c r="K97">
        <v>278770372039.06854</v>
      </c>
      <c r="L97">
        <v>780780720200</v>
      </c>
      <c r="M97">
        <v>1277644999900</v>
      </c>
      <c r="N97">
        <v>365951078366.22461</v>
      </c>
      <c r="O97">
        <v>74.441999999999993</v>
      </c>
      <c r="P97">
        <v>5</v>
      </c>
      <c r="Q97">
        <v>5</v>
      </c>
      <c r="R97">
        <v>481283677800</v>
      </c>
      <c r="S97">
        <v>781577000000</v>
      </c>
      <c r="T97">
        <v>223864176667.71692</v>
      </c>
      <c r="U97">
        <v>410513206000</v>
      </c>
      <c r="V97">
        <v>756520000100</v>
      </c>
      <c r="W97">
        <v>216687193910.57773</v>
      </c>
      <c r="X97">
        <v>-59601145882.349998</v>
      </c>
      <c r="Y97">
        <v>0.81125647827809999</v>
      </c>
      <c r="Z97">
        <v>3.49131342157271</v>
      </c>
      <c r="AA97" s="6">
        <v>63.886878967285156</v>
      </c>
      <c r="AB97">
        <v>43.417392047634252</v>
      </c>
      <c r="AC97">
        <v>0</v>
      </c>
      <c r="AL97" s="7" t="s">
        <v>226</v>
      </c>
    </row>
    <row r="98" spans="1:38" x14ac:dyDescent="0.3">
      <c r="A98" s="4">
        <v>2017</v>
      </c>
      <c r="B98" s="1" t="s">
        <v>25</v>
      </c>
      <c r="C98" s="16"/>
      <c r="D98" s="1" t="s">
        <v>280</v>
      </c>
      <c r="E98">
        <v>3018705988834.8813</v>
      </c>
      <c r="F98">
        <v>2962271099133.4067</v>
      </c>
      <c r="G98">
        <v>19000878536.470001</v>
      </c>
      <c r="H98">
        <v>3.44637335032672</v>
      </c>
      <c r="I98">
        <v>641601013200</v>
      </c>
      <c r="J98">
        <v>958778999800</v>
      </c>
      <c r="K98">
        <v>300425831860.62543</v>
      </c>
      <c r="L98">
        <v>775544124800</v>
      </c>
      <c r="M98">
        <v>1327757999800</v>
      </c>
      <c r="N98">
        <v>416042489127.02893</v>
      </c>
      <c r="O98">
        <v>74.826999999999998</v>
      </c>
      <c r="P98">
        <v>5</v>
      </c>
      <c r="Q98">
        <v>5</v>
      </c>
      <c r="R98">
        <v>504908899100</v>
      </c>
      <c r="S98">
        <v>824434000100</v>
      </c>
      <c r="T98">
        <v>258329886601.49152</v>
      </c>
      <c r="U98">
        <v>438087134700</v>
      </c>
      <c r="V98">
        <v>777137000000</v>
      </c>
      <c r="W98">
        <v>243509744939.52499</v>
      </c>
      <c r="X98">
        <v>-47544978339.989998</v>
      </c>
      <c r="Y98">
        <v>0.79226340042226995</v>
      </c>
      <c r="Z98">
        <v>3.1913894463004802</v>
      </c>
      <c r="AA98" s="6">
        <v>63.946178436279297</v>
      </c>
      <c r="AB98">
        <v>43.2170324672364</v>
      </c>
      <c r="AC98">
        <v>0</v>
      </c>
      <c r="AL98" s="7" t="s">
        <v>241</v>
      </c>
    </row>
    <row r="99" spans="1:38" x14ac:dyDescent="0.3">
      <c r="A99" s="4">
        <v>2018</v>
      </c>
      <c r="B99" s="1" t="s">
        <v>0</v>
      </c>
      <c r="C99" s="16"/>
      <c r="D99" s="1" t="s">
        <v>280</v>
      </c>
      <c r="E99">
        <v>3145953189874.1353</v>
      </c>
      <c r="F99">
        <v>3058475755190.9019</v>
      </c>
      <c r="G99">
        <v>7382267835.2549896</v>
      </c>
      <c r="H99">
        <v>3.6648502837672399</v>
      </c>
      <c r="I99">
        <v>675168027500</v>
      </c>
      <c r="J99">
        <v>1057409000300</v>
      </c>
      <c r="K99">
        <v>289399803026.9856</v>
      </c>
      <c r="L99">
        <v>781646806900</v>
      </c>
      <c r="M99">
        <v>1393480000200</v>
      </c>
      <c r="N99">
        <v>381378291148.94086</v>
      </c>
      <c r="O99">
        <v>75.108999999999995</v>
      </c>
      <c r="P99">
        <v>5</v>
      </c>
      <c r="Q99">
        <v>5</v>
      </c>
      <c r="R99">
        <v>525373279300.00006</v>
      </c>
      <c r="S99">
        <v>1025056000000</v>
      </c>
      <c r="T99">
        <v>280545185833.92633</v>
      </c>
      <c r="U99">
        <v>472007253100</v>
      </c>
      <c r="V99">
        <v>997473999800</v>
      </c>
      <c r="W99">
        <v>272996332530.51617</v>
      </c>
      <c r="X99">
        <v>-76138154756.029999</v>
      </c>
      <c r="Y99">
        <v>0.79376815384809096</v>
      </c>
      <c r="Z99">
        <v>3.65382536145755</v>
      </c>
      <c r="AA99" s="6">
        <v>64.180023193359375</v>
      </c>
      <c r="AB99">
        <v>43.154534662871392</v>
      </c>
      <c r="AC99">
        <v>0</v>
      </c>
      <c r="AL99" s="7" t="s">
        <v>77</v>
      </c>
    </row>
    <row r="100" spans="1:38" x14ac:dyDescent="0.3">
      <c r="A100" s="4">
        <v>2019</v>
      </c>
      <c r="B100" s="1" t="s">
        <v>237</v>
      </c>
      <c r="C100" s="16"/>
      <c r="D100" s="1" t="s">
        <v>280</v>
      </c>
      <c r="E100">
        <v>3241317399249.4893</v>
      </c>
      <c r="F100">
        <v>3154294912145.5752</v>
      </c>
      <c r="G100">
        <v>-8942437868.9450092</v>
      </c>
      <c r="H100">
        <v>3.73297621216894</v>
      </c>
      <c r="I100">
        <v>702350747900</v>
      </c>
      <c r="J100">
        <v>1143184999900</v>
      </c>
      <c r="K100">
        <v>289817467334.26288</v>
      </c>
      <c r="L100">
        <v>777846496100</v>
      </c>
      <c r="M100">
        <v>1476612999500</v>
      </c>
      <c r="N100">
        <v>374347318925.08557</v>
      </c>
      <c r="O100">
        <v>75.337999999999994</v>
      </c>
      <c r="P100">
        <v>5</v>
      </c>
      <c r="Q100">
        <v>5</v>
      </c>
      <c r="R100">
        <v>511916257600</v>
      </c>
      <c r="S100">
        <v>1043561000000</v>
      </c>
      <c r="T100">
        <v>264561034351.62885</v>
      </c>
      <c r="U100">
        <v>478297061600</v>
      </c>
      <c r="V100">
        <v>1091178000199.9999</v>
      </c>
      <c r="W100">
        <v>276632779870.70599</v>
      </c>
      <c r="X100">
        <v>-46354807251.470001</v>
      </c>
      <c r="Y100">
        <v>0.76610780208481499</v>
      </c>
      <c r="Z100">
        <v>3.9444710972507</v>
      </c>
      <c r="AA100" s="6">
        <v>64.548149108886719</v>
      </c>
      <c r="AB100">
        <v>43.14452868394757</v>
      </c>
      <c r="AC100">
        <v>0</v>
      </c>
      <c r="AL100" s="7" t="s">
        <v>191</v>
      </c>
    </row>
    <row r="101" spans="1:38" x14ac:dyDescent="0.3">
      <c r="A101" s="4">
        <v>2020</v>
      </c>
      <c r="B101" s="1" t="s">
        <v>13</v>
      </c>
      <c r="C101" s="16"/>
      <c r="D101" s="1" t="s">
        <v>280</v>
      </c>
      <c r="E101">
        <v>3153147446348.3374</v>
      </c>
      <c r="F101">
        <v>3086112276640.5107</v>
      </c>
      <c r="G101">
        <v>11428292341.895</v>
      </c>
      <c r="H101">
        <v>3.2117680380337901</v>
      </c>
      <c r="I101">
        <v>698693713600</v>
      </c>
      <c r="J101">
        <v>1240167245300</v>
      </c>
      <c r="K101">
        <v>240566271977.80884</v>
      </c>
      <c r="L101">
        <v>742831376500</v>
      </c>
      <c r="M101">
        <v>1529313143800</v>
      </c>
      <c r="N101">
        <v>296654473890.44073</v>
      </c>
      <c r="O101">
        <v>74.009</v>
      </c>
      <c r="P101">
        <v>5</v>
      </c>
      <c r="Q101">
        <v>5</v>
      </c>
      <c r="R101">
        <v>502482128700</v>
      </c>
      <c r="S101">
        <v>1254191282900</v>
      </c>
      <c r="T101">
        <v>243286639296.24457</v>
      </c>
      <c r="U101">
        <v>431229672500</v>
      </c>
      <c r="V101">
        <v>1201941509000</v>
      </c>
      <c r="W101">
        <v>233151285886.09561</v>
      </c>
      <c r="X101">
        <v>-41253539809.010002</v>
      </c>
      <c r="Y101">
        <v>0.66517668224680204</v>
      </c>
      <c r="Z101">
        <v>5.1551787875128099</v>
      </c>
      <c r="AA101" s="6">
        <v>64.253799438476563</v>
      </c>
      <c r="AB101">
        <v>43.113779252272053</v>
      </c>
      <c r="AC101">
        <v>0</v>
      </c>
      <c r="AL101" s="7" t="s">
        <v>11</v>
      </c>
    </row>
    <row r="102" spans="1:38" x14ac:dyDescent="0.3">
      <c r="A102" s="4">
        <v>2021</v>
      </c>
      <c r="B102" s="1" t="s">
        <v>256</v>
      </c>
      <c r="C102" s="16"/>
      <c r="D102" s="1" t="s">
        <v>280</v>
      </c>
      <c r="E102">
        <v>3435882150019.2935</v>
      </c>
      <c r="F102">
        <v>3343313239305.3228</v>
      </c>
      <c r="G102">
        <v>19251558972.18</v>
      </c>
      <c r="H102">
        <v>8.3016597558567593</v>
      </c>
      <c r="I102">
        <v>819054937000</v>
      </c>
      <c r="J102">
        <v>1663773699000</v>
      </c>
      <c r="K102">
        <v>308426089833.90179</v>
      </c>
      <c r="L102">
        <v>757706922300</v>
      </c>
      <c r="M102">
        <v>1657401659000</v>
      </c>
      <c r="N102">
        <v>307244857444.75751</v>
      </c>
      <c r="O102">
        <f>(O101+O100)/2</f>
        <v>74.67349999999999</v>
      </c>
      <c r="P102">
        <v>5</v>
      </c>
      <c r="Q102">
        <v>5</v>
      </c>
      <c r="R102">
        <v>531571785799.99994</v>
      </c>
      <c r="S102">
        <v>1744340905000</v>
      </c>
      <c r="T102">
        <v>323361431299.125</v>
      </c>
      <c r="U102">
        <v>484501788200</v>
      </c>
      <c r="V102">
        <v>1655946530000</v>
      </c>
      <c r="W102">
        <v>306975109372.6828</v>
      </c>
      <c r="X102">
        <v>-27284590120.779999</v>
      </c>
      <c r="Y102">
        <v>0.52859045291941598</v>
      </c>
      <c r="Z102">
        <v>5.3944007896250303</v>
      </c>
      <c r="AA102">
        <f>(AA101+AA100)/2</f>
        <v>64.400974273681641</v>
      </c>
      <c r="AB102">
        <v>43.106009729710898</v>
      </c>
      <c r="AC102">
        <v>0</v>
      </c>
    </row>
    <row r="103" spans="1:38" x14ac:dyDescent="0.3">
      <c r="A103" s="4">
        <v>2002</v>
      </c>
      <c r="B103" s="1" t="s">
        <v>52</v>
      </c>
      <c r="C103" s="16" t="s">
        <v>68</v>
      </c>
      <c r="D103" s="1" t="s">
        <v>133</v>
      </c>
      <c r="E103">
        <v>24504099645.935261</v>
      </c>
      <c r="F103">
        <v>24504099645.935261</v>
      </c>
      <c r="G103">
        <v>1779007179.2116899</v>
      </c>
      <c r="H103">
        <v>-2.3149724245932002</v>
      </c>
      <c r="I103">
        <v>3840080100</v>
      </c>
      <c r="J103">
        <v>2217748000</v>
      </c>
      <c r="K103">
        <v>1238550206.6346476</v>
      </c>
      <c r="L103">
        <v>2921010200</v>
      </c>
      <c r="M103">
        <v>2842793200</v>
      </c>
      <c r="N103">
        <v>1587620462.4148331</v>
      </c>
      <c r="O103">
        <v>74.426000000000002</v>
      </c>
      <c r="P103">
        <v>7</v>
      </c>
      <c r="Q103">
        <v>6</v>
      </c>
      <c r="R103">
        <v>16377250200</v>
      </c>
      <c r="S103">
        <v>7023000800</v>
      </c>
      <c r="T103">
        <v>3922149447.1126995</v>
      </c>
      <c r="U103">
        <v>4117629200.0000005</v>
      </c>
      <c r="V103">
        <v>4355370000</v>
      </c>
      <c r="W103">
        <v>2432352284.1505642</v>
      </c>
      <c r="X103">
        <v>-229671955.67539501</v>
      </c>
      <c r="Y103">
        <v>1.9514983362162499</v>
      </c>
      <c r="Z103">
        <v>1.7905883333333299</v>
      </c>
      <c r="AA103" s="3">
        <v>25</v>
      </c>
      <c r="AB103">
        <v>52.640411184571789</v>
      </c>
      <c r="AC103">
        <v>0</v>
      </c>
    </row>
    <row r="104" spans="1:38" x14ac:dyDescent="0.3">
      <c r="A104" s="4">
        <v>2003</v>
      </c>
      <c r="B104" s="1" t="s">
        <v>22</v>
      </c>
      <c r="C104" s="16"/>
      <c r="D104" s="1" t="s">
        <v>133</v>
      </c>
      <c r="E104">
        <v>25713344431.53878</v>
      </c>
      <c r="F104">
        <v>25713344431.53878</v>
      </c>
      <c r="G104">
        <v>2568584409.5717001</v>
      </c>
      <c r="H104">
        <v>0.29999999999997701</v>
      </c>
      <c r="I104">
        <v>3034356400</v>
      </c>
      <c r="J104">
        <v>1711775200</v>
      </c>
      <c r="K104">
        <v>982536562.96636438</v>
      </c>
      <c r="L104">
        <v>2845503700</v>
      </c>
      <c r="M104">
        <v>2749548500</v>
      </c>
      <c r="N104">
        <v>1578204855.9292848</v>
      </c>
      <c r="O104">
        <v>74.561000000000007</v>
      </c>
      <c r="P104">
        <v>7</v>
      </c>
      <c r="Q104">
        <v>6</v>
      </c>
      <c r="R104">
        <v>16747980200.000002</v>
      </c>
      <c r="S104">
        <v>7915732800</v>
      </c>
      <c r="T104">
        <v>4543527034.7836075</v>
      </c>
      <c r="U104">
        <v>3785162500</v>
      </c>
      <c r="V104">
        <v>4109189999.9999995</v>
      </c>
      <c r="W104">
        <v>2358621283.4347377</v>
      </c>
      <c r="X104">
        <v>-123820911.14642601</v>
      </c>
      <c r="Y104">
        <v>1.8765839183095101</v>
      </c>
      <c r="Z104">
        <v>1.7421833333333301</v>
      </c>
      <c r="AA104" s="3">
        <v>27</v>
      </c>
      <c r="AB104">
        <v>50.882164926486254</v>
      </c>
      <c r="AC104">
        <v>0</v>
      </c>
    </row>
    <row r="105" spans="1:38" x14ac:dyDescent="0.3">
      <c r="A105" s="4">
        <v>2004</v>
      </c>
      <c r="B105" s="1" t="s">
        <v>1</v>
      </c>
      <c r="C105" s="16"/>
      <c r="D105" s="1" t="s">
        <v>133</v>
      </c>
      <c r="E105">
        <v>26536753668.761269</v>
      </c>
      <c r="F105">
        <v>26536753668.761269</v>
      </c>
      <c r="G105">
        <v>3199787455.8062</v>
      </c>
      <c r="H105">
        <v>0.81422399468260198</v>
      </c>
      <c r="I105">
        <v>3123537000</v>
      </c>
      <c r="J105">
        <v>1787177100</v>
      </c>
      <c r="K105">
        <v>1057376109.3361733</v>
      </c>
      <c r="L105">
        <v>2963260200</v>
      </c>
      <c r="M105">
        <v>2934316800</v>
      </c>
      <c r="N105">
        <v>1736076677.316294</v>
      </c>
      <c r="O105">
        <v>74.650000000000006</v>
      </c>
      <c r="P105">
        <v>7</v>
      </c>
      <c r="Q105">
        <v>6</v>
      </c>
      <c r="R105">
        <v>16628396000</v>
      </c>
      <c r="S105">
        <v>9154275700</v>
      </c>
      <c r="T105">
        <v>5416090226.0087566</v>
      </c>
      <c r="U105">
        <v>3666379300</v>
      </c>
      <c r="V105">
        <v>4229989100</v>
      </c>
      <c r="W105">
        <v>2502655957.8748078</v>
      </c>
      <c r="X105">
        <v>-71630911.727366596</v>
      </c>
      <c r="Y105">
        <v>1.7959744094783501</v>
      </c>
      <c r="Z105">
        <v>1.6902283333333299</v>
      </c>
      <c r="AA105" s="3">
        <v>28</v>
      </c>
      <c r="AB105">
        <v>49.23140615620278</v>
      </c>
      <c r="AC105">
        <v>0</v>
      </c>
    </row>
    <row r="106" spans="1:38" x14ac:dyDescent="0.3">
      <c r="A106" s="4">
        <v>2005</v>
      </c>
      <c r="B106" s="1" t="s">
        <v>239</v>
      </c>
      <c r="C106" s="16"/>
      <c r="D106" s="1" t="s">
        <v>133</v>
      </c>
      <c r="E106">
        <v>27474956035.506516</v>
      </c>
      <c r="F106">
        <v>27474956035.506516</v>
      </c>
      <c r="G106">
        <v>4335140927.9740105</v>
      </c>
      <c r="H106">
        <v>1.2444371188396399</v>
      </c>
      <c r="I106">
        <v>3147433600</v>
      </c>
      <c r="J106">
        <v>1801284700</v>
      </c>
      <c r="K106">
        <v>1082242670.0312424</v>
      </c>
      <c r="L106">
        <v>2932255800</v>
      </c>
      <c r="M106">
        <v>2920368500</v>
      </c>
      <c r="N106">
        <v>1754607366.0177841</v>
      </c>
      <c r="O106">
        <v>74.730999999999995</v>
      </c>
      <c r="P106">
        <v>7</v>
      </c>
      <c r="Q106">
        <v>6</v>
      </c>
      <c r="R106">
        <v>16418854100</v>
      </c>
      <c r="S106">
        <v>11131569400</v>
      </c>
      <c r="T106">
        <v>6688037370.8243208</v>
      </c>
      <c r="U106">
        <v>4039386500</v>
      </c>
      <c r="V106">
        <v>4329172100</v>
      </c>
      <c r="W106">
        <v>2601040675.3184328</v>
      </c>
      <c r="X106">
        <v>-175068516.56280699</v>
      </c>
      <c r="Y106">
        <v>1.7206665630850799</v>
      </c>
      <c r="Z106">
        <v>1.6643975</v>
      </c>
      <c r="AA106" s="3">
        <v>29</v>
      </c>
      <c r="AB106">
        <v>47.718465764902071</v>
      </c>
      <c r="AC106">
        <v>0</v>
      </c>
    </row>
    <row r="107" spans="1:38" x14ac:dyDescent="0.3">
      <c r="A107" s="4">
        <v>2006</v>
      </c>
      <c r="B107" s="1" t="s">
        <v>216</v>
      </c>
      <c r="C107" s="16"/>
      <c r="D107" s="1" t="s">
        <v>133</v>
      </c>
      <c r="E107">
        <v>29568272358.027924</v>
      </c>
      <c r="F107">
        <v>29568272358.027924</v>
      </c>
      <c r="G107">
        <v>5569590895.5878696</v>
      </c>
      <c r="H107">
        <v>0.15988807834514299</v>
      </c>
      <c r="I107">
        <v>3200363100</v>
      </c>
      <c r="J107">
        <v>1907400000</v>
      </c>
      <c r="K107">
        <v>1200453143.68431</v>
      </c>
      <c r="L107">
        <v>3308488000</v>
      </c>
      <c r="M107">
        <v>3291900000</v>
      </c>
      <c r="N107">
        <v>2071810686.638555</v>
      </c>
      <c r="O107">
        <v>74.783000000000001</v>
      </c>
      <c r="P107">
        <v>7</v>
      </c>
      <c r="Q107">
        <v>6</v>
      </c>
      <c r="R107">
        <v>17021440100</v>
      </c>
      <c r="S107">
        <v>13072400000</v>
      </c>
      <c r="T107">
        <v>8227327081.6287994</v>
      </c>
      <c r="U107">
        <v>4204711599.9999995</v>
      </c>
      <c r="V107">
        <v>4595900000</v>
      </c>
      <c r="W107">
        <v>2892504248.2220407</v>
      </c>
      <c r="X107">
        <v>-70382447.539689004</v>
      </c>
      <c r="Y107">
        <v>1.64731083840717</v>
      </c>
      <c r="Z107">
        <v>1.58893333333333</v>
      </c>
      <c r="AA107" s="3">
        <v>31</v>
      </c>
      <c r="AB107">
        <v>46.339424152617219</v>
      </c>
      <c r="AC107">
        <v>0</v>
      </c>
    </row>
    <row r="108" spans="1:38" x14ac:dyDescent="0.3">
      <c r="A108" s="4">
        <v>2007</v>
      </c>
      <c r="B108" s="1" t="s">
        <v>196</v>
      </c>
      <c r="C108" s="16"/>
      <c r="D108" s="1" t="s">
        <v>133</v>
      </c>
      <c r="E108">
        <v>30414305194.012215</v>
      </c>
      <c r="F108">
        <v>30569261041.09407</v>
      </c>
      <c r="G108">
        <v>5196313757.0207701</v>
      </c>
      <c r="H108">
        <v>0.96777411952508297</v>
      </c>
      <c r="I108">
        <v>4044340300</v>
      </c>
      <c r="J108">
        <v>2398500000</v>
      </c>
      <c r="K108">
        <v>1591467055.9352398</v>
      </c>
      <c r="L108">
        <v>3830177000</v>
      </c>
      <c r="M108">
        <v>4175399999.9999995</v>
      </c>
      <c r="N108">
        <v>2770486364.5411711</v>
      </c>
      <c r="O108">
        <v>74.817999999999998</v>
      </c>
      <c r="P108">
        <v>7</v>
      </c>
      <c r="Q108">
        <v>6</v>
      </c>
      <c r="R108">
        <v>15381017600</v>
      </c>
      <c r="S108">
        <v>12524600000</v>
      </c>
      <c r="T108">
        <v>8310397452.0602474</v>
      </c>
      <c r="U108">
        <v>4760335900</v>
      </c>
      <c r="V108">
        <v>5149500000</v>
      </c>
      <c r="W108">
        <v>3416827018.7777848</v>
      </c>
      <c r="X108">
        <v>-257635717.488309</v>
      </c>
      <c r="Y108">
        <v>1.5807534472925899</v>
      </c>
      <c r="Z108">
        <v>1.5071016666666699</v>
      </c>
      <c r="AA108" s="3">
        <v>34</v>
      </c>
      <c r="AB108">
        <v>45.059153807559582</v>
      </c>
      <c r="AC108">
        <v>0</v>
      </c>
    </row>
    <row r="109" spans="1:38" x14ac:dyDescent="0.3">
      <c r="A109" s="4">
        <v>2008</v>
      </c>
      <c r="B109" s="1" t="s">
        <v>174</v>
      </c>
      <c r="C109" s="16"/>
      <c r="D109" s="1" t="s">
        <v>133</v>
      </c>
      <c r="E109">
        <v>30396365593.860924</v>
      </c>
      <c r="F109">
        <v>30511462552.269352</v>
      </c>
      <c r="G109">
        <v>7304766748.1852598</v>
      </c>
      <c r="H109">
        <v>2.0849802371541601</v>
      </c>
      <c r="I109">
        <v>4580883100</v>
      </c>
      <c r="J109">
        <v>2788900000</v>
      </c>
      <c r="K109">
        <v>1967894439.7403331</v>
      </c>
      <c r="L109">
        <v>3800366200</v>
      </c>
      <c r="M109">
        <v>3496400000</v>
      </c>
      <c r="N109">
        <v>2467118261.3604288</v>
      </c>
      <c r="O109">
        <v>74.84</v>
      </c>
      <c r="P109">
        <v>7</v>
      </c>
      <c r="Q109">
        <v>6</v>
      </c>
      <c r="R109">
        <v>14424926900</v>
      </c>
      <c r="S109">
        <v>15971400000</v>
      </c>
      <c r="T109">
        <v>11269686706.181202</v>
      </c>
      <c r="U109">
        <v>5282421300</v>
      </c>
      <c r="V109">
        <v>5632800000</v>
      </c>
      <c r="W109">
        <v>3974597798.4758677</v>
      </c>
      <c r="X109">
        <v>-222184549.48916799</v>
      </c>
      <c r="Y109">
        <v>1.52495500833732</v>
      </c>
      <c r="Z109">
        <v>1.41716666666667</v>
      </c>
      <c r="AA109" s="3">
        <v>36</v>
      </c>
      <c r="AB109">
        <v>43.850153362759031</v>
      </c>
      <c r="AC109">
        <v>0</v>
      </c>
    </row>
    <row r="110" spans="1:38" x14ac:dyDescent="0.3">
      <c r="A110" s="4">
        <v>2009</v>
      </c>
      <c r="B110" s="1" t="s">
        <v>154</v>
      </c>
      <c r="C110" s="16"/>
      <c r="D110" s="1" t="s">
        <v>133</v>
      </c>
      <c r="E110">
        <v>30051400072.85215</v>
      </c>
      <c r="F110">
        <v>30197283909.502594</v>
      </c>
      <c r="G110">
        <v>4370174427.09202</v>
      </c>
      <c r="H110">
        <v>1.0357177427161499</v>
      </c>
      <c r="I110">
        <v>4559971700</v>
      </c>
      <c r="J110">
        <v>2739600000</v>
      </c>
      <c r="K110">
        <v>1883404372.3360376</v>
      </c>
      <c r="L110">
        <v>3991788300</v>
      </c>
      <c r="M110">
        <v>3635500000</v>
      </c>
      <c r="N110">
        <v>2499312525.7802835</v>
      </c>
      <c r="O110">
        <v>74.846000000000004</v>
      </c>
      <c r="P110">
        <v>7</v>
      </c>
      <c r="Q110">
        <v>6</v>
      </c>
      <c r="R110">
        <v>13664485000</v>
      </c>
      <c r="S110">
        <v>11362400000</v>
      </c>
      <c r="T110">
        <v>7811357074.1097212</v>
      </c>
      <c r="U110">
        <v>5240046400</v>
      </c>
      <c r="V110">
        <v>5587200000</v>
      </c>
      <c r="W110">
        <v>3841055960.4014854</v>
      </c>
      <c r="X110">
        <v>-325586827.78662902</v>
      </c>
      <c r="Y110">
        <v>1.4823230873095301</v>
      </c>
      <c r="Z110">
        <v>1.4545692733233</v>
      </c>
      <c r="AA110" s="3">
        <v>36</v>
      </c>
      <c r="AB110">
        <v>42.704471500127966</v>
      </c>
      <c r="AC110">
        <v>0</v>
      </c>
    </row>
    <row r="111" spans="1:38" x14ac:dyDescent="0.3">
      <c r="A111" s="4">
        <v>2010</v>
      </c>
      <c r="B111" s="1" t="s">
        <v>185</v>
      </c>
      <c r="C111" s="16"/>
      <c r="D111" s="1" t="s">
        <v>133</v>
      </c>
      <c r="E111">
        <v>31202967176.639923</v>
      </c>
      <c r="F111">
        <v>30974245587.383656</v>
      </c>
      <c r="G111">
        <v>5424417631.9041996</v>
      </c>
      <c r="H111">
        <v>0.35686913201760201</v>
      </c>
      <c r="I111">
        <v>4398105800</v>
      </c>
      <c r="J111">
        <v>4398000000</v>
      </c>
      <c r="K111">
        <v>3225522552.2552257</v>
      </c>
      <c r="L111">
        <v>4140148699.9999995</v>
      </c>
      <c r="M111">
        <v>4140000000</v>
      </c>
      <c r="N111">
        <v>3036303630.3630366</v>
      </c>
      <c r="O111">
        <v>74.849000000000004</v>
      </c>
      <c r="P111">
        <v>7</v>
      </c>
      <c r="Q111">
        <v>6</v>
      </c>
      <c r="R111">
        <v>12599000000</v>
      </c>
      <c r="S111">
        <v>12598456000</v>
      </c>
      <c r="T111">
        <v>9239791712.5045834</v>
      </c>
      <c r="U111">
        <v>5226000000</v>
      </c>
      <c r="V111">
        <v>5226000000</v>
      </c>
      <c r="W111">
        <v>3832783278.3278332</v>
      </c>
      <c r="X111">
        <v>-479520595.76050401</v>
      </c>
      <c r="Y111">
        <v>1.46041834447089</v>
      </c>
      <c r="Z111">
        <v>1.3635094736842099</v>
      </c>
      <c r="AA111" s="3">
        <v>37</v>
      </c>
      <c r="AB111">
        <v>41.636179625000445</v>
      </c>
      <c r="AC111">
        <v>0</v>
      </c>
    </row>
    <row r="112" spans="1:38" x14ac:dyDescent="0.3">
      <c r="A112" s="4">
        <v>2011</v>
      </c>
      <c r="B112" s="1" t="s">
        <v>168</v>
      </c>
      <c r="C112" s="16"/>
      <c r="D112" s="1" t="s">
        <v>133</v>
      </c>
      <c r="E112">
        <v>33044207206.125053</v>
      </c>
      <c r="F112">
        <v>32155106321.335949</v>
      </c>
      <c r="G112">
        <v>7303248266.4682903</v>
      </c>
      <c r="H112">
        <v>0.13791156316959499</v>
      </c>
      <c r="I112">
        <v>6040398600</v>
      </c>
      <c r="J112">
        <v>6039000000</v>
      </c>
      <c r="K112">
        <v>4800858573.8134985</v>
      </c>
      <c r="L112">
        <v>4357966400</v>
      </c>
      <c r="M112">
        <v>4364000000</v>
      </c>
      <c r="N112">
        <v>3469274187.1372924</v>
      </c>
      <c r="O112">
        <v>74.858000000000004</v>
      </c>
      <c r="P112">
        <v>7</v>
      </c>
      <c r="Q112">
        <v>6</v>
      </c>
      <c r="R112">
        <v>12221000000</v>
      </c>
      <c r="S112">
        <v>16197000000</v>
      </c>
      <c r="T112">
        <v>12876222275.220606</v>
      </c>
      <c r="U112">
        <v>6988000000</v>
      </c>
      <c r="V112">
        <v>6998000000</v>
      </c>
      <c r="W112">
        <v>5563240321.1702042</v>
      </c>
      <c r="X112">
        <v>-703751750.57783902</v>
      </c>
      <c r="Y112">
        <v>1.36744365525444</v>
      </c>
      <c r="Z112">
        <v>1.25791302014692</v>
      </c>
      <c r="AA112" s="3">
        <v>37</v>
      </c>
      <c r="AB112">
        <v>40.845342163974912</v>
      </c>
      <c r="AC112">
        <v>0</v>
      </c>
    </row>
    <row r="113" spans="1:29" x14ac:dyDescent="0.3">
      <c r="A113" s="4">
        <v>2012</v>
      </c>
      <c r="B113" s="1" t="s">
        <v>143</v>
      </c>
      <c r="C113" s="16"/>
      <c r="D113" s="1" t="s">
        <v>133</v>
      </c>
      <c r="E113">
        <v>35209872643.723007</v>
      </c>
      <c r="F113">
        <v>34364760477.971214</v>
      </c>
      <c r="G113">
        <v>6609154195.7917604</v>
      </c>
      <c r="H113">
        <v>0.111766261400274</v>
      </c>
      <c r="I113">
        <v>7786221100</v>
      </c>
      <c r="J113">
        <v>7799000000</v>
      </c>
      <c r="K113">
        <v>6241197183.0985918</v>
      </c>
      <c r="L113">
        <v>4377430800</v>
      </c>
      <c r="M113">
        <v>4389000000</v>
      </c>
      <c r="N113">
        <v>3512323943.6619716</v>
      </c>
      <c r="O113">
        <v>74.826999999999998</v>
      </c>
      <c r="P113">
        <v>7</v>
      </c>
      <c r="Q113">
        <v>6</v>
      </c>
      <c r="R113">
        <v>12369000000</v>
      </c>
      <c r="S113">
        <v>16700000000</v>
      </c>
      <c r="T113">
        <v>13364276568.501921</v>
      </c>
      <c r="U113">
        <v>8427000000</v>
      </c>
      <c r="V113">
        <v>8445000000</v>
      </c>
      <c r="W113">
        <v>6758162612.0358515</v>
      </c>
      <c r="X113">
        <v>-859107110.35865796</v>
      </c>
      <c r="Y113">
        <v>1.26910407285782</v>
      </c>
      <c r="Z113">
        <v>1.24956701649958</v>
      </c>
      <c r="AA113" s="3">
        <v>38</v>
      </c>
      <c r="AB113">
        <v>40.362855624055065</v>
      </c>
      <c r="AC113">
        <v>0</v>
      </c>
    </row>
    <row r="114" spans="1:29" x14ac:dyDescent="0.3">
      <c r="A114" s="4">
        <v>2013</v>
      </c>
      <c r="B114" s="1" t="s">
        <v>122</v>
      </c>
      <c r="C114" s="16"/>
      <c r="D114" s="1" t="s">
        <v>133</v>
      </c>
      <c r="E114">
        <v>33885246844.184731</v>
      </c>
      <c r="F114">
        <v>33509559006.475891</v>
      </c>
      <c r="G114">
        <v>4557118830.5743999</v>
      </c>
      <c r="H114">
        <v>0.38920505312361298</v>
      </c>
      <c r="I114">
        <v>8716708800</v>
      </c>
      <c r="J114">
        <v>8933000000</v>
      </c>
      <c r="K114">
        <v>7139546035.8056259</v>
      </c>
      <c r="L114">
        <v>4535889900</v>
      </c>
      <c r="M114">
        <v>4565000000</v>
      </c>
      <c r="N114">
        <v>3648497442.4552426</v>
      </c>
      <c r="O114">
        <v>74.799000000000007</v>
      </c>
      <c r="P114">
        <v>7</v>
      </c>
      <c r="Q114">
        <v>6</v>
      </c>
      <c r="R114">
        <v>11667000000</v>
      </c>
      <c r="S114">
        <v>15404000000</v>
      </c>
      <c r="T114">
        <v>12311381074.168797</v>
      </c>
      <c r="U114">
        <v>9651000000</v>
      </c>
      <c r="V114">
        <v>9711000000</v>
      </c>
      <c r="W114">
        <v>7761349104.8593349</v>
      </c>
      <c r="X114">
        <v>-778412341.07849002</v>
      </c>
      <c r="Y114">
        <v>1.23862687064177</v>
      </c>
      <c r="Z114">
        <v>1.25116566976059</v>
      </c>
      <c r="AA114" s="3">
        <v>39</v>
      </c>
      <c r="AB114">
        <v>40.021494624643317</v>
      </c>
      <c r="AC114">
        <v>0</v>
      </c>
    </row>
    <row r="115" spans="1:29" x14ac:dyDescent="0.3">
      <c r="A115" s="4">
        <v>2014</v>
      </c>
      <c r="B115" s="1" t="s">
        <v>101</v>
      </c>
      <c r="C115" s="16"/>
      <c r="D115" s="1" t="s">
        <v>133</v>
      </c>
      <c r="E115">
        <v>33344140243.096432</v>
      </c>
      <c r="F115">
        <v>33313972350.928711</v>
      </c>
      <c r="G115">
        <v>5813453718.2604399</v>
      </c>
      <c r="H115">
        <v>-0.20710873171987801</v>
      </c>
      <c r="I115">
        <v>5986339000</v>
      </c>
      <c r="J115">
        <v>5909000000</v>
      </c>
      <c r="K115">
        <v>4663772691.3970013</v>
      </c>
      <c r="L115">
        <v>4620022500</v>
      </c>
      <c r="M115">
        <v>4640000000</v>
      </c>
      <c r="N115">
        <v>3662194159.4317288</v>
      </c>
      <c r="O115">
        <v>74.778999999999996</v>
      </c>
      <c r="P115">
        <v>7</v>
      </c>
      <c r="Q115">
        <v>6</v>
      </c>
      <c r="R115">
        <v>11767000000</v>
      </c>
      <c r="S115">
        <v>14769610000</v>
      </c>
      <c r="T115">
        <v>11657150749.802685</v>
      </c>
      <c r="U115">
        <v>6669000000</v>
      </c>
      <c r="V115">
        <v>7418459000</v>
      </c>
      <c r="W115">
        <v>5855137332.2809792</v>
      </c>
      <c r="X115">
        <v>-573906641.32634103</v>
      </c>
      <c r="Y115">
        <v>1.19611546302496</v>
      </c>
      <c r="Z115">
        <v>1.2670401230813999</v>
      </c>
      <c r="AA115" s="3">
        <v>40</v>
      </c>
      <c r="AB115">
        <v>39.736460834686021</v>
      </c>
      <c r="AC115">
        <v>0</v>
      </c>
    </row>
    <row r="116" spans="1:29" x14ac:dyDescent="0.3">
      <c r="A116" s="4">
        <v>2015</v>
      </c>
      <c r="B116" s="1" t="s">
        <v>76</v>
      </c>
      <c r="C116" s="16"/>
      <c r="D116" s="1" t="s">
        <v>133</v>
      </c>
      <c r="E116">
        <v>25948980972.915344</v>
      </c>
      <c r="F116">
        <v>27254603848.394745</v>
      </c>
      <c r="G116">
        <v>1903397568.7230899</v>
      </c>
      <c r="H116">
        <v>-0.48834742074348603</v>
      </c>
      <c r="I116">
        <v>6376889500</v>
      </c>
      <c r="J116">
        <v>6227000000</v>
      </c>
      <c r="K116">
        <v>4529056658.6660852</v>
      </c>
      <c r="L116">
        <v>4454463300</v>
      </c>
      <c r="M116">
        <v>4455464800</v>
      </c>
      <c r="N116">
        <v>3240573714.4519601</v>
      </c>
      <c r="O116">
        <v>74.75</v>
      </c>
      <c r="P116">
        <v>7</v>
      </c>
      <c r="Q116">
        <v>6</v>
      </c>
      <c r="R116">
        <v>10496000000</v>
      </c>
      <c r="S116">
        <v>9282000000</v>
      </c>
      <c r="T116">
        <v>6751036439.0137463</v>
      </c>
      <c r="U116">
        <v>5888000000</v>
      </c>
      <c r="V116">
        <v>6699318000</v>
      </c>
      <c r="W116">
        <v>4872585642.5921888</v>
      </c>
      <c r="X116">
        <v>-171289167.82399499</v>
      </c>
      <c r="Y116">
        <v>1.14093587780034</v>
      </c>
      <c r="Z116">
        <v>1.37491084459887</v>
      </c>
      <c r="AA116" s="3">
        <v>40</v>
      </c>
      <c r="AB116">
        <v>39.456781789483088</v>
      </c>
      <c r="AC116">
        <v>0</v>
      </c>
    </row>
    <row r="117" spans="1:29" x14ac:dyDescent="0.3">
      <c r="A117" s="4">
        <v>2016</v>
      </c>
      <c r="B117" s="1" t="s">
        <v>49</v>
      </c>
      <c r="C117" s="16"/>
      <c r="D117" s="1" t="s">
        <v>133</v>
      </c>
      <c r="E117">
        <v>23633069098.530796</v>
      </c>
      <c r="F117">
        <v>25364170400.15773</v>
      </c>
      <c r="G117">
        <v>1039098776.8080699</v>
      </c>
      <c r="H117">
        <v>-0.27869326575306202</v>
      </c>
      <c r="I117">
        <v>5664051000</v>
      </c>
      <c r="J117">
        <v>5412252400</v>
      </c>
      <c r="K117">
        <v>3918230941.8663578</v>
      </c>
      <c r="L117">
        <v>4166743600</v>
      </c>
      <c r="M117">
        <v>4129553600</v>
      </c>
      <c r="N117">
        <v>2989613842.0328674</v>
      </c>
      <c r="O117">
        <v>74.733000000000004</v>
      </c>
      <c r="P117">
        <v>7</v>
      </c>
      <c r="Q117">
        <v>6</v>
      </c>
      <c r="R117">
        <v>10297094600</v>
      </c>
      <c r="S117">
        <v>7807371200</v>
      </c>
      <c r="T117">
        <v>5652190834.7209148</v>
      </c>
      <c r="U117">
        <v>6047762000</v>
      </c>
      <c r="V117">
        <v>5943509500</v>
      </c>
      <c r="W117">
        <v>4302837544.3422861</v>
      </c>
      <c r="X117">
        <v>150550827.31031299</v>
      </c>
      <c r="Y117">
        <v>1.0754961584585601</v>
      </c>
      <c r="Z117">
        <v>1.3813468768828601</v>
      </c>
      <c r="AA117" s="3">
        <v>40</v>
      </c>
      <c r="AB117">
        <v>39.233746028840748</v>
      </c>
      <c r="AC117">
        <v>0</v>
      </c>
    </row>
    <row r="118" spans="1:29" x14ac:dyDescent="0.3">
      <c r="A118" s="4">
        <v>2017</v>
      </c>
      <c r="B118" s="1" t="s">
        <v>25</v>
      </c>
      <c r="C118" s="16"/>
      <c r="D118" s="1" t="s">
        <v>133</v>
      </c>
      <c r="E118">
        <v>25891019749.56144</v>
      </c>
      <c r="F118">
        <v>27428959648.729576</v>
      </c>
      <c r="G118">
        <v>1705234270.8259699</v>
      </c>
      <c r="H118">
        <v>-1.26050564628963</v>
      </c>
      <c r="I118">
        <v>6122381500</v>
      </c>
      <c r="J118">
        <v>5792614500</v>
      </c>
      <c r="K118">
        <v>4194810992.8307624</v>
      </c>
      <c r="L118">
        <v>4476057600</v>
      </c>
      <c r="M118">
        <v>4434324100</v>
      </c>
      <c r="N118">
        <v>3211184082.8445215</v>
      </c>
      <c r="O118">
        <v>74.721999999999994</v>
      </c>
      <c r="P118">
        <v>7</v>
      </c>
      <c r="Q118">
        <v>6</v>
      </c>
      <c r="R118">
        <v>10018544100</v>
      </c>
      <c r="S118">
        <v>8302377800</v>
      </c>
      <c r="T118">
        <v>6012294735.3175468</v>
      </c>
      <c r="U118">
        <v>6125545300</v>
      </c>
      <c r="V118">
        <v>5962768600</v>
      </c>
      <c r="W118">
        <v>4318030704.6129332</v>
      </c>
      <c r="X118">
        <v>-467927550.316567</v>
      </c>
      <c r="Y118">
        <v>1.0001601585258799</v>
      </c>
      <c r="Z118">
        <v>1.3808911640528101</v>
      </c>
      <c r="AA118" s="3">
        <v>40</v>
      </c>
      <c r="AB118">
        <v>39.08675385798977</v>
      </c>
      <c r="AC118">
        <v>0</v>
      </c>
    </row>
    <row r="119" spans="1:29" x14ac:dyDescent="0.3">
      <c r="A119" s="4">
        <v>2018</v>
      </c>
      <c r="B119" s="1" t="s">
        <v>0</v>
      </c>
      <c r="C119" s="16"/>
      <c r="D119" s="1" t="s">
        <v>133</v>
      </c>
      <c r="E119">
        <v>26523407039.675205</v>
      </c>
      <c r="F119">
        <v>26687321434.308685</v>
      </c>
      <c r="G119">
        <v>1359241663.7423799</v>
      </c>
      <c r="H119">
        <v>1.0250517929021301</v>
      </c>
      <c r="I119">
        <v>7855579900</v>
      </c>
      <c r="J119">
        <v>7483412400</v>
      </c>
      <c r="K119">
        <v>5547788865.001112</v>
      </c>
      <c r="L119">
        <v>4547318900</v>
      </c>
      <c r="M119">
        <v>4418095800</v>
      </c>
      <c r="N119">
        <v>3275332344.873601</v>
      </c>
      <c r="O119">
        <v>74.712000000000003</v>
      </c>
      <c r="P119">
        <v>7</v>
      </c>
      <c r="Q119">
        <v>6</v>
      </c>
      <c r="R119">
        <v>10303756000</v>
      </c>
      <c r="S119">
        <v>9504125900</v>
      </c>
      <c r="T119">
        <v>7045834309.4373198</v>
      </c>
      <c r="U119">
        <v>7845138300</v>
      </c>
      <c r="V119">
        <v>7679839600</v>
      </c>
      <c r="W119">
        <v>5693409148.1948252</v>
      </c>
      <c r="X119">
        <v>-516202620.62974602</v>
      </c>
      <c r="Y119">
        <v>0.92488080485479496</v>
      </c>
      <c r="Z119">
        <v>1.3489185654253699</v>
      </c>
      <c r="AA119" s="3">
        <v>40</v>
      </c>
      <c r="AB119">
        <v>39.013498849220703</v>
      </c>
      <c r="AC119">
        <v>0</v>
      </c>
    </row>
    <row r="120" spans="1:29" x14ac:dyDescent="0.3">
      <c r="A120" s="4">
        <v>2019</v>
      </c>
      <c r="B120" s="1" t="s">
        <v>237</v>
      </c>
      <c r="C120" s="16"/>
      <c r="D120" s="1" t="s">
        <v>133</v>
      </c>
      <c r="E120">
        <v>28042411244.753609</v>
      </c>
      <c r="F120">
        <v>28794177323.800022</v>
      </c>
      <c r="G120">
        <v>1021907895.207</v>
      </c>
      <c r="H120">
        <v>-0.39052206916549198</v>
      </c>
      <c r="I120">
        <v>7509945100</v>
      </c>
      <c r="J120">
        <v>7075661200</v>
      </c>
      <c r="K120">
        <v>5186674387.9196596</v>
      </c>
      <c r="L120">
        <v>4629073400</v>
      </c>
      <c r="M120">
        <v>4601169500</v>
      </c>
      <c r="N120">
        <v>3372796877.2907195</v>
      </c>
      <c r="O120">
        <v>74.748000000000005</v>
      </c>
      <c r="P120">
        <v>7</v>
      </c>
      <c r="Q120">
        <v>6</v>
      </c>
      <c r="R120">
        <v>11837043300</v>
      </c>
      <c r="S120">
        <v>10647577300</v>
      </c>
      <c r="T120">
        <v>7804997287.787714</v>
      </c>
      <c r="U120">
        <v>8925103300</v>
      </c>
      <c r="V120">
        <v>9291058100</v>
      </c>
      <c r="W120">
        <v>6810627547.2804565</v>
      </c>
      <c r="X120">
        <v>-373256767.24630398</v>
      </c>
      <c r="Y120">
        <v>0.86528221161544605</v>
      </c>
      <c r="Z120">
        <v>1.36421851405475</v>
      </c>
      <c r="AA120" s="3">
        <v>40</v>
      </c>
      <c r="AB120">
        <v>39.02458376443257</v>
      </c>
      <c r="AC120">
        <v>0</v>
      </c>
    </row>
    <row r="121" spans="1:29" x14ac:dyDescent="0.3">
      <c r="A121" s="4">
        <v>2020</v>
      </c>
      <c r="B121" s="1" t="s">
        <v>13</v>
      </c>
      <c r="C121" s="16"/>
      <c r="D121" s="1" t="s">
        <v>133</v>
      </c>
      <c r="E121">
        <v>28702100627.916382</v>
      </c>
      <c r="F121">
        <v>29567026070.423832</v>
      </c>
      <c r="G121">
        <v>503987342.56308001</v>
      </c>
      <c r="H121">
        <v>1.94031996607178</v>
      </c>
      <c r="I121">
        <v>6808253000</v>
      </c>
      <c r="J121">
        <v>6688327200</v>
      </c>
      <c r="K121">
        <v>4847667753.8595352</v>
      </c>
      <c r="L121">
        <v>4186884400</v>
      </c>
      <c r="M121">
        <v>4212499900</v>
      </c>
      <c r="N121">
        <v>3053199898.528666</v>
      </c>
      <c r="O121">
        <v>74.795000000000002</v>
      </c>
      <c r="P121">
        <v>7</v>
      </c>
      <c r="Q121">
        <v>6</v>
      </c>
      <c r="R121">
        <v>12727771600</v>
      </c>
      <c r="S121">
        <v>9500717400</v>
      </c>
      <c r="T121">
        <v>6886074798.8693199</v>
      </c>
      <c r="U121">
        <v>8741686600</v>
      </c>
      <c r="V121">
        <v>8768367300</v>
      </c>
      <c r="W121">
        <v>6355270928.4627094</v>
      </c>
      <c r="X121">
        <v>-565542275.42933202</v>
      </c>
      <c r="Y121">
        <v>0.83590230896121498</v>
      </c>
      <c r="Z121">
        <v>1.3797034297139901</v>
      </c>
      <c r="AA121" s="3">
        <v>40</v>
      </c>
      <c r="AB121">
        <v>39.09225164290865</v>
      </c>
      <c r="AC121">
        <v>0</v>
      </c>
    </row>
    <row r="122" spans="1:29" x14ac:dyDescent="0.3">
      <c r="A122" s="4">
        <v>2021</v>
      </c>
      <c r="B122" s="1" t="s">
        <v>256</v>
      </c>
      <c r="C122" s="16"/>
      <c r="D122" s="1" t="s">
        <v>133</v>
      </c>
      <c r="E122">
        <v>29419224102.167664</v>
      </c>
      <c r="F122">
        <v>29607524054.166386</v>
      </c>
      <c r="G122">
        <v>1982721410.2353101</v>
      </c>
      <c r="H122">
        <v>1.7334138845059699</v>
      </c>
      <c r="I122">
        <v>5863743197.1812601</v>
      </c>
      <c r="J122">
        <v>5850712866.13585</v>
      </c>
      <c r="K122">
        <v>4353856873.1476774</v>
      </c>
      <c r="L122">
        <v>4291237347.9317904</v>
      </c>
      <c r="M122">
        <v>4225162326.2002306</v>
      </c>
      <c r="N122">
        <v>3144189854.2939649</v>
      </c>
      <c r="O122">
        <f>(O121+O120)/2</f>
        <v>74.771500000000003</v>
      </c>
      <c r="P122">
        <v>7</v>
      </c>
      <c r="Q122">
        <v>6</v>
      </c>
      <c r="R122">
        <v>13843149776.806801</v>
      </c>
      <c r="S122">
        <v>15089415006</v>
      </c>
      <c r="T122">
        <v>11228914277.422235</v>
      </c>
      <c r="U122">
        <v>11317320497.7693</v>
      </c>
      <c r="V122">
        <v>12602138742</v>
      </c>
      <c r="W122">
        <v>9377986859.6517334</v>
      </c>
      <c r="X122">
        <v>-204749379.81508899</v>
      </c>
      <c r="Y122">
        <v>0.82246168153927801</v>
      </c>
      <c r="Z122">
        <v>1.34380696297339</v>
      </c>
      <c r="AA122" s="3">
        <v>40</v>
      </c>
      <c r="AB122">
        <v>39.19254677796912</v>
      </c>
      <c r="AC122">
        <v>0</v>
      </c>
    </row>
    <row r="123" spans="1:29" x14ac:dyDescent="0.3">
      <c r="A123" s="4">
        <v>2002</v>
      </c>
      <c r="B123" s="1" t="s">
        <v>52</v>
      </c>
      <c r="C123" s="16" t="s">
        <v>274</v>
      </c>
      <c r="D123" s="1" t="s">
        <v>281</v>
      </c>
      <c r="E123">
        <v>61023649905.015808</v>
      </c>
      <c r="F123">
        <v>62301575895.08284</v>
      </c>
      <c r="G123">
        <v>-1209902300.43731</v>
      </c>
      <c r="H123">
        <v>5.8101436572182301</v>
      </c>
      <c r="I123">
        <v>10457689000</v>
      </c>
      <c r="J123">
        <v>6465308000</v>
      </c>
      <c r="K123">
        <v>3112810784.785749</v>
      </c>
      <c r="L123">
        <v>12074290000</v>
      </c>
      <c r="M123">
        <v>6533750000</v>
      </c>
      <c r="N123">
        <v>3145763119.884449</v>
      </c>
      <c r="O123">
        <v>71.865853658536579</v>
      </c>
      <c r="P123">
        <v>4</v>
      </c>
      <c r="Q123">
        <v>4</v>
      </c>
      <c r="R123">
        <v>22104135000</v>
      </c>
      <c r="S123">
        <v>11463203000</v>
      </c>
      <c r="T123">
        <v>5519115551.2758789</v>
      </c>
      <c r="U123">
        <v>21903933000</v>
      </c>
      <c r="V123">
        <v>14180184000</v>
      </c>
      <c r="W123">
        <v>6827243139.1429949</v>
      </c>
      <c r="X123">
        <v>-876321850.15304601</v>
      </c>
      <c r="Y123">
        <v>-2.1706987803000399</v>
      </c>
      <c r="Z123">
        <v>2.076975</v>
      </c>
      <c r="AA123" s="6">
        <v>67.587623596191406</v>
      </c>
      <c r="AB123">
        <v>47.095463877046711</v>
      </c>
      <c r="AC123">
        <v>0</v>
      </c>
    </row>
    <row r="124" spans="1:29" x14ac:dyDescent="0.3">
      <c r="A124" s="4">
        <v>2003</v>
      </c>
      <c r="B124" s="1" t="s">
        <v>22</v>
      </c>
      <c r="C124" s="16"/>
      <c r="D124" s="1" t="s">
        <v>281</v>
      </c>
      <c r="E124">
        <v>65444700825.305855</v>
      </c>
      <c r="F124">
        <v>66508781408.225777</v>
      </c>
      <c r="G124">
        <v>-2061604764.8915999</v>
      </c>
      <c r="H124">
        <v>2.34864169582755</v>
      </c>
      <c r="I124">
        <v>11801826000</v>
      </c>
      <c r="J124">
        <v>7256189000</v>
      </c>
      <c r="K124">
        <v>4187793039.7645297</v>
      </c>
      <c r="L124">
        <v>13046417000</v>
      </c>
      <c r="M124">
        <v>7368100000</v>
      </c>
      <c r="N124">
        <v>4252380677.5552607</v>
      </c>
      <c r="O124">
        <v>72.065853658536597</v>
      </c>
      <c r="P124">
        <v>4</v>
      </c>
      <c r="Q124">
        <v>4</v>
      </c>
      <c r="R124">
        <v>23532614000</v>
      </c>
      <c r="S124">
        <v>12609650000</v>
      </c>
      <c r="T124">
        <v>7277457147.8040056</v>
      </c>
      <c r="U124">
        <v>25222589000</v>
      </c>
      <c r="V124">
        <v>16339387000</v>
      </c>
      <c r="W124">
        <v>9430015005.4827728</v>
      </c>
      <c r="X124">
        <v>-2070285897.61502</v>
      </c>
      <c r="Y124">
        <v>-0.79211363763553</v>
      </c>
      <c r="Z124">
        <v>1.7327016666666699</v>
      </c>
      <c r="AA124" s="6">
        <v>70.445030212402344</v>
      </c>
      <c r="AB124">
        <v>46.563278083971667</v>
      </c>
      <c r="AC124">
        <v>0</v>
      </c>
    </row>
    <row r="125" spans="1:29" x14ac:dyDescent="0.3">
      <c r="A125" s="4">
        <v>2004</v>
      </c>
      <c r="B125" s="1" t="s">
        <v>1</v>
      </c>
      <c r="C125" s="16"/>
      <c r="D125" s="1" t="s">
        <v>281</v>
      </c>
      <c r="E125">
        <v>71006613999.084869</v>
      </c>
      <c r="F125">
        <v>71835927219.331268</v>
      </c>
      <c r="G125">
        <v>-2896945990.97014</v>
      </c>
      <c r="H125">
        <v>6.1471307424627</v>
      </c>
      <c r="I125">
        <v>13428872000</v>
      </c>
      <c r="J125">
        <v>8631967000</v>
      </c>
      <c r="K125">
        <v>5480266014.8562002</v>
      </c>
      <c r="L125">
        <v>13599716000</v>
      </c>
      <c r="M125">
        <v>7977358000</v>
      </c>
      <c r="N125">
        <v>5064667640.1498318</v>
      </c>
      <c r="O125">
        <v>72.563414634146341</v>
      </c>
      <c r="P125">
        <v>4</v>
      </c>
      <c r="Q125">
        <v>4</v>
      </c>
      <c r="R125">
        <v>29299964000</v>
      </c>
      <c r="S125">
        <v>16874667000.000002</v>
      </c>
      <c r="T125">
        <v>10713394070.217766</v>
      </c>
      <c r="U125">
        <v>31841827000</v>
      </c>
      <c r="V125">
        <v>21468866000</v>
      </c>
      <c r="W125">
        <v>13630160624.72224</v>
      </c>
      <c r="X125">
        <v>-2879178250.3148098</v>
      </c>
      <c r="Y125">
        <v>-0.75479695127360402</v>
      </c>
      <c r="Z125">
        <v>1.5751089166666701</v>
      </c>
      <c r="AA125" s="6">
        <v>71.132614135742188</v>
      </c>
      <c r="AB125">
        <v>46.067694339144786</v>
      </c>
      <c r="AC125">
        <v>0</v>
      </c>
    </row>
    <row r="126" spans="1:29" x14ac:dyDescent="0.3">
      <c r="A126" s="4">
        <v>2005</v>
      </c>
      <c r="B126" s="1" t="s">
        <v>239</v>
      </c>
      <c r="C126" s="16"/>
      <c r="D126" s="1" t="s">
        <v>281</v>
      </c>
      <c r="E126">
        <v>78821727222.483841</v>
      </c>
      <c r="F126">
        <v>79042085273.03479</v>
      </c>
      <c r="G126">
        <v>-4449983421.9942904</v>
      </c>
      <c r="H126">
        <v>5.0388380711190699</v>
      </c>
      <c r="I126">
        <v>17018891000</v>
      </c>
      <c r="J126">
        <v>12067052000</v>
      </c>
      <c r="K126">
        <v>7666000889.3971157</v>
      </c>
      <c r="L126">
        <v>13637019000</v>
      </c>
      <c r="M126">
        <v>8535306000.000001</v>
      </c>
      <c r="N126">
        <v>5422340384.9818945</v>
      </c>
      <c r="O126">
        <v>72.560975609756099</v>
      </c>
      <c r="P126">
        <v>4</v>
      </c>
      <c r="Q126">
        <v>4</v>
      </c>
      <c r="R126">
        <v>31962250000</v>
      </c>
      <c r="S126">
        <v>19996228000</v>
      </c>
      <c r="T126">
        <v>12703276793.088114</v>
      </c>
      <c r="U126">
        <v>36410494000</v>
      </c>
      <c r="V126">
        <v>26886642000</v>
      </c>
      <c r="W126">
        <v>17080644177.625309</v>
      </c>
      <c r="X126">
        <v>-4004786052.3448601</v>
      </c>
      <c r="Y126">
        <v>-0.75297744549364498</v>
      </c>
      <c r="Z126">
        <v>1.5741333333333301</v>
      </c>
      <c r="AA126" s="6">
        <v>70.798774719238281</v>
      </c>
      <c r="AB126">
        <v>45.716621515720959</v>
      </c>
      <c r="AC126">
        <v>0</v>
      </c>
    </row>
    <row r="127" spans="1:29" x14ac:dyDescent="0.3">
      <c r="A127" s="4">
        <v>2006</v>
      </c>
      <c r="B127" s="1" t="s">
        <v>216</v>
      </c>
      <c r="C127" s="16"/>
      <c r="D127" s="1" t="s">
        <v>281</v>
      </c>
      <c r="E127">
        <v>86713356360.424576</v>
      </c>
      <c r="F127">
        <v>84566779894.140945</v>
      </c>
      <c r="G127">
        <v>-5844352050.2115898</v>
      </c>
      <c r="H127">
        <v>7.2615946276994698</v>
      </c>
      <c r="I127">
        <v>19222923000</v>
      </c>
      <c r="J127">
        <v>14708946000</v>
      </c>
      <c r="K127">
        <v>9433044314.7566223</v>
      </c>
      <c r="L127">
        <v>14412706000</v>
      </c>
      <c r="M127">
        <v>9728291000</v>
      </c>
      <c r="N127">
        <v>6238883473.3534279</v>
      </c>
      <c r="O127">
        <v>72.612195121951217</v>
      </c>
      <c r="P127">
        <v>4</v>
      </c>
      <c r="Q127">
        <v>4</v>
      </c>
      <c r="R127">
        <v>34411572000</v>
      </c>
      <c r="S127">
        <v>25184106000</v>
      </c>
      <c r="T127">
        <v>16150904893.221317</v>
      </c>
      <c r="U127">
        <v>42205339000</v>
      </c>
      <c r="V127">
        <v>34346701999.999996</v>
      </c>
      <c r="W127">
        <v>22027000577.182068</v>
      </c>
      <c r="X127">
        <v>-7582756075.8187599</v>
      </c>
      <c r="Y127">
        <v>-0.75950591553105895</v>
      </c>
      <c r="Z127">
        <v>1.5592666666666699</v>
      </c>
      <c r="AA127" s="6">
        <v>73.688468933105469</v>
      </c>
      <c r="AB127">
        <v>45.603258468850647</v>
      </c>
      <c r="AC127">
        <v>0</v>
      </c>
    </row>
    <row r="128" spans="1:29" x14ac:dyDescent="0.3">
      <c r="A128" s="4">
        <v>2007</v>
      </c>
      <c r="B128" s="1" t="s">
        <v>196</v>
      </c>
      <c r="C128" s="16"/>
      <c r="D128" s="1" t="s">
        <v>281</v>
      </c>
      <c r="E128">
        <v>96725889701.709259</v>
      </c>
      <c r="F128">
        <v>89599119256.496933</v>
      </c>
      <c r="G128">
        <v>-8945175667.2660503</v>
      </c>
      <c r="H128">
        <v>8.4025341900589403</v>
      </c>
      <c r="I128">
        <v>21732632000</v>
      </c>
      <c r="J128">
        <v>17961831000</v>
      </c>
      <c r="K128">
        <v>12569510846.745975</v>
      </c>
      <c r="L128">
        <v>14273425000</v>
      </c>
      <c r="M128">
        <v>10596167000</v>
      </c>
      <c r="N128">
        <v>7415092372.2883129</v>
      </c>
      <c r="O128">
        <v>72.663414634146349</v>
      </c>
      <c r="P128">
        <v>4</v>
      </c>
      <c r="Q128">
        <v>4</v>
      </c>
      <c r="R128">
        <v>41164032000</v>
      </c>
      <c r="S128">
        <v>33242561000</v>
      </c>
      <c r="T128">
        <v>23262813855.843246</v>
      </c>
      <c r="U128">
        <v>51750628000</v>
      </c>
      <c r="V128">
        <v>45193804000</v>
      </c>
      <c r="W128">
        <v>31626174947.515743</v>
      </c>
      <c r="X128">
        <v>-12903082288.9807</v>
      </c>
      <c r="Y128">
        <v>-0.73528228399130902</v>
      </c>
      <c r="Z128">
        <v>1.4290499999999999</v>
      </c>
      <c r="AA128" s="6">
        <v>77.027641296386719</v>
      </c>
      <c r="AB128">
        <v>45.747812142286762</v>
      </c>
      <c r="AC128">
        <v>0</v>
      </c>
    </row>
    <row r="129" spans="1:29" x14ac:dyDescent="0.3">
      <c r="A129" s="4">
        <v>2008</v>
      </c>
      <c r="B129" s="1" t="s">
        <v>174</v>
      </c>
      <c r="C129" s="16"/>
      <c r="D129" s="1" t="s">
        <v>281</v>
      </c>
      <c r="E129">
        <v>107494155925.2415</v>
      </c>
      <c r="F129">
        <v>102296021109.5708</v>
      </c>
      <c r="G129">
        <v>-10620241928.2913</v>
      </c>
      <c r="H129">
        <v>12.3487195994021</v>
      </c>
      <c r="I129">
        <v>26506477000</v>
      </c>
      <c r="J129">
        <v>24024680000</v>
      </c>
      <c r="K129">
        <v>17967751103.133648</v>
      </c>
      <c r="L129">
        <v>14697081000</v>
      </c>
      <c r="M129">
        <v>12493142000</v>
      </c>
      <c r="N129">
        <v>9343461222.0477161</v>
      </c>
      <c r="O129">
        <v>72.963414634146346</v>
      </c>
      <c r="P129">
        <v>4</v>
      </c>
      <c r="Q129">
        <v>4</v>
      </c>
      <c r="R129">
        <v>42184019000</v>
      </c>
      <c r="S129">
        <v>38228426000</v>
      </c>
      <c r="T129">
        <v>28590551192.880116</v>
      </c>
      <c r="U129">
        <v>54267798000</v>
      </c>
      <c r="V129">
        <v>52603647000</v>
      </c>
      <c r="W129">
        <v>39341595243.437294</v>
      </c>
      <c r="X129">
        <v>-9179244609.9592094</v>
      </c>
      <c r="Y129">
        <v>-0.70192274454598003</v>
      </c>
      <c r="Z129">
        <v>1.3371166666666701</v>
      </c>
      <c r="AA129" s="6">
        <v>77.659446716308594</v>
      </c>
      <c r="AB129">
        <v>46.078850547686436</v>
      </c>
      <c r="AC129">
        <v>0</v>
      </c>
    </row>
    <row r="130" spans="1:29" x14ac:dyDescent="0.3">
      <c r="A130" s="4">
        <v>2009</v>
      </c>
      <c r="B130" s="1" t="s">
        <v>154</v>
      </c>
      <c r="C130" s="16"/>
      <c r="D130" s="1" t="s">
        <v>281</v>
      </c>
      <c r="E130">
        <v>105570339220.27374</v>
      </c>
      <c r="F130">
        <v>102189037129.01521</v>
      </c>
      <c r="G130">
        <v>-3922786473.9481902</v>
      </c>
      <c r="H130">
        <v>2.7532022391481599</v>
      </c>
      <c r="I130">
        <v>21822011000</v>
      </c>
      <c r="J130">
        <v>20330553000</v>
      </c>
      <c r="K130">
        <v>14452657283.002771</v>
      </c>
      <c r="L130">
        <v>13781806000</v>
      </c>
      <c r="M130">
        <v>12250107000</v>
      </c>
      <c r="N130">
        <v>8708400511.8362122</v>
      </c>
      <c r="O130">
        <v>73.412195121951228</v>
      </c>
      <c r="P130">
        <v>4</v>
      </c>
      <c r="Q130">
        <v>4</v>
      </c>
      <c r="R130">
        <v>37241918000</v>
      </c>
      <c r="S130">
        <v>30896373000</v>
      </c>
      <c r="T130">
        <v>21963725741.09618</v>
      </c>
      <c r="U130">
        <v>42595714000</v>
      </c>
      <c r="V130">
        <v>36937463000</v>
      </c>
      <c r="W130">
        <v>26258237719.485317</v>
      </c>
      <c r="X130">
        <v>-3535417639.07974</v>
      </c>
      <c r="Y130">
        <v>-0.64428136254705404</v>
      </c>
      <c r="Z130">
        <v>1.40669166666667</v>
      </c>
      <c r="AA130" s="6">
        <v>76.303207397460938</v>
      </c>
      <c r="AB130">
        <v>46.638342699257421</v>
      </c>
      <c r="AC130">
        <v>0</v>
      </c>
    </row>
    <row r="131" spans="1:29" x14ac:dyDescent="0.3">
      <c r="A131" s="4">
        <v>2010</v>
      </c>
      <c r="B131" s="1" t="s">
        <v>185</v>
      </c>
      <c r="C131" s="16"/>
      <c r="D131" s="1" t="s">
        <v>281</v>
      </c>
      <c r="E131">
        <v>110601176473.6651</v>
      </c>
      <c r="F131">
        <v>108300367251.8683</v>
      </c>
      <c r="G131">
        <v>-1627160000</v>
      </c>
      <c r="H131">
        <v>2.43899060504117</v>
      </c>
      <c r="I131">
        <v>17972410000</v>
      </c>
      <c r="J131">
        <v>16611737000.000002</v>
      </c>
      <c r="K131">
        <v>11243899417.896305</v>
      </c>
      <c r="L131">
        <v>14009704000</v>
      </c>
      <c r="M131">
        <v>12358161000</v>
      </c>
      <c r="N131">
        <v>8364803709.2188978</v>
      </c>
      <c r="O131">
        <v>73.512195121951223</v>
      </c>
      <c r="P131">
        <v>4</v>
      </c>
      <c r="Q131">
        <v>4</v>
      </c>
      <c r="R131">
        <v>41355787000</v>
      </c>
      <c r="S131">
        <v>37519434000</v>
      </c>
      <c r="T131">
        <v>25395582780.560444</v>
      </c>
      <c r="U131">
        <v>42479573000</v>
      </c>
      <c r="V131">
        <v>39912758000</v>
      </c>
      <c r="W131">
        <v>27015539461.215649</v>
      </c>
      <c r="X131">
        <v>-1253650000</v>
      </c>
      <c r="Y131">
        <v>-0.65827544663590798</v>
      </c>
      <c r="Z131">
        <v>1.47739166666667</v>
      </c>
      <c r="AA131" s="6">
        <v>76.2091064453125</v>
      </c>
      <c r="AB131">
        <v>47.456516312414216</v>
      </c>
      <c r="AC131">
        <v>0</v>
      </c>
    </row>
    <row r="132" spans="1:29" x14ac:dyDescent="0.3">
      <c r="A132" s="4">
        <v>2011</v>
      </c>
      <c r="B132" s="1" t="s">
        <v>168</v>
      </c>
      <c r="C132" s="16"/>
      <c r="D132" s="1" t="s">
        <v>281</v>
      </c>
      <c r="E132">
        <v>115662113808.11479</v>
      </c>
      <c r="F132">
        <v>112043764717.73903</v>
      </c>
      <c r="G132">
        <v>170110000</v>
      </c>
      <c r="H132">
        <v>4.2199034660187502</v>
      </c>
      <c r="I132">
        <v>17181117000</v>
      </c>
      <c r="J132">
        <v>16906116999.999998</v>
      </c>
      <c r="K132">
        <v>12019990757.198719</v>
      </c>
      <c r="L132">
        <v>14341208000</v>
      </c>
      <c r="M132">
        <v>12858491000</v>
      </c>
      <c r="N132">
        <v>9142190543.9033051</v>
      </c>
      <c r="O132">
        <v>74.163414634146349</v>
      </c>
      <c r="P132">
        <v>4</v>
      </c>
      <c r="Q132">
        <v>4</v>
      </c>
      <c r="R132">
        <v>46556727000</v>
      </c>
      <c r="S132">
        <v>47703566000</v>
      </c>
      <c r="T132">
        <v>33916506221.116245</v>
      </c>
      <c r="U132">
        <v>46570870000</v>
      </c>
      <c r="V132">
        <v>47582198000</v>
      </c>
      <c r="W132">
        <v>33830215428.36829</v>
      </c>
      <c r="X132">
        <v>-1611440000</v>
      </c>
      <c r="Y132">
        <v>-0.64122892051506697</v>
      </c>
      <c r="Z132">
        <v>1.40645833333333</v>
      </c>
      <c r="AA132" s="6">
        <v>76.450370788574219</v>
      </c>
      <c r="AB132">
        <v>48.491628420530212</v>
      </c>
      <c r="AC132">
        <v>0</v>
      </c>
    </row>
    <row r="133" spans="1:29" x14ac:dyDescent="0.3">
      <c r="A133" s="4">
        <v>2012</v>
      </c>
      <c r="B133" s="1" t="s">
        <v>143</v>
      </c>
      <c r="C133" s="16"/>
      <c r="D133" s="1" t="s">
        <v>281</v>
      </c>
      <c r="E133">
        <v>119230492045.12151</v>
      </c>
      <c r="F133">
        <v>117644835474.91185</v>
      </c>
      <c r="G133">
        <v>-1886240000</v>
      </c>
      <c r="H133">
        <v>2.95456829831017</v>
      </c>
      <c r="I133">
        <v>17493936000</v>
      </c>
      <c r="J133">
        <v>17456182000</v>
      </c>
      <c r="K133">
        <v>11469239159.001314</v>
      </c>
      <c r="L133">
        <v>14072440000</v>
      </c>
      <c r="M133">
        <v>13050221000</v>
      </c>
      <c r="N133">
        <v>8574389618.9224701</v>
      </c>
      <c r="O133">
        <v>74.31463414634149</v>
      </c>
      <c r="P133">
        <v>4</v>
      </c>
      <c r="Q133">
        <v>4</v>
      </c>
      <c r="R133">
        <v>47502462000</v>
      </c>
      <c r="S133">
        <v>49879894000</v>
      </c>
      <c r="T133">
        <v>32772597897.503284</v>
      </c>
      <c r="U133">
        <v>49071158000</v>
      </c>
      <c r="V133">
        <v>52595707000</v>
      </c>
      <c r="W133">
        <v>34556969119.579498</v>
      </c>
      <c r="X133">
        <v>-1378130000</v>
      </c>
      <c r="Y133">
        <v>-0.57922059636438905</v>
      </c>
      <c r="Z133">
        <v>1.5220499999999999</v>
      </c>
      <c r="AA133" s="6">
        <v>78.028106689453125</v>
      </c>
      <c r="AB133">
        <v>49.667452914258043</v>
      </c>
      <c r="AC133">
        <v>0</v>
      </c>
    </row>
    <row r="134" spans="1:29" x14ac:dyDescent="0.3">
      <c r="A134" s="4">
        <v>2013</v>
      </c>
      <c r="B134" s="1" t="s">
        <v>122</v>
      </c>
      <c r="C134" s="16"/>
      <c r="D134" s="1" t="s">
        <v>281</v>
      </c>
      <c r="E134">
        <v>120978224205.12762</v>
      </c>
      <c r="F134">
        <v>118317202002.54486</v>
      </c>
      <c r="G134">
        <v>-385580000</v>
      </c>
      <c r="H134">
        <v>0.89009354091303206</v>
      </c>
      <c r="I134">
        <v>17589165000</v>
      </c>
      <c r="J134">
        <v>17423358000</v>
      </c>
      <c r="K134">
        <v>11823668566.775244</v>
      </c>
      <c r="L134">
        <v>14162345000</v>
      </c>
      <c r="M134">
        <v>14050907000</v>
      </c>
      <c r="N134">
        <v>9535088897.9370251</v>
      </c>
      <c r="O134">
        <v>74.860975609756096</v>
      </c>
      <c r="P134">
        <v>4</v>
      </c>
      <c r="Q134">
        <v>4</v>
      </c>
      <c r="R134">
        <v>52075486000</v>
      </c>
      <c r="S134">
        <v>53113162000</v>
      </c>
      <c r="T134">
        <v>36043133821.932678</v>
      </c>
      <c r="U134">
        <v>51198858000</v>
      </c>
      <c r="V134">
        <v>53581338000</v>
      </c>
      <c r="W134">
        <v>36360842833.876221</v>
      </c>
      <c r="X134">
        <v>-1637500000</v>
      </c>
      <c r="Y134">
        <v>-0.55964721741085899</v>
      </c>
      <c r="Z134">
        <v>1.47356666666667</v>
      </c>
      <c r="AA134" s="6">
        <v>78.915924072265625</v>
      </c>
      <c r="AB134">
        <v>50.909963327278341</v>
      </c>
      <c r="AC134">
        <v>0</v>
      </c>
    </row>
    <row r="135" spans="1:29" x14ac:dyDescent="0.3">
      <c r="A135" s="4">
        <v>2014</v>
      </c>
      <c r="B135" s="1" t="s">
        <v>101</v>
      </c>
      <c r="C135" s="16"/>
      <c r="D135" s="1" t="s">
        <v>281</v>
      </c>
      <c r="E135">
        <v>127282935506.84216</v>
      </c>
      <c r="F135">
        <v>126186654454.17523</v>
      </c>
      <c r="G135">
        <v>-287460000</v>
      </c>
      <c r="H135">
        <v>-1.4181838026484199</v>
      </c>
      <c r="I135">
        <v>18200972000</v>
      </c>
      <c r="J135">
        <v>17722225000</v>
      </c>
      <c r="K135">
        <v>12021587979.921314</v>
      </c>
      <c r="L135">
        <v>14155671000</v>
      </c>
      <c r="M135">
        <v>14164729000</v>
      </c>
      <c r="N135">
        <v>9608417446.7507801</v>
      </c>
      <c r="O135">
        <v>74.465853658536588</v>
      </c>
      <c r="P135">
        <v>4</v>
      </c>
      <c r="Q135">
        <v>4</v>
      </c>
      <c r="R135">
        <v>53701575000</v>
      </c>
      <c r="S135">
        <v>54361841000</v>
      </c>
      <c r="T135">
        <v>36875485687.152351</v>
      </c>
      <c r="U135">
        <v>53830302000</v>
      </c>
      <c r="V135">
        <v>55275306000</v>
      </c>
      <c r="W135">
        <v>37495120065.120064</v>
      </c>
      <c r="X135">
        <v>-211260000</v>
      </c>
      <c r="Y135">
        <v>-0.56838926405290302</v>
      </c>
      <c r="Z135">
        <v>1.4741833333333301</v>
      </c>
      <c r="AA135" s="6">
        <v>79.609130859375</v>
      </c>
      <c r="AB135">
        <v>52.029518897364049</v>
      </c>
      <c r="AC135">
        <v>0</v>
      </c>
    </row>
    <row r="136" spans="1:29" x14ac:dyDescent="0.3">
      <c r="A136" s="4">
        <v>2015</v>
      </c>
      <c r="B136" s="1" t="s">
        <v>76</v>
      </c>
      <c r="C136" s="16"/>
      <c r="D136" s="1" t="s">
        <v>281</v>
      </c>
      <c r="E136">
        <v>132018767833.17877</v>
      </c>
      <c r="F136">
        <v>127909911143.86328</v>
      </c>
      <c r="G136">
        <v>382500000</v>
      </c>
      <c r="H136">
        <v>-0.10463326100841699</v>
      </c>
      <c r="I136">
        <v>18684393000</v>
      </c>
      <c r="J136">
        <v>18684393000</v>
      </c>
      <c r="K136">
        <v>10589658240.761732</v>
      </c>
      <c r="L136">
        <v>14411369000</v>
      </c>
      <c r="M136">
        <v>14411369000</v>
      </c>
      <c r="N136">
        <v>8167858195.4205399</v>
      </c>
      <c r="O136">
        <v>74.614634146341473</v>
      </c>
      <c r="P136">
        <v>4</v>
      </c>
      <c r="Q136">
        <v>4</v>
      </c>
      <c r="R136">
        <v>57164722000</v>
      </c>
      <c r="S136">
        <v>57164722000</v>
      </c>
      <c r="T136">
        <v>32398958286.102924</v>
      </c>
      <c r="U136">
        <v>56359012000</v>
      </c>
      <c r="V136">
        <v>56359012000</v>
      </c>
      <c r="W136">
        <v>31942310133.756519</v>
      </c>
      <c r="X136">
        <v>-2098190000</v>
      </c>
      <c r="Y136">
        <v>-0.63806946816071897</v>
      </c>
      <c r="Z136">
        <v>1.7644</v>
      </c>
      <c r="AA136" s="6">
        <v>79.693473815917969</v>
      </c>
      <c r="AB136">
        <v>52.948274524811403</v>
      </c>
      <c r="AC136">
        <v>0</v>
      </c>
    </row>
    <row r="137" spans="1:29" x14ac:dyDescent="0.3">
      <c r="A137" s="4">
        <v>2016</v>
      </c>
      <c r="B137" s="1" t="s">
        <v>49</v>
      </c>
      <c r="C137" s="16"/>
      <c r="D137" s="1" t="s">
        <v>281</v>
      </c>
      <c r="E137">
        <v>143132496885.63242</v>
      </c>
      <c r="F137">
        <v>138683031776.50177</v>
      </c>
      <c r="G137">
        <v>2564990000</v>
      </c>
      <c r="H137">
        <v>-0.79864988645361101</v>
      </c>
      <c r="I137">
        <v>17446332000</v>
      </c>
      <c r="J137">
        <v>17554274000</v>
      </c>
      <c r="K137">
        <v>9928888009.0497742</v>
      </c>
      <c r="L137">
        <v>14727448000</v>
      </c>
      <c r="M137">
        <v>14864481000</v>
      </c>
      <c r="N137">
        <v>8407511877.8280544</v>
      </c>
      <c r="O137">
        <v>74.812195121951234</v>
      </c>
      <c r="P137">
        <v>4</v>
      </c>
      <c r="Q137">
        <v>4</v>
      </c>
      <c r="R137">
        <v>62090471000</v>
      </c>
      <c r="S137">
        <v>60926365000</v>
      </c>
      <c r="T137">
        <v>34460613687.782806</v>
      </c>
      <c r="U137">
        <v>59262332000</v>
      </c>
      <c r="V137">
        <v>56245423000</v>
      </c>
      <c r="W137">
        <v>31813022058.823528</v>
      </c>
      <c r="X137">
        <v>-661410000</v>
      </c>
      <c r="Y137">
        <v>-0.70138209784133099</v>
      </c>
      <c r="Z137">
        <v>1.7680416666666701</v>
      </c>
      <c r="AA137" s="6">
        <v>79.992340087890625</v>
      </c>
      <c r="AB137">
        <v>53.775799295996464</v>
      </c>
      <c r="AC137">
        <v>0</v>
      </c>
    </row>
    <row r="138" spans="1:29" x14ac:dyDescent="0.3">
      <c r="A138" s="4">
        <v>2017</v>
      </c>
      <c r="B138" s="1" t="s">
        <v>25</v>
      </c>
      <c r="C138" s="16"/>
      <c r="D138" s="1" t="s">
        <v>281</v>
      </c>
      <c r="E138">
        <v>151947504742.90198</v>
      </c>
      <c r="F138">
        <v>148527149889.73901</v>
      </c>
      <c r="G138">
        <v>2608880000</v>
      </c>
      <c r="H138">
        <v>2.0615961944313699</v>
      </c>
      <c r="I138">
        <v>18009974000</v>
      </c>
      <c r="J138">
        <v>18794898000</v>
      </c>
      <c r="K138">
        <v>10829673292.999136</v>
      </c>
      <c r="L138">
        <v>15358958000</v>
      </c>
      <c r="M138">
        <v>16003304000</v>
      </c>
      <c r="N138">
        <v>9221148948.4298477</v>
      </c>
      <c r="O138">
        <v>74.814634146341476</v>
      </c>
      <c r="P138">
        <v>4</v>
      </c>
      <c r="Q138">
        <v>4</v>
      </c>
      <c r="R138">
        <v>65662020000.000008</v>
      </c>
      <c r="S138">
        <v>68830677000</v>
      </c>
      <c r="T138">
        <v>39660430423.509071</v>
      </c>
      <c r="U138">
        <v>63621379000</v>
      </c>
      <c r="V138">
        <v>64399890000</v>
      </c>
      <c r="W138">
        <v>37107398444.252373</v>
      </c>
      <c r="X138">
        <v>-1511540000</v>
      </c>
      <c r="Y138">
        <v>-0.73044317529828895</v>
      </c>
      <c r="Z138">
        <v>1.73545833333333</v>
      </c>
      <c r="AA138" s="6">
        <v>80.471855163574219</v>
      </c>
      <c r="AB138">
        <v>54.58049737018942</v>
      </c>
      <c r="AC138">
        <v>0</v>
      </c>
    </row>
    <row r="139" spans="1:29" x14ac:dyDescent="0.3">
      <c r="A139" s="4">
        <v>2018</v>
      </c>
      <c r="B139" s="1" t="s">
        <v>0</v>
      </c>
      <c r="C139" s="16"/>
      <c r="D139" s="1" t="s">
        <v>281</v>
      </c>
      <c r="E139">
        <v>161656926287.28101</v>
      </c>
      <c r="F139">
        <v>156421107331.00027</v>
      </c>
      <c r="G139">
        <v>1612300000</v>
      </c>
      <c r="H139">
        <v>2.8145447382483302</v>
      </c>
      <c r="I139">
        <v>18983221000</v>
      </c>
      <c r="J139">
        <v>20623642000</v>
      </c>
      <c r="K139">
        <v>12446374170.187084</v>
      </c>
      <c r="L139">
        <v>16181005000</v>
      </c>
      <c r="M139">
        <v>18049931000</v>
      </c>
      <c r="N139">
        <v>10893138805.069403</v>
      </c>
      <c r="O139">
        <v>74.963414634146361</v>
      </c>
      <c r="P139">
        <v>4</v>
      </c>
      <c r="Q139">
        <v>4</v>
      </c>
      <c r="R139">
        <v>66802361000.000008</v>
      </c>
      <c r="S139">
        <v>72242038000</v>
      </c>
      <c r="T139">
        <v>43598091732.045868</v>
      </c>
      <c r="U139">
        <v>67287797000.000008</v>
      </c>
      <c r="V139">
        <v>69448891000</v>
      </c>
      <c r="W139">
        <v>41912426674.713333</v>
      </c>
      <c r="X139">
        <v>-885510000</v>
      </c>
      <c r="Y139">
        <v>-0.72208040522285299</v>
      </c>
      <c r="Z139">
        <v>1.6570416666666701</v>
      </c>
      <c r="AA139" s="6">
        <v>80.045486450195313</v>
      </c>
      <c r="AB139">
        <v>55.438332683187809</v>
      </c>
      <c r="AC139">
        <v>0</v>
      </c>
    </row>
    <row r="140" spans="1:29" x14ac:dyDescent="0.3">
      <c r="A140" s="4">
        <v>2019</v>
      </c>
      <c r="B140" s="1" t="s">
        <v>237</v>
      </c>
      <c r="C140" s="16"/>
      <c r="D140" s="1" t="s">
        <v>281</v>
      </c>
      <c r="E140">
        <v>170287266355.84399</v>
      </c>
      <c r="F140">
        <v>165477738693.37433</v>
      </c>
      <c r="G140">
        <v>2198590000</v>
      </c>
      <c r="H140">
        <v>3.1037294479677402</v>
      </c>
      <c r="I140">
        <v>19843014000</v>
      </c>
      <c r="J140">
        <v>22403809000</v>
      </c>
      <c r="K140">
        <v>12824160847.166571</v>
      </c>
      <c r="L140">
        <v>16503935000.000002</v>
      </c>
      <c r="M140">
        <v>20109971000</v>
      </c>
      <c r="N140">
        <v>11511145392.100744</v>
      </c>
      <c r="O140">
        <v>75.112195121951217</v>
      </c>
      <c r="P140">
        <v>4</v>
      </c>
      <c r="Q140">
        <v>4</v>
      </c>
      <c r="R140">
        <v>69457411000</v>
      </c>
      <c r="S140">
        <v>76973901000</v>
      </c>
      <c r="T140">
        <v>44060618775.042931</v>
      </c>
      <c r="U140">
        <v>70800232000</v>
      </c>
      <c r="V140">
        <v>73087234000</v>
      </c>
      <c r="W140">
        <v>41835852318.259872</v>
      </c>
      <c r="X140">
        <v>-1392120000</v>
      </c>
      <c r="Y140">
        <v>-0.70390564111745502</v>
      </c>
      <c r="Z140">
        <v>1.7470416666666699</v>
      </c>
      <c r="AA140" s="6">
        <v>79.765113830566406</v>
      </c>
      <c r="AB140">
        <v>56.279405607119024</v>
      </c>
      <c r="AC140">
        <v>0</v>
      </c>
    </row>
    <row r="141" spans="1:29" x14ac:dyDescent="0.3">
      <c r="A141" s="4">
        <v>2020</v>
      </c>
      <c r="B141" s="1" t="s">
        <v>13</v>
      </c>
      <c r="C141" s="16"/>
      <c r="D141" s="1" t="s">
        <v>281</v>
      </c>
      <c r="E141">
        <v>171957154829.80841</v>
      </c>
      <c r="F141">
        <v>165993950799.00488</v>
      </c>
      <c r="G141">
        <v>1343920000</v>
      </c>
      <c r="H141">
        <v>1.67244096855762</v>
      </c>
      <c r="I141">
        <v>19960998000</v>
      </c>
      <c r="J141">
        <v>22981117000</v>
      </c>
      <c r="K141">
        <v>13389918429.179049</v>
      </c>
      <c r="L141">
        <v>17880718000</v>
      </c>
      <c r="M141">
        <v>23377257000</v>
      </c>
      <c r="N141">
        <v>13620728893.550079</v>
      </c>
      <c r="O141">
        <v>73.607317073170748</v>
      </c>
      <c r="P141">
        <v>4</v>
      </c>
      <c r="Q141">
        <v>4</v>
      </c>
      <c r="R141">
        <v>62257249000</v>
      </c>
      <c r="S141">
        <v>67655645000.000008</v>
      </c>
      <c r="T141">
        <v>39419475033.502304</v>
      </c>
      <c r="U141">
        <v>67750610000</v>
      </c>
      <c r="V141">
        <v>65292833000</v>
      </c>
      <c r="W141">
        <v>38042785643.535515</v>
      </c>
      <c r="X141">
        <v>-3162440000</v>
      </c>
      <c r="Y141">
        <v>-0.60024151846541995</v>
      </c>
      <c r="Z141">
        <v>1.7163333333333299</v>
      </c>
      <c r="AA141" s="6">
        <v>79.044677734375</v>
      </c>
      <c r="AB141">
        <v>56.946840540634746</v>
      </c>
      <c r="AC141">
        <v>0</v>
      </c>
    </row>
    <row r="142" spans="1:29" x14ac:dyDescent="0.3">
      <c r="A142" s="4">
        <v>2021</v>
      </c>
      <c r="B142" s="1" t="s">
        <v>256</v>
      </c>
      <c r="C142" s="16"/>
      <c r="D142" s="1" t="s">
        <v>281</v>
      </c>
      <c r="E142">
        <v>192068602201.70972</v>
      </c>
      <c r="F142">
        <v>187061144997.98056</v>
      </c>
      <c r="G142">
        <v>1445730000</v>
      </c>
      <c r="H142">
        <v>3.2977443529951098</v>
      </c>
      <c r="I142">
        <v>18298351000</v>
      </c>
      <c r="J142">
        <v>22719709000</v>
      </c>
      <c r="K142">
        <v>13737881847.865522</v>
      </c>
      <c r="L142">
        <v>17952774000</v>
      </c>
      <c r="M142">
        <v>26335200000</v>
      </c>
      <c r="N142">
        <v>15924053694.521708</v>
      </c>
      <c r="O142">
        <f>(O141+O140)/2</f>
        <v>74.359756097560989</v>
      </c>
      <c r="P142">
        <v>4</v>
      </c>
      <c r="Q142">
        <v>4</v>
      </c>
      <c r="R142">
        <v>69107881000</v>
      </c>
      <c r="S142">
        <v>85250956000</v>
      </c>
      <c r="T142">
        <v>51548528237.997345</v>
      </c>
      <c r="U142">
        <v>75165808000</v>
      </c>
      <c r="V142">
        <v>82917933000</v>
      </c>
      <c r="W142">
        <v>50137823799.733948</v>
      </c>
      <c r="X142">
        <v>-1195900000</v>
      </c>
      <c r="Y142">
        <v>-0.81484647152894696</v>
      </c>
      <c r="Z142">
        <v>1.653775</v>
      </c>
      <c r="AA142">
        <f>(AA141+AA140)/2</f>
        <v>79.404895782470703</v>
      </c>
      <c r="AB142">
        <v>57.271855216657087</v>
      </c>
      <c r="AC142">
        <v>0</v>
      </c>
    </row>
    <row r="143" spans="1:29" x14ac:dyDescent="0.3">
      <c r="A143" s="4">
        <v>2002</v>
      </c>
      <c r="B143" s="1" t="s">
        <v>52</v>
      </c>
      <c r="C143" s="16" t="s">
        <v>86</v>
      </c>
      <c r="D143" s="1" t="s">
        <v>209</v>
      </c>
      <c r="E143">
        <v>15628875018.842621</v>
      </c>
      <c r="F143">
        <v>14944527020.506836</v>
      </c>
      <c r="G143">
        <v>-362074311.79229599</v>
      </c>
      <c r="H143">
        <v>0.21146656802258601</v>
      </c>
      <c r="I143">
        <v>3148056378500</v>
      </c>
      <c r="J143">
        <v>3193135033600</v>
      </c>
      <c r="K143">
        <v>815199140.5667603</v>
      </c>
      <c r="L143">
        <v>881440523200</v>
      </c>
      <c r="M143">
        <v>913205000000</v>
      </c>
      <c r="N143">
        <v>233138881.79729384</v>
      </c>
      <c r="O143">
        <v>61.225999999999999</v>
      </c>
      <c r="P143">
        <v>6</v>
      </c>
      <c r="Q143">
        <v>6</v>
      </c>
      <c r="R143">
        <v>9259182497900</v>
      </c>
      <c r="S143">
        <v>9300132979200</v>
      </c>
      <c r="T143">
        <v>2374299969.1600714</v>
      </c>
      <c r="U143">
        <v>10982601648700</v>
      </c>
      <c r="V143">
        <v>10784987517900</v>
      </c>
      <c r="W143">
        <v>2753379504.1868777</v>
      </c>
      <c r="X143">
        <v>-139080363.87269399</v>
      </c>
      <c r="Y143">
        <v>1.7959298791695599</v>
      </c>
      <c r="Z143">
        <v>3912.0833333333298</v>
      </c>
      <c r="AA143" s="6">
        <v>39.317180633544922</v>
      </c>
      <c r="AB143">
        <v>70.713665528238451</v>
      </c>
      <c r="AC143">
        <v>0</v>
      </c>
    </row>
    <row r="144" spans="1:29" x14ac:dyDescent="0.3">
      <c r="A144" s="4">
        <v>2003</v>
      </c>
      <c r="B144" s="1" t="s">
        <v>22</v>
      </c>
      <c r="C144" s="16"/>
      <c r="D144" s="1" t="s">
        <v>209</v>
      </c>
      <c r="E144">
        <v>17292938726.727016</v>
      </c>
      <c r="F144">
        <v>16636350257.776735</v>
      </c>
      <c r="G144">
        <v>-467199795.04638398</v>
      </c>
      <c r="H144">
        <v>0.94174611779922601</v>
      </c>
      <c r="I144">
        <v>3377652038000</v>
      </c>
      <c r="J144">
        <v>3460779592600</v>
      </c>
      <c r="K144">
        <v>869761144.15682328</v>
      </c>
      <c r="L144">
        <v>923706422500</v>
      </c>
      <c r="M144">
        <v>975021720000</v>
      </c>
      <c r="N144">
        <v>245041899.97486806</v>
      </c>
      <c r="O144">
        <v>62.523000000000003</v>
      </c>
      <c r="P144">
        <v>6</v>
      </c>
      <c r="Q144">
        <v>6</v>
      </c>
      <c r="R144">
        <v>10284415684500</v>
      </c>
      <c r="S144">
        <v>10476162148600</v>
      </c>
      <c r="T144">
        <v>2632863068.2583566</v>
      </c>
      <c r="U144">
        <v>12404501599000</v>
      </c>
      <c r="V144">
        <v>12337068846600</v>
      </c>
      <c r="W144">
        <v>3100545073.2847447</v>
      </c>
      <c r="X144">
        <v>-74319650.558065206</v>
      </c>
      <c r="Y144">
        <v>1.7825762292865199</v>
      </c>
      <c r="Z144">
        <v>3973.3333333333298</v>
      </c>
      <c r="AA144" s="6">
        <v>39.946613311767578</v>
      </c>
      <c r="AB144">
        <v>68.148098863015363</v>
      </c>
      <c r="AC144">
        <v>0</v>
      </c>
    </row>
    <row r="145" spans="1:29" x14ac:dyDescent="0.3">
      <c r="A145" s="4">
        <v>2004</v>
      </c>
      <c r="B145" s="1" t="s">
        <v>1</v>
      </c>
      <c r="C145" s="16"/>
      <c r="D145" s="1" t="s">
        <v>209</v>
      </c>
      <c r="E145">
        <v>19593335152.680904</v>
      </c>
      <c r="F145">
        <v>18807506928.756115</v>
      </c>
      <c r="G145">
        <v>-390066228.005889</v>
      </c>
      <c r="H145">
        <v>4.3193367743478301</v>
      </c>
      <c r="I145">
        <v>3749355258900</v>
      </c>
      <c r="J145">
        <v>3931796031100</v>
      </c>
      <c r="K145">
        <v>978959746.80676246</v>
      </c>
      <c r="L145">
        <v>862141939000</v>
      </c>
      <c r="M145">
        <v>961221000000</v>
      </c>
      <c r="N145">
        <v>239329980.3301546</v>
      </c>
      <c r="O145">
        <v>63.552</v>
      </c>
      <c r="P145">
        <v>6</v>
      </c>
      <c r="Q145">
        <v>6</v>
      </c>
      <c r="R145">
        <v>13173997472400</v>
      </c>
      <c r="S145">
        <v>13636047824100</v>
      </c>
      <c r="T145">
        <v>3395176611.3338146</v>
      </c>
      <c r="U145">
        <v>14863592369300</v>
      </c>
      <c r="V145">
        <v>15200966730900</v>
      </c>
      <c r="W145">
        <v>3784818547.1453824</v>
      </c>
      <c r="X145">
        <v>-121173229.281784</v>
      </c>
      <c r="Y145">
        <v>1.7723319460687399</v>
      </c>
      <c r="Z145">
        <v>4016.25</v>
      </c>
      <c r="AA145" s="6">
        <v>41.846187591552734</v>
      </c>
      <c r="AB145">
        <v>65.798626391928067</v>
      </c>
      <c r="AC145">
        <v>0</v>
      </c>
    </row>
    <row r="146" spans="1:29" x14ac:dyDescent="0.3">
      <c r="A146" s="4">
        <v>2005</v>
      </c>
      <c r="B146" s="1" t="s">
        <v>239</v>
      </c>
      <c r="C146" s="16"/>
      <c r="D146" s="1" t="s">
        <v>209</v>
      </c>
      <c r="E146">
        <v>22885291801.684563</v>
      </c>
      <c r="F146">
        <v>21840398104.029282</v>
      </c>
      <c r="G146">
        <v>-533988077.71410203</v>
      </c>
      <c r="H146">
        <v>6.6152591200158701</v>
      </c>
      <c r="I146">
        <v>4480625040300</v>
      </c>
      <c r="J146">
        <v>4864238685500</v>
      </c>
      <c r="K146">
        <v>1188573899.9389126</v>
      </c>
      <c r="L146">
        <v>887137238200</v>
      </c>
      <c r="M146">
        <v>1048226379500</v>
      </c>
      <c r="N146">
        <v>256133507.51374465</v>
      </c>
      <c r="O146">
        <v>64.293000000000006</v>
      </c>
      <c r="P146">
        <v>6</v>
      </c>
      <c r="Q146">
        <v>6</v>
      </c>
      <c r="R146">
        <v>15333285288000</v>
      </c>
      <c r="S146">
        <v>16504562260400</v>
      </c>
      <c r="T146">
        <v>4032880210.2382407</v>
      </c>
      <c r="U146">
        <v>17438084907699.998</v>
      </c>
      <c r="V146">
        <v>18735531760400</v>
      </c>
      <c r="W146">
        <v>4578016312.8649969</v>
      </c>
      <c r="X146">
        <v>-374902190.60028303</v>
      </c>
      <c r="Y146">
        <v>1.75317594902836</v>
      </c>
      <c r="Z146">
        <v>4092.5</v>
      </c>
      <c r="AA146" s="6">
        <v>45.993675231933594</v>
      </c>
      <c r="AB146">
        <v>63.649323064458763</v>
      </c>
      <c r="AC146">
        <v>0</v>
      </c>
    </row>
    <row r="147" spans="1:29" x14ac:dyDescent="0.3">
      <c r="A147" s="4">
        <v>2006</v>
      </c>
      <c r="B147" s="1" t="s">
        <v>216</v>
      </c>
      <c r="C147" s="16"/>
      <c r="D147" s="1" t="s">
        <v>209</v>
      </c>
      <c r="E147">
        <v>26132489819.407635</v>
      </c>
      <c r="F147">
        <v>24987674330.600315</v>
      </c>
      <c r="G147">
        <v>-558177789.38333905</v>
      </c>
      <c r="H147">
        <v>5.8106855046430699</v>
      </c>
      <c r="I147">
        <v>5228218399400</v>
      </c>
      <c r="J147">
        <v>5774651755600</v>
      </c>
      <c r="K147">
        <v>1407336076.4272223</v>
      </c>
      <c r="L147">
        <v>843549331200</v>
      </c>
      <c r="M147">
        <v>1032892322300</v>
      </c>
      <c r="N147">
        <v>251725418.2172668</v>
      </c>
      <c r="O147">
        <v>65.058999999999997</v>
      </c>
      <c r="P147">
        <v>6</v>
      </c>
      <c r="Q147">
        <v>6</v>
      </c>
      <c r="R147">
        <v>18275016193800</v>
      </c>
      <c r="S147">
        <v>20474730300000</v>
      </c>
      <c r="T147">
        <v>4989881264.8510323</v>
      </c>
      <c r="U147">
        <v>20219815739800</v>
      </c>
      <c r="V147">
        <v>22691939066200</v>
      </c>
      <c r="W147">
        <v>5530235561.1283741</v>
      </c>
      <c r="X147">
        <v>-474827561.65762901</v>
      </c>
      <c r="Y147">
        <v>1.7302696916773499</v>
      </c>
      <c r="Z147">
        <v>4103.25</v>
      </c>
      <c r="AA147" s="6">
        <v>48.985435485839844</v>
      </c>
      <c r="AB147">
        <v>61.60851419061747</v>
      </c>
      <c r="AC147">
        <v>0</v>
      </c>
    </row>
    <row r="148" spans="1:29" x14ac:dyDescent="0.3">
      <c r="A148" s="4">
        <v>2007</v>
      </c>
      <c r="B148" s="1" t="s">
        <v>196</v>
      </c>
      <c r="C148" s="16"/>
      <c r="D148" s="1" t="s">
        <v>209</v>
      </c>
      <c r="E148">
        <v>29579652162.592064</v>
      </c>
      <c r="F148">
        <v>28465506486.441769</v>
      </c>
      <c r="G148">
        <v>-652116570.22623599</v>
      </c>
      <c r="H148">
        <v>8.7088277056804806</v>
      </c>
      <c r="I148">
        <v>5757196340600</v>
      </c>
      <c r="J148">
        <v>6928256647700</v>
      </c>
      <c r="K148">
        <v>1708079859.6615863</v>
      </c>
      <c r="L148">
        <v>1536053121800</v>
      </c>
      <c r="M148">
        <v>2008219216600</v>
      </c>
      <c r="N148">
        <v>495102732.48878056</v>
      </c>
      <c r="O148">
        <v>65.730999999999995</v>
      </c>
      <c r="P148">
        <v>6</v>
      </c>
      <c r="Q148">
        <v>6</v>
      </c>
      <c r="R148">
        <v>20129331419400</v>
      </c>
      <c r="S148">
        <v>22891643792200</v>
      </c>
      <c r="T148">
        <v>5643664446.0889635</v>
      </c>
      <c r="U148">
        <v>22658526124400</v>
      </c>
      <c r="V148">
        <v>25560530134900</v>
      </c>
      <c r="W148">
        <v>6301646856.5998526</v>
      </c>
      <c r="X148">
        <v>-866193487.96115005</v>
      </c>
      <c r="Y148">
        <v>1.74325561857738</v>
      </c>
      <c r="Z148">
        <v>4056.1666666666702</v>
      </c>
      <c r="AA148" s="6">
        <v>50.161945343017578</v>
      </c>
      <c r="AB148">
        <v>59.744709737167902</v>
      </c>
      <c r="AC148">
        <v>0</v>
      </c>
    </row>
    <row r="149" spans="1:29" x14ac:dyDescent="0.3">
      <c r="A149" s="4">
        <v>2008</v>
      </c>
      <c r="B149" s="1" t="s">
        <v>174</v>
      </c>
      <c r="C149" s="16"/>
      <c r="D149" s="1" t="s">
        <v>209</v>
      </c>
      <c r="E149">
        <v>32164277924.403221</v>
      </c>
      <c r="F149">
        <v>30841551002.343155</v>
      </c>
      <c r="G149">
        <v>-956406008.96663702</v>
      </c>
      <c r="H149">
        <v>24.096851930605101</v>
      </c>
      <c r="I149">
        <v>6673980386900</v>
      </c>
      <c r="J149">
        <v>7246691030400</v>
      </c>
      <c r="K149">
        <v>1787467454.2613158</v>
      </c>
      <c r="L149">
        <v>1612855777900</v>
      </c>
      <c r="M149">
        <v>2364722185700</v>
      </c>
      <c r="N149">
        <v>583281932.0675689</v>
      </c>
      <c r="O149">
        <v>66.47</v>
      </c>
      <c r="P149">
        <v>6</v>
      </c>
      <c r="Q149">
        <v>6</v>
      </c>
      <c r="R149">
        <v>23280622881600</v>
      </c>
      <c r="S149">
        <v>27507444057200</v>
      </c>
      <c r="T149">
        <v>6784981006.6270828</v>
      </c>
      <c r="U149">
        <v>27780214004800</v>
      </c>
      <c r="V149">
        <v>28444916212800</v>
      </c>
      <c r="W149">
        <v>7016217713.1986208</v>
      </c>
      <c r="X149">
        <v>-794691393.09145999</v>
      </c>
      <c r="Y149">
        <v>1.65663905731394</v>
      </c>
      <c r="Z149">
        <v>4054.1666666666702</v>
      </c>
      <c r="AA149" s="6">
        <v>50.990104675292969</v>
      </c>
      <c r="AB149">
        <v>58.070490664085042</v>
      </c>
      <c r="AC149">
        <v>0</v>
      </c>
    </row>
    <row r="150" spans="1:29" x14ac:dyDescent="0.3">
      <c r="A150" s="4">
        <v>2009</v>
      </c>
      <c r="B150" s="1" t="s">
        <v>154</v>
      </c>
      <c r="C150" s="16"/>
      <c r="D150" s="1" t="s">
        <v>209</v>
      </c>
      <c r="E150">
        <v>32398500570.039021</v>
      </c>
      <c r="F150">
        <v>30994790312.159191</v>
      </c>
      <c r="G150">
        <v>-859163588.45271003</v>
      </c>
      <c r="H150">
        <v>-1.24171754189638</v>
      </c>
      <c r="I150">
        <v>6942251394200</v>
      </c>
      <c r="J150">
        <v>8665430246800</v>
      </c>
      <c r="K150">
        <v>2093436217.5667274</v>
      </c>
      <c r="L150">
        <v>1962706580000</v>
      </c>
      <c r="M150">
        <v>2653373446600</v>
      </c>
      <c r="N150">
        <v>641014688.66979134</v>
      </c>
      <c r="O150">
        <v>67.444000000000003</v>
      </c>
      <c r="P150">
        <v>6</v>
      </c>
      <c r="Q150">
        <v>6</v>
      </c>
      <c r="R150">
        <v>20983841175600</v>
      </c>
      <c r="S150">
        <v>21192852104800</v>
      </c>
      <c r="T150">
        <v>5119870899.2097836</v>
      </c>
      <c r="U150">
        <v>24957717596600</v>
      </c>
      <c r="V150">
        <v>24076339199700</v>
      </c>
      <c r="W150">
        <v>5816477547.1692505</v>
      </c>
      <c r="X150">
        <v>-909520389.35683298</v>
      </c>
      <c r="Y150">
        <v>1.5078919487323601</v>
      </c>
      <c r="Z150">
        <v>4139.3333333333303</v>
      </c>
      <c r="AA150" s="6">
        <v>51.240360260009766</v>
      </c>
      <c r="AB150">
        <v>56.670673522555362</v>
      </c>
      <c r="AC150">
        <v>0</v>
      </c>
    </row>
    <row r="151" spans="1:29" x14ac:dyDescent="0.3">
      <c r="A151" s="4">
        <v>2010</v>
      </c>
      <c r="B151" s="1" t="s">
        <v>185</v>
      </c>
      <c r="C151" s="16"/>
      <c r="D151" s="1" t="s">
        <v>209</v>
      </c>
      <c r="E151">
        <v>34743029072.706329</v>
      </c>
      <c r="F151">
        <v>33509040087.314526</v>
      </c>
      <c r="G151">
        <v>-1674511916.47717</v>
      </c>
      <c r="H151">
        <v>3.9963952810721199</v>
      </c>
      <c r="I151">
        <v>6259104653100</v>
      </c>
      <c r="J151">
        <v>7618983727300</v>
      </c>
      <c r="K151">
        <v>1820581931.1289997</v>
      </c>
      <c r="L151">
        <v>2208044902500</v>
      </c>
      <c r="M151">
        <v>2985045127400</v>
      </c>
      <c r="N151">
        <v>713286629.43279135</v>
      </c>
      <c r="O151">
        <v>67.712000000000003</v>
      </c>
      <c r="P151">
        <v>6</v>
      </c>
      <c r="Q151">
        <v>6</v>
      </c>
      <c r="R151">
        <v>25298371336100</v>
      </c>
      <c r="S151">
        <v>25444859657800</v>
      </c>
      <c r="T151">
        <v>6080135276.7188892</v>
      </c>
      <c r="U151">
        <v>29155867793000</v>
      </c>
      <c r="V151">
        <v>28003400914300</v>
      </c>
      <c r="W151">
        <v>6691507363.6471672</v>
      </c>
      <c r="X151">
        <v>-1383735373.1415701</v>
      </c>
      <c r="Y151">
        <v>1.45722988351436</v>
      </c>
      <c r="Z151">
        <v>4184.9166666666697</v>
      </c>
      <c r="AA151" s="6">
        <v>52.928977966308594</v>
      </c>
      <c r="AB151">
        <v>55.625215746872605</v>
      </c>
      <c r="AC151">
        <v>0</v>
      </c>
    </row>
    <row r="152" spans="1:29" x14ac:dyDescent="0.3">
      <c r="A152" s="4">
        <v>2011</v>
      </c>
      <c r="B152" s="1" t="s">
        <v>168</v>
      </c>
      <c r="C152" s="16"/>
      <c r="D152" s="1" t="s">
        <v>209</v>
      </c>
      <c r="E152">
        <v>37972104979.257195</v>
      </c>
      <c r="F152">
        <v>36394815884.356392</v>
      </c>
      <c r="G152">
        <v>-1764889739.11411</v>
      </c>
      <c r="H152">
        <v>5.4784474961744998</v>
      </c>
      <c r="I152">
        <v>6933002998600</v>
      </c>
      <c r="J152">
        <v>8316293468300</v>
      </c>
      <c r="K152">
        <v>2049105203.47419</v>
      </c>
      <c r="L152">
        <v>2379810381000</v>
      </c>
      <c r="M152">
        <v>3134232359100</v>
      </c>
      <c r="N152">
        <v>772263732.68448937</v>
      </c>
      <c r="O152">
        <v>68.415999999999997</v>
      </c>
      <c r="P152">
        <v>6</v>
      </c>
      <c r="Q152">
        <v>6</v>
      </c>
      <c r="R152">
        <v>30075836713900</v>
      </c>
      <c r="S152">
        <v>28159142618000</v>
      </c>
      <c r="T152">
        <v>6938312829.3704567</v>
      </c>
      <c r="U152">
        <v>33922759796200</v>
      </c>
      <c r="V152">
        <v>30981438475600</v>
      </c>
      <c r="W152">
        <v>7633716514.8700256</v>
      </c>
      <c r="X152">
        <v>-1509718402.26581</v>
      </c>
      <c r="Y152">
        <v>1.4538734073168</v>
      </c>
      <c r="Z152">
        <v>4058.5</v>
      </c>
      <c r="AA152" s="6">
        <v>54.545528411865234</v>
      </c>
      <c r="AB152">
        <v>54.940958464143975</v>
      </c>
      <c r="AC152">
        <v>0</v>
      </c>
    </row>
    <row r="153" spans="1:29" x14ac:dyDescent="0.3">
      <c r="A153" s="4">
        <v>2012</v>
      </c>
      <c r="B153" s="1" t="s">
        <v>143</v>
      </c>
      <c r="C153" s="16"/>
      <c r="D153" s="1" t="s">
        <v>209</v>
      </c>
      <c r="E153">
        <v>42401242881.63092</v>
      </c>
      <c r="F153">
        <v>40352333048.154518</v>
      </c>
      <c r="G153">
        <v>-1927523603.8608601</v>
      </c>
      <c r="H153">
        <v>2.9343160929395902</v>
      </c>
      <c r="I153">
        <v>8137852625300</v>
      </c>
      <c r="J153">
        <v>9840640978300</v>
      </c>
      <c r="K153">
        <v>2440029997.0989337</v>
      </c>
      <c r="L153">
        <v>2516545653600</v>
      </c>
      <c r="M153">
        <v>3277383072000</v>
      </c>
      <c r="N153">
        <v>812641475.82444835</v>
      </c>
      <c r="O153">
        <v>68.915000000000006</v>
      </c>
      <c r="P153">
        <v>6</v>
      </c>
      <c r="Q153">
        <v>6</v>
      </c>
      <c r="R153">
        <v>34414182995600</v>
      </c>
      <c r="S153">
        <v>32812827106600</v>
      </c>
      <c r="T153">
        <v>8136084082.9655342</v>
      </c>
      <c r="U153">
        <v>39643416871800</v>
      </c>
      <c r="V153">
        <v>35543693223500</v>
      </c>
      <c r="W153">
        <v>8813214287.9990082</v>
      </c>
      <c r="X153">
        <v>-1951922774.6756799</v>
      </c>
      <c r="Y153">
        <v>1.44928419333369</v>
      </c>
      <c r="Z153">
        <v>4033</v>
      </c>
      <c r="AA153" s="6">
        <v>55.978256225585938</v>
      </c>
      <c r="AB153">
        <v>54.703781133233043</v>
      </c>
      <c r="AC153">
        <v>0</v>
      </c>
    </row>
    <row r="154" spans="1:29" x14ac:dyDescent="0.3">
      <c r="A154" s="4">
        <v>2013</v>
      </c>
      <c r="B154" s="1" t="s">
        <v>122</v>
      </c>
      <c r="C154" s="16"/>
      <c r="D154" s="1" t="s">
        <v>209</v>
      </c>
      <c r="E154">
        <v>45764054822.99205</v>
      </c>
      <c r="F154">
        <v>43284451676.877159</v>
      </c>
      <c r="G154">
        <v>-1932612476.2681701</v>
      </c>
      <c r="H154">
        <v>2.9416250954734999</v>
      </c>
      <c r="I154">
        <v>9380253013800</v>
      </c>
      <c r="J154">
        <v>11618975782300</v>
      </c>
      <c r="K154">
        <v>2885089274.8898129</v>
      </c>
      <c r="L154">
        <v>2648349379300</v>
      </c>
      <c r="M154">
        <v>3442120027500</v>
      </c>
      <c r="N154">
        <v>854707313.30312252</v>
      </c>
      <c r="O154">
        <v>69.304000000000002</v>
      </c>
      <c r="P154">
        <v>6</v>
      </c>
      <c r="Q154">
        <v>6</v>
      </c>
      <c r="R154">
        <v>39239787454800</v>
      </c>
      <c r="S154">
        <v>38260604684200</v>
      </c>
      <c r="T154">
        <v>9500429495.1145325</v>
      </c>
      <c r="U154">
        <v>45633438951100</v>
      </c>
      <c r="V154">
        <v>41492911014500</v>
      </c>
      <c r="W154">
        <v>10303038305.171022</v>
      </c>
      <c r="X154">
        <v>-2006202367.5559499</v>
      </c>
      <c r="Y154">
        <v>1.4304997159644699</v>
      </c>
      <c r="Z154">
        <v>4027.25</v>
      </c>
      <c r="AA154" s="6">
        <v>56.186374664306641</v>
      </c>
      <c r="AB154">
        <v>54.525817175599656</v>
      </c>
      <c r="AC154">
        <v>0</v>
      </c>
    </row>
    <row r="155" spans="1:29" x14ac:dyDescent="0.3">
      <c r="A155" s="4">
        <v>2014</v>
      </c>
      <c r="B155" s="1" t="s">
        <v>101</v>
      </c>
      <c r="C155" s="16"/>
      <c r="D155" s="1" t="s">
        <v>209</v>
      </c>
      <c r="E155">
        <v>48654438003.103836</v>
      </c>
      <c r="F155">
        <v>45941913407.450111</v>
      </c>
      <c r="G155">
        <v>-2126397118.17364</v>
      </c>
      <c r="H155">
        <v>3.85568861424195</v>
      </c>
      <c r="I155">
        <v>10229198321800</v>
      </c>
      <c r="J155">
        <v>14188538705000</v>
      </c>
      <c r="K155">
        <v>3514189152.9411764</v>
      </c>
      <c r="L155">
        <v>2711051439700</v>
      </c>
      <c r="M155">
        <v>3704936217900</v>
      </c>
      <c r="N155">
        <v>917631261.3993808</v>
      </c>
      <c r="O155">
        <v>69.736000000000004</v>
      </c>
      <c r="P155">
        <v>6</v>
      </c>
      <c r="Q155">
        <v>6</v>
      </c>
      <c r="R155">
        <v>43665966364400</v>
      </c>
      <c r="S155">
        <v>42217774209300</v>
      </c>
      <c r="T155">
        <v>10456414664.842106</v>
      </c>
      <c r="U155">
        <v>50258442471400</v>
      </c>
      <c r="V155">
        <v>45188556362200</v>
      </c>
      <c r="W155">
        <v>11192212102.092878</v>
      </c>
      <c r="X155">
        <v>-1771407708.3366599</v>
      </c>
      <c r="Y155">
        <v>1.3977751944462999</v>
      </c>
      <c r="Z155">
        <v>4037.5</v>
      </c>
      <c r="AA155" s="6">
        <v>56.605648040771484</v>
      </c>
      <c r="AB155">
        <v>54.245717148240317</v>
      </c>
      <c r="AC155">
        <v>0</v>
      </c>
    </row>
    <row r="156" spans="1:29" x14ac:dyDescent="0.3">
      <c r="A156" s="4">
        <v>2015</v>
      </c>
      <c r="B156" s="1" t="s">
        <v>76</v>
      </c>
      <c r="C156" s="16"/>
      <c r="D156" s="1" t="s">
        <v>209</v>
      </c>
      <c r="E156">
        <v>52598070984.985794</v>
      </c>
      <c r="F156">
        <v>49695125105.708504</v>
      </c>
      <c r="G156">
        <v>-2236506647.0570202</v>
      </c>
      <c r="H156">
        <v>1.22393195511127</v>
      </c>
      <c r="I156">
        <v>11312326526200</v>
      </c>
      <c r="J156">
        <v>15738128546500</v>
      </c>
      <c r="K156">
        <v>3869000933.3169441</v>
      </c>
      <c r="L156">
        <v>2829967996900</v>
      </c>
      <c r="M156">
        <v>3963342626000</v>
      </c>
      <c r="N156">
        <v>974332893.12273371</v>
      </c>
      <c r="O156">
        <v>69.873000000000005</v>
      </c>
      <c r="P156">
        <v>6</v>
      </c>
      <c r="Q156">
        <v>6</v>
      </c>
      <c r="R156">
        <v>46815416898000</v>
      </c>
      <c r="S156">
        <v>45315334084300</v>
      </c>
      <c r="T156">
        <v>11140147276.577961</v>
      </c>
      <c r="U156">
        <v>53525687429500</v>
      </c>
      <c r="V156">
        <v>48565918230100</v>
      </c>
      <c r="W156">
        <v>11939258368.901728</v>
      </c>
      <c r="X156">
        <v>-1735043113.24523</v>
      </c>
      <c r="Y156">
        <v>1.34979002036239</v>
      </c>
      <c r="Z156">
        <v>4067.75</v>
      </c>
      <c r="AA156" s="6">
        <v>57.61505126953125</v>
      </c>
      <c r="AB156">
        <v>54.090767441288691</v>
      </c>
      <c r="AC156">
        <v>0</v>
      </c>
    </row>
    <row r="157" spans="1:29" x14ac:dyDescent="0.3">
      <c r="A157" s="4">
        <v>2016</v>
      </c>
      <c r="B157" s="1" t="s">
        <v>49</v>
      </c>
      <c r="C157" s="16"/>
      <c r="D157" s="1" t="s">
        <v>209</v>
      </c>
      <c r="E157">
        <v>57941724641.123833</v>
      </c>
      <c r="F157">
        <v>54905400965.329727</v>
      </c>
      <c r="G157">
        <v>-2244081820.1333599</v>
      </c>
      <c r="H157">
        <v>3.0191397513912901</v>
      </c>
      <c r="I157">
        <v>12454807000000</v>
      </c>
      <c r="J157">
        <v>17617457499100</v>
      </c>
      <c r="K157">
        <v>4340670889.3790627</v>
      </c>
      <c r="L157">
        <v>2990311153700</v>
      </c>
      <c r="M157">
        <v>4232685342799.9995</v>
      </c>
      <c r="N157">
        <v>1042868646.1898364</v>
      </c>
      <c r="O157">
        <v>70.224000000000004</v>
      </c>
      <c r="P157">
        <v>6</v>
      </c>
      <c r="Q157">
        <v>6</v>
      </c>
      <c r="R157">
        <v>50849699668600</v>
      </c>
      <c r="S157">
        <v>49786254377500</v>
      </c>
      <c r="T157">
        <v>12266568264.953959</v>
      </c>
      <c r="U157">
        <v>58136304681200</v>
      </c>
      <c r="V157">
        <v>53350318074000</v>
      </c>
      <c r="W157">
        <v>13144698808.823902</v>
      </c>
      <c r="X157">
        <v>-2396841375.1040301</v>
      </c>
      <c r="Y157">
        <v>1.3340851574388699</v>
      </c>
      <c r="Z157">
        <v>4058.6945788530502</v>
      </c>
      <c r="AA157" s="6">
        <v>57.590919494628906</v>
      </c>
      <c r="AB157">
        <v>53.975319932278623</v>
      </c>
      <c r="AC157">
        <v>0</v>
      </c>
    </row>
    <row r="158" spans="1:29" x14ac:dyDescent="0.3">
      <c r="A158" s="4">
        <v>2017</v>
      </c>
      <c r="B158" s="1" t="s">
        <v>25</v>
      </c>
      <c r="C158" s="16"/>
      <c r="D158" s="1" t="s">
        <v>209</v>
      </c>
      <c r="E158">
        <v>62890960721.928314</v>
      </c>
      <c r="F158">
        <v>59657647125.73082</v>
      </c>
      <c r="G158">
        <v>-2414809586.5847702</v>
      </c>
      <c r="H158">
        <v>2.9126355737148</v>
      </c>
      <c r="I158">
        <v>13213795418400</v>
      </c>
      <c r="J158">
        <v>19670837234600</v>
      </c>
      <c r="K158">
        <v>4856301377.7286215</v>
      </c>
      <c r="L158">
        <v>3185738000000</v>
      </c>
      <c r="M158">
        <v>4602465432400</v>
      </c>
      <c r="N158">
        <v>1136248495.8697274</v>
      </c>
      <c r="O158">
        <v>70.515000000000001</v>
      </c>
      <c r="P158">
        <v>6</v>
      </c>
      <c r="Q158">
        <v>6</v>
      </c>
      <c r="R158">
        <v>53525248443000</v>
      </c>
      <c r="S158">
        <v>54510921186400</v>
      </c>
      <c r="T158">
        <v>13457559457.262911</v>
      </c>
      <c r="U158">
        <v>60496653195200</v>
      </c>
      <c r="V158">
        <v>57586590738400</v>
      </c>
      <c r="W158">
        <v>14216875296.476061</v>
      </c>
      <c r="X158">
        <v>-2673226255.4384298</v>
      </c>
      <c r="Y158">
        <v>1.3104826630319</v>
      </c>
      <c r="Z158">
        <v>4050.5799859191002</v>
      </c>
      <c r="AA158" s="6">
        <v>57.995975494384766</v>
      </c>
      <c r="AB158">
        <v>53.854728785762006</v>
      </c>
      <c r="AC158">
        <v>0</v>
      </c>
    </row>
    <row r="159" spans="1:29" x14ac:dyDescent="0.3">
      <c r="A159" s="4">
        <v>2018</v>
      </c>
      <c r="B159" s="1" t="s">
        <v>0</v>
      </c>
      <c r="C159" s="16"/>
      <c r="D159" s="1" t="s">
        <v>209</v>
      </c>
      <c r="E159">
        <v>69203087065.203918</v>
      </c>
      <c r="F159">
        <v>65469356176.199669</v>
      </c>
      <c r="G159">
        <v>-3448790454.6435399</v>
      </c>
      <c r="H159">
        <v>2.4590851538013299</v>
      </c>
      <c r="I159">
        <v>15281530301300</v>
      </c>
      <c r="J159">
        <v>22448258801600</v>
      </c>
      <c r="K159">
        <v>5541183406.0946732</v>
      </c>
      <c r="L159">
        <v>3429935917400</v>
      </c>
      <c r="M159">
        <v>4903822902500</v>
      </c>
      <c r="N159">
        <v>1210471704.4612503</v>
      </c>
      <c r="O159">
        <v>70.561000000000007</v>
      </c>
      <c r="P159">
        <v>6</v>
      </c>
      <c r="Q159">
        <v>6</v>
      </c>
      <c r="R159">
        <v>61115759687900</v>
      </c>
      <c r="S159">
        <v>61315020254700</v>
      </c>
      <c r="T159">
        <v>15135150382.152855</v>
      </c>
      <c r="U159">
        <v>70724654007600</v>
      </c>
      <c r="V159">
        <v>63014398115200</v>
      </c>
      <c r="W159">
        <v>15554628992.254059</v>
      </c>
      <c r="X159">
        <v>-3088669836.70362</v>
      </c>
      <c r="Y159">
        <v>1.2214456592159699</v>
      </c>
      <c r="Z159">
        <v>4051.1669002816202</v>
      </c>
      <c r="AA159" s="6">
        <v>58.546581268310547</v>
      </c>
      <c r="AB159">
        <v>53.761654648488808</v>
      </c>
      <c r="AC159">
        <v>0</v>
      </c>
    </row>
    <row r="160" spans="1:29" x14ac:dyDescent="0.3">
      <c r="A160" s="4">
        <v>2019</v>
      </c>
      <c r="B160" s="1" t="s">
        <v>237</v>
      </c>
      <c r="C160" s="16"/>
      <c r="D160" s="1" t="s">
        <v>209</v>
      </c>
      <c r="E160">
        <v>75409912182.340424</v>
      </c>
      <c r="F160">
        <v>71056602385.374588</v>
      </c>
      <c r="G160">
        <v>-4443118496.5221701</v>
      </c>
      <c r="H160">
        <v>1.94257500833109</v>
      </c>
      <c r="I160">
        <v>17463124283000</v>
      </c>
      <c r="J160">
        <v>25697207393300</v>
      </c>
      <c r="K160">
        <v>6327570693.2446957</v>
      </c>
      <c r="L160">
        <v>3662755964800</v>
      </c>
      <c r="M160">
        <v>5288153330200</v>
      </c>
      <c r="N160">
        <v>1302132310.3880208</v>
      </c>
      <c r="O160">
        <v>70.691999999999993</v>
      </c>
      <c r="P160">
        <v>6</v>
      </c>
      <c r="Q160">
        <v>6</v>
      </c>
      <c r="R160">
        <v>69240451708400</v>
      </c>
      <c r="S160">
        <v>67209008429500</v>
      </c>
      <c r="T160">
        <v>16549259440.98579</v>
      </c>
      <c r="U160">
        <v>78543902529400</v>
      </c>
      <c r="V160">
        <v>68720525237600</v>
      </c>
      <c r="W160">
        <v>16921448889.858511</v>
      </c>
      <c r="X160">
        <v>-3561195451.5502601</v>
      </c>
      <c r="Y160">
        <v>1.1324421619567899</v>
      </c>
      <c r="Z160">
        <v>4061.1489631336399</v>
      </c>
      <c r="AA160" s="6">
        <v>58.768070220947266</v>
      </c>
      <c r="AB160">
        <v>53.701628107734308</v>
      </c>
      <c r="AC160">
        <v>0</v>
      </c>
    </row>
    <row r="161" spans="1:29" x14ac:dyDescent="0.3">
      <c r="A161" s="4">
        <v>2020</v>
      </c>
      <c r="B161" s="1" t="s">
        <v>13</v>
      </c>
      <c r="C161" s="16"/>
      <c r="D161" s="1" t="s">
        <v>209</v>
      </c>
      <c r="E161">
        <v>73955944078.248016</v>
      </c>
      <c r="F161">
        <v>70963733558.433334</v>
      </c>
      <c r="G161">
        <v>-2800991797.0636101</v>
      </c>
      <c r="H161">
        <v>2.9402951426397301</v>
      </c>
      <c r="I161">
        <v>16985471668200.002</v>
      </c>
      <c r="J161">
        <v>25439768326600</v>
      </c>
      <c r="K161">
        <v>6215762497.9011841</v>
      </c>
      <c r="L161">
        <v>4137219483000</v>
      </c>
      <c r="M161">
        <v>5702605130700</v>
      </c>
      <c r="N161">
        <v>1393331836.0718448</v>
      </c>
      <c r="O161">
        <v>70.415999999999997</v>
      </c>
      <c r="P161">
        <v>6</v>
      </c>
      <c r="Q161">
        <v>6</v>
      </c>
      <c r="R161">
        <v>61431328661400</v>
      </c>
      <c r="S161">
        <v>64638249427600</v>
      </c>
      <c r="T161">
        <v>15793225848.757393</v>
      </c>
      <c r="U161">
        <v>71592479290900</v>
      </c>
      <c r="V161">
        <v>66141251710900</v>
      </c>
      <c r="W161">
        <v>16160458172.057587</v>
      </c>
      <c r="X161">
        <v>-3497632098.9228001</v>
      </c>
      <c r="Y161">
        <v>1.1600576973972501</v>
      </c>
      <c r="Z161">
        <v>4092.7832190087802</v>
      </c>
      <c r="AA161" s="6">
        <v>57.240695953369141</v>
      </c>
      <c r="AB161">
        <v>53.605416265170739</v>
      </c>
      <c r="AC161">
        <v>0</v>
      </c>
    </row>
    <row r="162" spans="1:29" x14ac:dyDescent="0.3">
      <c r="A162" s="4">
        <v>2021</v>
      </c>
      <c r="B162" s="1" t="s">
        <v>256</v>
      </c>
      <c r="C162" s="16"/>
      <c r="D162" s="1" t="s">
        <v>209</v>
      </c>
      <c r="E162">
        <v>79360287089.794891</v>
      </c>
      <c r="F162">
        <v>75231469868.090439</v>
      </c>
      <c r="G162">
        <v>-12703980545.757099</v>
      </c>
      <c r="H162">
        <v>2.9207347759295001</v>
      </c>
      <c r="I162">
        <v>18137239799200</v>
      </c>
      <c r="J162">
        <v>28480174852800</v>
      </c>
      <c r="K162">
        <v>6948548668.087533</v>
      </c>
      <c r="L162">
        <v>5075286317600</v>
      </c>
      <c r="M162">
        <v>8450333352100</v>
      </c>
      <c r="N162">
        <v>2061699159.5772226</v>
      </c>
      <c r="O162">
        <f>(O161+O160)/2</f>
        <v>70.554000000000002</v>
      </c>
      <c r="P162">
        <v>6</v>
      </c>
      <c r="Q162">
        <v>6</v>
      </c>
      <c r="R162">
        <v>69702687584900.008</v>
      </c>
      <c r="S162">
        <v>71389543525100</v>
      </c>
      <c r="T162">
        <v>17417509553.244247</v>
      </c>
      <c r="U162">
        <v>88109494581500</v>
      </c>
      <c r="V162">
        <v>74714644059900</v>
      </c>
      <c r="W162">
        <v>18228762398.838001</v>
      </c>
      <c r="X162">
        <v>-3391043980.6019902</v>
      </c>
      <c r="Y162">
        <v>1.16513584860257</v>
      </c>
      <c r="Z162">
        <v>4098.7227950588904</v>
      </c>
      <c r="AA162">
        <f>(AA161+AA160)/2</f>
        <v>58.004383087158203</v>
      </c>
      <c r="AB162">
        <v>53.448417482716849</v>
      </c>
      <c r="AC162">
        <v>0</v>
      </c>
    </row>
    <row r="163" spans="1:29" x14ac:dyDescent="0.3">
      <c r="A163" s="4">
        <v>2002</v>
      </c>
      <c r="B163" s="1" t="s">
        <v>52</v>
      </c>
      <c r="C163" s="16" t="s">
        <v>83</v>
      </c>
      <c r="D163" s="1" t="s">
        <v>50</v>
      </c>
      <c r="E163">
        <v>4522477346540.3242</v>
      </c>
      <c r="F163">
        <v>4476515568212.0586</v>
      </c>
      <c r="G163">
        <v>37383087664.019402</v>
      </c>
      <c r="H163">
        <v>-0.73197090235027595</v>
      </c>
      <c r="J163">
        <v>4267214031689.9995</v>
      </c>
      <c r="K163">
        <v>515550807259.87677</v>
      </c>
      <c r="M163">
        <v>1956050674200</v>
      </c>
      <c r="N163">
        <v>236323628633.5629</v>
      </c>
      <c r="O163">
        <v>72.984999999999999</v>
      </c>
      <c r="P163">
        <v>6</v>
      </c>
      <c r="Q163">
        <v>5</v>
      </c>
      <c r="S163">
        <v>2756260127513.3999</v>
      </c>
      <c r="T163">
        <v>333002310923.45056</v>
      </c>
      <c r="V163">
        <v>2446843757461.1001</v>
      </c>
      <c r="W163">
        <v>295619639659.42981</v>
      </c>
      <c r="X163">
        <v>-46789569178.780602</v>
      </c>
      <c r="Y163">
        <v>0.66999956775862601</v>
      </c>
      <c r="Z163">
        <v>8.2769575</v>
      </c>
      <c r="AA163" s="3">
        <v>55</v>
      </c>
      <c r="AB163">
        <v>43.281384588222338</v>
      </c>
      <c r="AC163">
        <v>0</v>
      </c>
    </row>
    <row r="164" spans="1:29" x14ac:dyDescent="0.3">
      <c r="A164" s="4">
        <v>2003</v>
      </c>
      <c r="B164" s="1" t="s">
        <v>22</v>
      </c>
      <c r="C164" s="16"/>
      <c r="D164" s="1" t="s">
        <v>50</v>
      </c>
      <c r="E164">
        <v>5074660085620.9277</v>
      </c>
      <c r="F164">
        <v>5043427337573.6699</v>
      </c>
      <c r="G164">
        <v>35821129066.293503</v>
      </c>
      <c r="H164">
        <v>1.1276034872963601</v>
      </c>
      <c r="J164">
        <v>5257448969130</v>
      </c>
      <c r="K164">
        <v>635187745454.875</v>
      </c>
      <c r="M164">
        <v>2104509807750.0002</v>
      </c>
      <c r="N164">
        <v>254259974356.651</v>
      </c>
      <c r="O164">
        <v>73.370999999999995</v>
      </c>
      <c r="P164">
        <v>6</v>
      </c>
      <c r="Q164">
        <v>5</v>
      </c>
      <c r="S164">
        <v>3707750466550.4697</v>
      </c>
      <c r="T164">
        <v>447958253781.62018</v>
      </c>
      <c r="V164">
        <v>3411258981268.7002</v>
      </c>
      <c r="W164">
        <v>412137124715.31964</v>
      </c>
      <c r="X164">
        <v>-49444853743.823097</v>
      </c>
      <c r="Y164">
        <v>0.62286093613358295</v>
      </c>
      <c r="Z164">
        <v>8.2770366666666693</v>
      </c>
      <c r="AA164" s="3">
        <v>56</v>
      </c>
      <c r="AB164">
        <v>41.842226403497563</v>
      </c>
      <c r="AC164">
        <v>0</v>
      </c>
    </row>
    <row r="165" spans="1:29" x14ac:dyDescent="0.3">
      <c r="A165" s="4">
        <v>2004</v>
      </c>
      <c r="B165" s="1" t="s">
        <v>1</v>
      </c>
      <c r="C165" s="16"/>
      <c r="D165" s="1" t="s">
        <v>50</v>
      </c>
      <c r="E165">
        <v>5737893814904.5107</v>
      </c>
      <c r="F165">
        <v>5722835292878.3789</v>
      </c>
      <c r="G165">
        <v>51174382539.949997</v>
      </c>
      <c r="H165">
        <v>3.82463743108159</v>
      </c>
      <c r="J165">
        <v>6397487138150</v>
      </c>
      <c r="K165">
        <v>772942095755.60608</v>
      </c>
      <c r="M165">
        <v>2366967752030</v>
      </c>
      <c r="N165">
        <v>285976192735.11505</v>
      </c>
      <c r="O165">
        <v>73.748000000000005</v>
      </c>
      <c r="P165">
        <v>6</v>
      </c>
      <c r="Q165">
        <v>6</v>
      </c>
      <c r="S165">
        <v>5026971872363.4795</v>
      </c>
      <c r="T165">
        <v>607356934124.7196</v>
      </c>
      <c r="V165">
        <v>4603411742956.7402</v>
      </c>
      <c r="W165">
        <v>556182551584.75989</v>
      </c>
      <c r="X165">
        <v>-60144670467.507896</v>
      </c>
      <c r="Y165">
        <v>0.59393281511214102</v>
      </c>
      <c r="Z165">
        <v>8.2768008333333292</v>
      </c>
      <c r="AA165" s="3">
        <v>58</v>
      </c>
      <c r="AB165">
        <v>40.463903751639336</v>
      </c>
      <c r="AC165">
        <v>0</v>
      </c>
    </row>
    <row r="166" spans="1:29" x14ac:dyDescent="0.3">
      <c r="A166" s="4">
        <v>2005</v>
      </c>
      <c r="B166" s="1" t="s">
        <v>239</v>
      </c>
      <c r="C166" s="16"/>
      <c r="D166" s="1" t="s">
        <v>50</v>
      </c>
      <c r="E166">
        <v>6592135966886.208</v>
      </c>
      <c r="F166">
        <v>6545682659326.1504</v>
      </c>
      <c r="G166">
        <v>124626797517.211</v>
      </c>
      <c r="H166">
        <v>1.7764140766757399</v>
      </c>
      <c r="J166">
        <v>7385200526680</v>
      </c>
      <c r="K166">
        <v>901260696664.75476</v>
      </c>
      <c r="M166">
        <v>2771881916120</v>
      </c>
      <c r="N166">
        <v>338269518582.42926</v>
      </c>
      <c r="O166">
        <v>74.111000000000004</v>
      </c>
      <c r="P166">
        <v>6</v>
      </c>
      <c r="Q166">
        <v>6</v>
      </c>
      <c r="S166">
        <v>6336971811924.5596</v>
      </c>
      <c r="T166">
        <v>773339005396.99048</v>
      </c>
      <c r="V166">
        <v>5315742445029.2803</v>
      </c>
      <c r="W166">
        <v>648712207879.77991</v>
      </c>
      <c r="X166">
        <v>-90379127564.221603</v>
      </c>
      <c r="Y166">
        <v>0.58812498955699199</v>
      </c>
      <c r="Z166">
        <v>8.1943166666666691</v>
      </c>
      <c r="AA166" s="3">
        <v>60</v>
      </c>
      <c r="AB166">
        <v>39.031988786299934</v>
      </c>
      <c r="AC166">
        <v>0</v>
      </c>
    </row>
    <row r="167" spans="1:29" x14ac:dyDescent="0.3">
      <c r="A167" s="4">
        <v>2006</v>
      </c>
      <c r="B167" s="1" t="s">
        <v>216</v>
      </c>
      <c r="C167" s="16"/>
      <c r="D167" s="1" t="s">
        <v>50</v>
      </c>
      <c r="E167">
        <v>7659999647311.6055</v>
      </c>
      <c r="F167">
        <v>7645686952977.0674</v>
      </c>
      <c r="G167">
        <v>208918924500.59399</v>
      </c>
      <c r="H167">
        <v>1.6494309945586201</v>
      </c>
      <c r="J167">
        <v>8497862046060</v>
      </c>
      <c r="K167">
        <v>1065776462495.2969</v>
      </c>
      <c r="M167">
        <v>3252191416510</v>
      </c>
      <c r="N167">
        <v>407880128490.98254</v>
      </c>
      <c r="O167">
        <v>74.504000000000005</v>
      </c>
      <c r="P167">
        <v>6</v>
      </c>
      <c r="Q167">
        <v>6</v>
      </c>
      <c r="S167">
        <v>7907471047169.5703</v>
      </c>
      <c r="T167">
        <v>991731387760.5</v>
      </c>
      <c r="V167">
        <v>6241676894556.4902</v>
      </c>
      <c r="W167">
        <v>782812463259.90051</v>
      </c>
      <c r="X167">
        <v>-100149837150.968</v>
      </c>
      <c r="Y167">
        <v>0.55837436737300195</v>
      </c>
      <c r="Z167">
        <v>7.9734383333333296</v>
      </c>
      <c r="AA167" s="3">
        <v>61</v>
      </c>
      <c r="AB167">
        <v>38.00775922314628</v>
      </c>
      <c r="AC167">
        <v>0</v>
      </c>
    </row>
    <row r="168" spans="1:29" x14ac:dyDescent="0.3">
      <c r="A168" s="4">
        <v>2007</v>
      </c>
      <c r="B168" s="1" t="s">
        <v>196</v>
      </c>
      <c r="C168" s="16"/>
      <c r="D168" s="1" t="s">
        <v>50</v>
      </c>
      <c r="E168">
        <v>8986556877201.541</v>
      </c>
      <c r="F168">
        <v>9006909238726.6777</v>
      </c>
      <c r="G168">
        <v>308036028783.35498</v>
      </c>
      <c r="H168">
        <v>4.8167676737883101</v>
      </c>
      <c r="J168">
        <v>10234464824710</v>
      </c>
      <c r="K168">
        <v>1345312497497.2068</v>
      </c>
      <c r="M168">
        <v>3950576117430</v>
      </c>
      <c r="N168">
        <v>519300179747.61749</v>
      </c>
      <c r="O168">
        <v>74.762</v>
      </c>
      <c r="P168">
        <v>6</v>
      </c>
      <c r="Q168">
        <v>6</v>
      </c>
      <c r="S168">
        <v>9570667075118.7207</v>
      </c>
      <c r="T168">
        <v>1258056795940.6797</v>
      </c>
      <c r="V168">
        <v>7227282986149.3906</v>
      </c>
      <c r="W168">
        <v>950020767157.33032</v>
      </c>
      <c r="X168">
        <v>-139094535501.61301</v>
      </c>
      <c r="Y168">
        <v>0.52227186639227496</v>
      </c>
      <c r="Z168">
        <v>7.6075324999999996</v>
      </c>
      <c r="AA168" s="3">
        <v>63</v>
      </c>
      <c r="AB168">
        <v>37.513489367054049</v>
      </c>
      <c r="AC168">
        <v>0</v>
      </c>
    </row>
    <row r="169" spans="1:29" x14ac:dyDescent="0.3">
      <c r="A169" s="4">
        <v>2008</v>
      </c>
      <c r="B169" s="1" t="s">
        <v>174</v>
      </c>
      <c r="C169" s="16"/>
      <c r="D169" s="1" t="s">
        <v>50</v>
      </c>
      <c r="E169">
        <v>10042810302713.219</v>
      </c>
      <c r="F169">
        <v>10105251737436.744</v>
      </c>
      <c r="G169">
        <v>348832533153.93597</v>
      </c>
      <c r="H169">
        <v>5.9252513704109502</v>
      </c>
      <c r="J169">
        <v>12470070672940</v>
      </c>
      <c r="K169">
        <v>1794590451874.4514</v>
      </c>
      <c r="M169">
        <v>4624454356650</v>
      </c>
      <c r="N169">
        <v>665513600623.13818</v>
      </c>
      <c r="O169">
        <v>74.872</v>
      </c>
      <c r="P169">
        <v>6</v>
      </c>
      <c r="Q169">
        <v>6</v>
      </c>
      <c r="S169">
        <v>10408240812012.301</v>
      </c>
      <c r="T169">
        <v>1497868782939.5859</v>
      </c>
      <c r="V169">
        <v>7984308188885.6201</v>
      </c>
      <c r="W169">
        <v>1149036249785.6606</v>
      </c>
      <c r="X169">
        <v>-114792373681.871</v>
      </c>
      <c r="Y169">
        <v>0.51238693163743998</v>
      </c>
      <c r="Z169">
        <v>6.9486549999999996</v>
      </c>
      <c r="AA169" s="3">
        <v>62</v>
      </c>
      <c r="AB169">
        <v>37.224023216487097</v>
      </c>
      <c r="AC169">
        <v>0</v>
      </c>
    </row>
    <row r="170" spans="1:29" x14ac:dyDescent="0.3">
      <c r="A170" s="4">
        <v>2009</v>
      </c>
      <c r="B170" s="1" t="s">
        <v>154</v>
      </c>
      <c r="C170" s="16"/>
      <c r="D170" s="1" t="s">
        <v>50</v>
      </c>
      <c r="E170">
        <v>11057126304071.225</v>
      </c>
      <c r="F170">
        <v>11038634381856.482</v>
      </c>
      <c r="G170">
        <v>220130401366.78101</v>
      </c>
      <c r="H170">
        <v>-0.72816525093295204</v>
      </c>
      <c r="J170">
        <v>15269109880970</v>
      </c>
      <c r="K170">
        <v>2235136265036.4492</v>
      </c>
      <c r="M170">
        <v>5141673954300</v>
      </c>
      <c r="N170">
        <v>752653036610.35803</v>
      </c>
      <c r="O170">
        <v>75.343000000000004</v>
      </c>
      <c r="P170">
        <v>6</v>
      </c>
      <c r="Q170">
        <v>6</v>
      </c>
      <c r="S170">
        <v>8625763949590.1201</v>
      </c>
      <c r="T170">
        <v>1262664161019.7207</v>
      </c>
      <c r="V170">
        <v>7121965125693.0898</v>
      </c>
      <c r="W170">
        <v>1042533759652.9393</v>
      </c>
      <c r="X170">
        <v>-87167067369.5</v>
      </c>
      <c r="Y170">
        <v>0.49738140088493499</v>
      </c>
      <c r="Z170">
        <v>6.8314160517666602</v>
      </c>
      <c r="AA170" s="3">
        <v>62</v>
      </c>
      <c r="AB170">
        <v>37.103960496707941</v>
      </c>
      <c r="AC170">
        <v>0</v>
      </c>
    </row>
    <row r="171" spans="1:29" x14ac:dyDescent="0.3">
      <c r="A171" s="4">
        <v>2010</v>
      </c>
      <c r="B171" s="1" t="s">
        <v>185</v>
      </c>
      <c r="C171" s="16"/>
      <c r="D171" s="1" t="s">
        <v>50</v>
      </c>
      <c r="E171">
        <v>12380164949415.895</v>
      </c>
      <c r="F171">
        <v>12327139534887.803</v>
      </c>
      <c r="G171">
        <v>223023871712.79999</v>
      </c>
      <c r="H171">
        <v>3.1753247526919899</v>
      </c>
      <c r="J171">
        <v>18104112388790</v>
      </c>
      <c r="K171">
        <v>2674048770185.9595</v>
      </c>
      <c r="M171">
        <v>6011592064880</v>
      </c>
      <c r="N171">
        <v>887935846990.53223</v>
      </c>
      <c r="O171">
        <v>75.599000000000004</v>
      </c>
      <c r="P171">
        <v>6</v>
      </c>
      <c r="Q171">
        <v>6</v>
      </c>
      <c r="S171">
        <v>11203599089291.398</v>
      </c>
      <c r="T171">
        <v>1654815752520.7744</v>
      </c>
      <c r="V171">
        <v>9697885213228.6602</v>
      </c>
      <c r="W171">
        <v>1432415877173.635</v>
      </c>
      <c r="X171">
        <v>-185749835191.82101</v>
      </c>
      <c r="Y171">
        <v>0.48295968867836098</v>
      </c>
      <c r="Z171">
        <v>6.7702690287094001</v>
      </c>
      <c r="AA171" s="3">
        <v>62</v>
      </c>
      <c r="AB171">
        <v>37.11989068449968</v>
      </c>
      <c r="AC171">
        <v>0</v>
      </c>
    </row>
    <row r="172" spans="1:29" x14ac:dyDescent="0.3">
      <c r="A172" s="4">
        <v>2011</v>
      </c>
      <c r="B172" s="1" t="s">
        <v>168</v>
      </c>
      <c r="C172" s="16"/>
      <c r="D172" s="1" t="s">
        <v>50</v>
      </c>
      <c r="E172">
        <v>13844365195928.873</v>
      </c>
      <c r="F172">
        <v>13715341860797.135</v>
      </c>
      <c r="G172">
        <v>181903738912.67401</v>
      </c>
      <c r="H172">
        <v>5.5538989225749198</v>
      </c>
      <c r="J172">
        <v>21401720630600</v>
      </c>
      <c r="K172">
        <v>3312190765395.0322</v>
      </c>
      <c r="M172">
        <v>7435654508960</v>
      </c>
      <c r="N172">
        <v>1150762904737.29</v>
      </c>
      <c r="O172">
        <v>75.903000000000006</v>
      </c>
      <c r="P172">
        <v>6</v>
      </c>
      <c r="Q172">
        <v>6</v>
      </c>
      <c r="S172">
        <v>12963687105265.699</v>
      </c>
      <c r="T172">
        <v>2006296851391.426</v>
      </c>
      <c r="V172">
        <v>11794839038624.4</v>
      </c>
      <c r="W172">
        <v>1825402621469.3801</v>
      </c>
      <c r="X172">
        <v>-231651578090.28699</v>
      </c>
      <c r="Y172">
        <v>0.54645759488027401</v>
      </c>
      <c r="Z172">
        <v>6.4614613265500704</v>
      </c>
      <c r="AA172" s="3">
        <v>63</v>
      </c>
      <c r="AB172">
        <v>37.274267424877728</v>
      </c>
      <c r="AC172">
        <v>0</v>
      </c>
    </row>
    <row r="173" spans="1:29" x14ac:dyDescent="0.3">
      <c r="A173" s="4">
        <v>2012</v>
      </c>
      <c r="B173" s="1" t="s">
        <v>143</v>
      </c>
      <c r="C173" s="16"/>
      <c r="D173" s="1" t="s">
        <v>50</v>
      </c>
      <c r="E173">
        <v>15124538193948.217</v>
      </c>
      <c r="F173">
        <v>15089408821877.844</v>
      </c>
      <c r="G173">
        <v>231844876748.00201</v>
      </c>
      <c r="H173">
        <v>2.6195243264554402</v>
      </c>
      <c r="J173">
        <v>23832072453560</v>
      </c>
      <c r="K173">
        <v>3775497434146.0327</v>
      </c>
      <c r="M173">
        <v>8485907965329.999</v>
      </c>
      <c r="N173">
        <v>1344344845037.4666</v>
      </c>
      <c r="O173">
        <v>76.191999999999993</v>
      </c>
      <c r="P173">
        <v>6</v>
      </c>
      <c r="Q173">
        <v>6</v>
      </c>
      <c r="S173">
        <v>13729761433476.699</v>
      </c>
      <c r="T173">
        <v>2175080625679.4988</v>
      </c>
      <c r="V173">
        <v>12266158517211.4</v>
      </c>
      <c r="W173">
        <v>1943215391729.0688</v>
      </c>
      <c r="X173">
        <v>-176250481637.42001</v>
      </c>
      <c r="Y173">
        <v>0.67834545884680297</v>
      </c>
      <c r="Z173">
        <v>6.3123328268318604</v>
      </c>
      <c r="AA173" s="3">
        <v>63</v>
      </c>
      <c r="AB173">
        <v>37.656732284811142</v>
      </c>
      <c r="AC173">
        <v>0</v>
      </c>
    </row>
    <row r="174" spans="1:29" x14ac:dyDescent="0.3">
      <c r="A174" s="4">
        <v>2013</v>
      </c>
      <c r="B174" s="1" t="s">
        <v>122</v>
      </c>
      <c r="C174" s="16"/>
      <c r="D174" s="1" t="s">
        <v>50</v>
      </c>
      <c r="E174">
        <v>16185063329894.834</v>
      </c>
      <c r="F174">
        <v>16053445265526.064</v>
      </c>
      <c r="G174">
        <v>235379561604.117</v>
      </c>
      <c r="H174">
        <v>2.6210500174811502</v>
      </c>
      <c r="J174">
        <v>26397990996170</v>
      </c>
      <c r="K174">
        <v>4260626714253.2036</v>
      </c>
      <c r="M174">
        <v>9418637359670</v>
      </c>
      <c r="N174">
        <v>1520164847101.2622</v>
      </c>
      <c r="O174">
        <v>76.451999999999998</v>
      </c>
      <c r="P174">
        <v>6</v>
      </c>
      <c r="Q174">
        <v>6</v>
      </c>
      <c r="S174">
        <v>14586453355386.5</v>
      </c>
      <c r="T174">
        <v>2354248580552.3901</v>
      </c>
      <c r="V174">
        <v>13131242550187.699</v>
      </c>
      <c r="W174">
        <v>2119378054518.8191</v>
      </c>
      <c r="X174">
        <v>-217957551783.694</v>
      </c>
      <c r="Y174">
        <v>0.66607297769006901</v>
      </c>
      <c r="Z174">
        <v>6.19575834608231</v>
      </c>
      <c r="AA174" s="3">
        <v>63</v>
      </c>
      <c r="AB174">
        <v>38.212545902084294</v>
      </c>
      <c r="AC174">
        <v>0</v>
      </c>
    </row>
    <row r="175" spans="1:29" x14ac:dyDescent="0.3">
      <c r="A175" s="4">
        <v>2014</v>
      </c>
      <c r="B175" s="1" t="s">
        <v>101</v>
      </c>
      <c r="C175" s="16"/>
      <c r="D175" s="1" t="s">
        <v>50</v>
      </c>
      <c r="E175">
        <v>17121277216279.146</v>
      </c>
      <c r="F175">
        <v>17143013848522.973</v>
      </c>
      <c r="G175">
        <v>221299246947.27301</v>
      </c>
      <c r="H175">
        <v>1.92164162788521</v>
      </c>
      <c r="J175">
        <v>28224163815690</v>
      </c>
      <c r="K175">
        <v>4594225317526.126</v>
      </c>
      <c r="M175">
        <v>10179266360840</v>
      </c>
      <c r="N175">
        <v>1656943445134.616</v>
      </c>
      <c r="O175">
        <v>76.716999999999999</v>
      </c>
      <c r="P175">
        <v>6</v>
      </c>
      <c r="Q175">
        <v>6</v>
      </c>
      <c r="S175">
        <v>15130207785575.701</v>
      </c>
      <c r="T175">
        <v>2462839435097.1289</v>
      </c>
      <c r="V175">
        <v>13769132404215.701</v>
      </c>
      <c r="W175">
        <v>2241288603088.7949</v>
      </c>
      <c r="X175">
        <v>-144967626758.57501</v>
      </c>
      <c r="Y175">
        <v>0.63032638954189302</v>
      </c>
      <c r="Z175">
        <v>6.1434340944886703</v>
      </c>
      <c r="AA175" s="3">
        <v>64</v>
      </c>
      <c r="AB175">
        <v>38.877395999646055</v>
      </c>
      <c r="AC175">
        <v>0</v>
      </c>
    </row>
    <row r="176" spans="1:29" x14ac:dyDescent="0.3">
      <c r="A176" s="4">
        <v>2015</v>
      </c>
      <c r="B176" s="1" t="s">
        <v>76</v>
      </c>
      <c r="C176" s="16"/>
      <c r="D176" s="1" t="s">
        <v>50</v>
      </c>
      <c r="E176">
        <v>17796747505553.348</v>
      </c>
      <c r="F176">
        <v>17711827416505.039</v>
      </c>
      <c r="G176">
        <v>357870764281.27301</v>
      </c>
      <c r="H176">
        <v>1.4370238093565499</v>
      </c>
      <c r="J176">
        <v>28997023965820</v>
      </c>
      <c r="K176">
        <v>4656286465808.1094</v>
      </c>
      <c r="M176">
        <v>11171824583260</v>
      </c>
      <c r="N176">
        <v>1793950153875.552</v>
      </c>
      <c r="O176">
        <v>76.977000000000004</v>
      </c>
      <c r="P176">
        <v>6</v>
      </c>
      <c r="Q176">
        <v>6</v>
      </c>
      <c r="S176">
        <v>14709933416163.699</v>
      </c>
      <c r="T176">
        <v>2362092880957.6392</v>
      </c>
      <c r="V176">
        <v>12475283948908.801</v>
      </c>
      <c r="W176">
        <v>2003257157592.7419</v>
      </c>
      <c r="X176">
        <v>-68098649764.778801</v>
      </c>
      <c r="Y176">
        <v>0.581456146657648</v>
      </c>
      <c r="Z176">
        <v>6.22748867298455</v>
      </c>
      <c r="AA176" s="3">
        <v>64</v>
      </c>
      <c r="AB176">
        <v>39.619217719490926</v>
      </c>
      <c r="AC176">
        <v>0</v>
      </c>
    </row>
    <row r="177" spans="1:29" x14ac:dyDescent="0.3">
      <c r="A177" s="4">
        <v>2016</v>
      </c>
      <c r="B177" s="1" t="s">
        <v>49</v>
      </c>
      <c r="C177" s="16"/>
      <c r="D177" s="1" t="s">
        <v>50</v>
      </c>
      <c r="E177">
        <v>18712096136707.691</v>
      </c>
      <c r="F177">
        <v>18619312059440.43</v>
      </c>
      <c r="G177">
        <v>255737088242.151</v>
      </c>
      <c r="H177">
        <v>2.00000182191941</v>
      </c>
      <c r="J177">
        <v>31014479887550</v>
      </c>
      <c r="K177">
        <v>4667692059229.4375</v>
      </c>
      <c r="M177">
        <v>12213826306020</v>
      </c>
      <c r="N177">
        <v>1838185914067.2737</v>
      </c>
      <c r="O177">
        <v>77.218000000000004</v>
      </c>
      <c r="P177">
        <v>6</v>
      </c>
      <c r="Q177">
        <v>6</v>
      </c>
      <c r="S177">
        <v>14617684515065.699</v>
      </c>
      <c r="T177">
        <v>2199967569428.2036</v>
      </c>
      <c r="V177">
        <v>12920124576180.199</v>
      </c>
      <c r="W177">
        <v>1944484096046.384</v>
      </c>
      <c r="X177">
        <v>41674876169.524002</v>
      </c>
      <c r="Y177">
        <v>0.57305090606964704</v>
      </c>
      <c r="Z177">
        <v>6.6444778294468003</v>
      </c>
      <c r="AA177" s="3">
        <v>64</v>
      </c>
      <c r="AB177">
        <v>40.457897462101421</v>
      </c>
      <c r="AC177">
        <v>0</v>
      </c>
    </row>
    <row r="178" spans="1:29" x14ac:dyDescent="0.3">
      <c r="A178" s="4">
        <v>2017</v>
      </c>
      <c r="B178" s="1" t="s">
        <v>25</v>
      </c>
      <c r="C178" s="16"/>
      <c r="D178" s="1" t="s">
        <v>50</v>
      </c>
      <c r="E178">
        <v>19887033884254.363</v>
      </c>
      <c r="F178">
        <v>19860975136056.219</v>
      </c>
      <c r="G178">
        <v>217009899933.94699</v>
      </c>
      <c r="H178">
        <v>1.59313600071434</v>
      </c>
      <c r="J178">
        <v>34830011017200</v>
      </c>
      <c r="K178">
        <v>5153283277682.4287</v>
      </c>
      <c r="M178">
        <v>13582872219290</v>
      </c>
      <c r="N178">
        <v>2009657368066.8167</v>
      </c>
      <c r="O178">
        <v>77.248000000000005</v>
      </c>
      <c r="P178">
        <v>6</v>
      </c>
      <c r="Q178">
        <v>6</v>
      </c>
      <c r="S178">
        <v>16384682363232.299</v>
      </c>
      <c r="T178">
        <v>2424199911705.0806</v>
      </c>
      <c r="V178">
        <v>14926838283924.9</v>
      </c>
      <c r="W178">
        <v>2208504214346.4668</v>
      </c>
      <c r="X178">
        <v>-27790987919.509102</v>
      </c>
      <c r="Y178">
        <v>0.605245013482969</v>
      </c>
      <c r="Z178">
        <v>6.7587550863359702</v>
      </c>
      <c r="AA178" s="3">
        <v>65</v>
      </c>
      <c r="AB178">
        <v>41.544891677893226</v>
      </c>
      <c r="AC178">
        <v>0</v>
      </c>
    </row>
    <row r="179" spans="1:29" x14ac:dyDescent="0.3">
      <c r="A179" s="4">
        <v>2018</v>
      </c>
      <c r="B179" s="1" t="s">
        <v>0</v>
      </c>
      <c r="C179" s="16"/>
      <c r="D179" s="1" t="s">
        <v>50</v>
      </c>
      <c r="E179">
        <v>21736535504597.578</v>
      </c>
      <c r="F179">
        <v>21641064090587.383</v>
      </c>
      <c r="G179">
        <v>87905148451.873596</v>
      </c>
      <c r="H179">
        <v>2.0747903996557802</v>
      </c>
      <c r="J179">
        <v>39384790035480</v>
      </c>
      <c r="K179">
        <v>5952961008990.3271</v>
      </c>
      <c r="M179">
        <v>15201056564040</v>
      </c>
      <c r="N179">
        <v>2297620399643.2891</v>
      </c>
      <c r="O179">
        <v>77.744</v>
      </c>
      <c r="P179">
        <v>6</v>
      </c>
      <c r="Q179">
        <v>6</v>
      </c>
      <c r="S179">
        <v>17569396117767.502</v>
      </c>
      <c r="T179">
        <v>2655591916228.4619</v>
      </c>
      <c r="V179">
        <v>16964120305879.102</v>
      </c>
      <c r="W179">
        <v>2564105245749.562</v>
      </c>
      <c r="X179">
        <v>-92338473352.480392</v>
      </c>
      <c r="Y179">
        <v>0.467672053461959</v>
      </c>
      <c r="Z179">
        <v>6.6159571773543897</v>
      </c>
      <c r="AA179" s="3">
        <v>65</v>
      </c>
      <c r="AB179">
        <v>42.59355638853679</v>
      </c>
      <c r="AC179">
        <v>0</v>
      </c>
    </row>
    <row r="180" spans="1:29" x14ac:dyDescent="0.3">
      <c r="A180" s="4">
        <v>2019</v>
      </c>
      <c r="B180" s="1" t="s">
        <v>237</v>
      </c>
      <c r="C180" s="16"/>
      <c r="D180" s="1" t="s">
        <v>50</v>
      </c>
      <c r="E180">
        <v>23441908826397.316</v>
      </c>
      <c r="F180">
        <v>23376229727328.367</v>
      </c>
      <c r="G180">
        <v>131844297312.037</v>
      </c>
      <c r="H180">
        <v>2.8992341635822698</v>
      </c>
      <c r="J180">
        <v>42245130463590</v>
      </c>
      <c r="K180">
        <v>6115038281453.0137</v>
      </c>
      <c r="M180">
        <v>16544363964410</v>
      </c>
      <c r="N180">
        <v>2394818476696.4854</v>
      </c>
      <c r="O180">
        <v>77.968000000000004</v>
      </c>
      <c r="P180">
        <v>6</v>
      </c>
      <c r="Q180">
        <v>6</v>
      </c>
      <c r="S180">
        <v>18161737293346.699</v>
      </c>
      <c r="T180">
        <v>2628935396524.043</v>
      </c>
      <c r="V180">
        <v>17244388056171.902</v>
      </c>
      <c r="W180">
        <v>2496147886076.646</v>
      </c>
      <c r="X180">
        <v>-50259822364.754997</v>
      </c>
      <c r="Y180">
        <v>0.35474089017082699</v>
      </c>
      <c r="Z180">
        <v>6.9083850099290096</v>
      </c>
      <c r="AA180" s="3">
        <v>65</v>
      </c>
      <c r="AB180">
        <v>43.438327753344346</v>
      </c>
      <c r="AC180">
        <v>0</v>
      </c>
    </row>
    <row r="181" spans="1:29" x14ac:dyDescent="0.3">
      <c r="A181" s="4">
        <v>2020</v>
      </c>
      <c r="B181" s="1" t="s">
        <v>13</v>
      </c>
      <c r="C181" s="16"/>
      <c r="D181" s="1" t="s">
        <v>50</v>
      </c>
      <c r="E181">
        <v>24255795539871</v>
      </c>
      <c r="F181">
        <v>24061577732993.969</v>
      </c>
      <c r="G181">
        <v>358572608160.02002</v>
      </c>
      <c r="H181">
        <v>2.4194218945778001</v>
      </c>
      <c r="J181">
        <v>43062490000000</v>
      </c>
      <c r="K181">
        <v>6240217076281.0107</v>
      </c>
      <c r="M181">
        <v>17362540000000</v>
      </c>
      <c r="N181">
        <v>2516018432645.4902</v>
      </c>
      <c r="O181">
        <v>78.076999999999998</v>
      </c>
      <c r="P181">
        <v>6</v>
      </c>
      <c r="Q181">
        <v>6</v>
      </c>
      <c r="S181">
        <v>18838297390084.801</v>
      </c>
      <c r="T181">
        <v>2729871520705.5415</v>
      </c>
      <c r="V181">
        <v>16387509916757</v>
      </c>
      <c r="W181">
        <v>2374726106648.0698</v>
      </c>
      <c r="X181">
        <v>-99374807720.470001</v>
      </c>
      <c r="Y181">
        <v>0.23804087022988299</v>
      </c>
      <c r="Z181">
        <v>6.9007672694492497</v>
      </c>
      <c r="AA181" s="3">
        <v>65</v>
      </c>
      <c r="AB181">
        <v>44.140783241730631</v>
      </c>
      <c r="AC181">
        <v>0</v>
      </c>
    </row>
    <row r="182" spans="1:29" x14ac:dyDescent="0.3">
      <c r="A182" s="4">
        <v>2021</v>
      </c>
      <c r="B182" s="1" t="s">
        <v>256</v>
      </c>
      <c r="C182" s="16"/>
      <c r="D182" s="1" t="s">
        <v>50</v>
      </c>
      <c r="E182">
        <v>27312548291593.074</v>
      </c>
      <c r="F182">
        <v>27063466631541.672</v>
      </c>
      <c r="G182">
        <v>462807887089.71002</v>
      </c>
      <c r="H182">
        <v>0.98101513554485098</v>
      </c>
      <c r="J182">
        <v>47890120000000</v>
      </c>
      <c r="K182">
        <v>7425976120328.7334</v>
      </c>
      <c r="M182">
        <v>18207160000000</v>
      </c>
      <c r="N182">
        <v>2823253217553.1089</v>
      </c>
      <c r="O182">
        <f>(O181+O180)/2</f>
        <v>78.022500000000008</v>
      </c>
      <c r="P182">
        <v>6</v>
      </c>
      <c r="Q182">
        <v>6</v>
      </c>
      <c r="S182">
        <v>22916581098175.602</v>
      </c>
      <c r="T182">
        <v>3553509241460.0098</v>
      </c>
      <c r="V182">
        <v>19935531127926.102</v>
      </c>
      <c r="W182">
        <v>3091259284838.9058</v>
      </c>
      <c r="X182">
        <v>-205941648762.63</v>
      </c>
      <c r="Y182">
        <v>8.9252200041252602E-2</v>
      </c>
      <c r="Z182">
        <v>6.4489751802431599</v>
      </c>
      <c r="AA182" s="8">
        <v>65</v>
      </c>
      <c r="AB182">
        <v>44.545904633680991</v>
      </c>
      <c r="AC182">
        <v>0</v>
      </c>
    </row>
    <row r="183" spans="1:29" x14ac:dyDescent="0.3">
      <c r="A183" s="4">
        <v>2002</v>
      </c>
      <c r="B183" s="1" t="s">
        <v>52</v>
      </c>
      <c r="C183" s="16" t="s">
        <v>14</v>
      </c>
      <c r="D183" s="1" t="s">
        <v>233</v>
      </c>
      <c r="E183">
        <v>5168598261.0215158</v>
      </c>
      <c r="F183">
        <v>5210367836.9112434</v>
      </c>
      <c r="G183">
        <v>-96107311.250258893</v>
      </c>
      <c r="H183">
        <v>0.76203208556121504</v>
      </c>
      <c r="J183">
        <v>772100000</v>
      </c>
      <c r="K183">
        <v>353056838.44711691</v>
      </c>
      <c r="M183">
        <v>679800000</v>
      </c>
      <c r="N183">
        <v>310850976.26777631</v>
      </c>
      <c r="O183">
        <v>65.748000000000005</v>
      </c>
      <c r="P183">
        <v>7</v>
      </c>
      <c r="Q183">
        <v>6</v>
      </c>
      <c r="S183">
        <v>2477700000</v>
      </c>
      <c r="T183">
        <v>1132973615.6202843</v>
      </c>
      <c r="V183">
        <v>2576000000</v>
      </c>
      <c r="W183">
        <v>1177923087.4754219</v>
      </c>
      <c r="X183">
        <v>-28952265.602168899</v>
      </c>
      <c r="Y183">
        <v>1.0136018960519599</v>
      </c>
      <c r="Z183">
        <v>2.1867833500114999</v>
      </c>
      <c r="AA183" s="6">
        <v>49.838085174560547</v>
      </c>
      <c r="AB183">
        <v>58.954989395407296</v>
      </c>
      <c r="AC183">
        <v>0</v>
      </c>
    </row>
    <row r="184" spans="1:29" x14ac:dyDescent="0.3">
      <c r="A184" s="4">
        <v>2003</v>
      </c>
      <c r="B184" s="1" t="s">
        <v>22</v>
      </c>
      <c r="C184" s="16"/>
      <c r="D184" s="1" t="s">
        <v>233</v>
      </c>
      <c r="E184">
        <v>5323311703.2677822</v>
      </c>
      <c r="F184">
        <v>5325630856.7659502</v>
      </c>
      <c r="G184">
        <v>-159395341.831287</v>
      </c>
      <c r="H184">
        <v>4.1727477776303301</v>
      </c>
      <c r="J184">
        <v>940500000</v>
      </c>
      <c r="K184">
        <v>496096634.66610402</v>
      </c>
      <c r="M184">
        <v>731200000</v>
      </c>
      <c r="N184">
        <v>385694693.53307313</v>
      </c>
      <c r="O184">
        <v>66.177000000000007</v>
      </c>
      <c r="P184">
        <v>7</v>
      </c>
      <c r="Q184">
        <v>6</v>
      </c>
      <c r="S184">
        <v>2628500000</v>
      </c>
      <c r="T184">
        <v>1386485916.2358899</v>
      </c>
      <c r="V184">
        <v>2996400000</v>
      </c>
      <c r="W184">
        <v>1580546471.1467454</v>
      </c>
      <c r="X184">
        <v>-36459497.470510498</v>
      </c>
      <c r="Y184">
        <v>0.98525732950845502</v>
      </c>
      <c r="Z184">
        <v>1.89576838179997</v>
      </c>
      <c r="AA184" s="6">
        <v>52.456707000732422</v>
      </c>
      <c r="AB184">
        <v>58.11137167057506</v>
      </c>
      <c r="AC184">
        <v>0</v>
      </c>
    </row>
    <row r="185" spans="1:29" x14ac:dyDescent="0.3">
      <c r="A185" s="4">
        <v>2004</v>
      </c>
      <c r="B185" s="1" t="s">
        <v>1</v>
      </c>
      <c r="C185" s="16"/>
      <c r="D185" s="1" t="s">
        <v>233</v>
      </c>
      <c r="E185">
        <v>5755920283.426095</v>
      </c>
      <c r="F185">
        <v>5756533515.6482325</v>
      </c>
      <c r="G185">
        <v>-347585387.30424201</v>
      </c>
      <c r="H185">
        <v>2.8274851939120098</v>
      </c>
      <c r="J185">
        <v>873200000</v>
      </c>
      <c r="K185">
        <v>503866128.10155797</v>
      </c>
      <c r="M185">
        <v>738900000</v>
      </c>
      <c r="N185">
        <v>426370455.85689551</v>
      </c>
      <c r="O185">
        <v>66.424000000000007</v>
      </c>
      <c r="P185">
        <v>7</v>
      </c>
      <c r="Q185">
        <v>6</v>
      </c>
      <c r="S185">
        <v>2543700000</v>
      </c>
      <c r="T185">
        <v>1467801500.288517</v>
      </c>
      <c r="V185">
        <v>3328400000</v>
      </c>
      <c r="W185">
        <v>1920600115.4068089</v>
      </c>
      <c r="X185">
        <v>-247358824.220815</v>
      </c>
      <c r="Y185">
        <v>0.97252940431947099</v>
      </c>
      <c r="Z185">
        <v>1.73310167837133</v>
      </c>
      <c r="AA185" s="6">
        <v>51.417518615722656</v>
      </c>
      <c r="AB185">
        <v>57.374995233503832</v>
      </c>
      <c r="AC185">
        <v>0</v>
      </c>
    </row>
    <row r="186" spans="1:29" x14ac:dyDescent="0.3">
      <c r="A186" s="4">
        <v>2005</v>
      </c>
      <c r="B186" s="1" t="s">
        <v>239</v>
      </c>
      <c r="C186" s="16"/>
      <c r="D186" s="1" t="s">
        <v>233</v>
      </c>
      <c r="E186">
        <v>5977970751.5435972</v>
      </c>
      <c r="F186">
        <v>6064912270.6087055</v>
      </c>
      <c r="G186">
        <v>-284313205.91358</v>
      </c>
      <c r="H186">
        <v>2.3657645383043402</v>
      </c>
      <c r="J186">
        <v>989300000</v>
      </c>
      <c r="K186">
        <v>585038438.7936132</v>
      </c>
      <c r="M186">
        <v>803300000</v>
      </c>
      <c r="N186">
        <v>475044352.45416909</v>
      </c>
      <c r="O186">
        <v>66.632000000000005</v>
      </c>
      <c r="P186">
        <v>7</v>
      </c>
      <c r="Q186">
        <v>6</v>
      </c>
      <c r="S186">
        <v>2725000000</v>
      </c>
      <c r="T186">
        <v>1611472501.478415</v>
      </c>
      <c r="V186">
        <v>3209100000</v>
      </c>
      <c r="W186">
        <v>1897752808.988764</v>
      </c>
      <c r="X186">
        <v>-162608383.576967</v>
      </c>
      <c r="Y186">
        <v>0.94499091797118995</v>
      </c>
      <c r="Z186">
        <v>1.6910462157155199</v>
      </c>
      <c r="AA186" s="6">
        <v>52.830669403076172</v>
      </c>
      <c r="AB186">
        <v>56.685882523598977</v>
      </c>
      <c r="AC186">
        <v>0</v>
      </c>
    </row>
    <row r="187" spans="1:29" x14ac:dyDescent="0.3">
      <c r="A187" s="4">
        <v>2006</v>
      </c>
      <c r="B187" s="1" t="s">
        <v>216</v>
      </c>
      <c r="C187" s="16"/>
      <c r="D187" s="1" t="s">
        <v>233</v>
      </c>
      <c r="E187">
        <v>6276583944.4240303</v>
      </c>
      <c r="F187">
        <v>6029914207.1936283</v>
      </c>
      <c r="G187">
        <v>-549801675.09998298</v>
      </c>
      <c r="H187">
        <v>2.49083638787079</v>
      </c>
      <c r="J187">
        <v>912300000</v>
      </c>
      <c r="K187">
        <v>526975508.31792974</v>
      </c>
      <c r="M187">
        <v>989100000</v>
      </c>
      <c r="N187">
        <v>571337800.36968577</v>
      </c>
      <c r="O187">
        <v>66.855000000000004</v>
      </c>
      <c r="P187">
        <v>7</v>
      </c>
      <c r="Q187">
        <v>6</v>
      </c>
      <c r="S187">
        <v>2667200000</v>
      </c>
      <c r="T187">
        <v>1540665434.3807762</v>
      </c>
      <c r="V187">
        <v>3619700000</v>
      </c>
      <c r="W187">
        <v>2090861829.9445469</v>
      </c>
      <c r="X187">
        <v>-583397482.66179204</v>
      </c>
      <c r="Y187">
        <v>0.92833114360567703</v>
      </c>
      <c r="Z187">
        <v>1.7312649327874501</v>
      </c>
      <c r="AA187" s="6">
        <v>53.746395111083984</v>
      </c>
      <c r="AB187">
        <v>56.061259401685234</v>
      </c>
      <c r="AC187">
        <v>0</v>
      </c>
    </row>
    <row r="188" spans="1:29" x14ac:dyDescent="0.3">
      <c r="A188" s="4">
        <v>2007</v>
      </c>
      <c r="B188" s="1" t="s">
        <v>196</v>
      </c>
      <c r="C188" s="16"/>
      <c r="D188" s="1" t="s">
        <v>233</v>
      </c>
      <c r="E188">
        <v>6391375327.4457741</v>
      </c>
      <c r="F188">
        <v>6248426739.2711735</v>
      </c>
      <c r="G188">
        <v>-446106772.19870001</v>
      </c>
      <c r="H188">
        <v>4.8037064130699099</v>
      </c>
      <c r="J188">
        <v>726900000</v>
      </c>
      <c r="K188">
        <v>451406570.20430976</v>
      </c>
      <c r="M188">
        <v>934500000</v>
      </c>
      <c r="N188">
        <v>580326647.20859468</v>
      </c>
      <c r="O188">
        <v>66.825999999999993</v>
      </c>
      <c r="P188">
        <v>7</v>
      </c>
      <c r="Q188">
        <v>6</v>
      </c>
      <c r="S188">
        <v>2644000000</v>
      </c>
      <c r="T188">
        <v>1641930075.141278</v>
      </c>
      <c r="V188">
        <v>3361300000</v>
      </c>
      <c r="W188">
        <v>2087375023.287586</v>
      </c>
      <c r="X188">
        <v>-470648884.08495098</v>
      </c>
      <c r="Y188">
        <v>0.85300937635265595</v>
      </c>
      <c r="Z188">
        <v>1.61041379610359</v>
      </c>
      <c r="AA188" s="6">
        <v>53.254940032958984</v>
      </c>
      <c r="AB188">
        <v>55.533940231105461</v>
      </c>
      <c r="AC188">
        <v>0</v>
      </c>
    </row>
    <row r="189" spans="1:29" x14ac:dyDescent="0.3">
      <c r="A189" s="4">
        <v>2008</v>
      </c>
      <c r="B189" s="1" t="s">
        <v>174</v>
      </c>
      <c r="C189" s="16"/>
      <c r="D189" s="1" t="s">
        <v>233</v>
      </c>
      <c r="E189">
        <v>6581233400.4246931</v>
      </c>
      <c r="F189">
        <v>6418545735.7795143</v>
      </c>
      <c r="G189">
        <v>-589625236.50594795</v>
      </c>
      <c r="H189">
        <v>7.7322785791842001</v>
      </c>
      <c r="J189">
        <v>1171300000</v>
      </c>
      <c r="K189">
        <v>734956390.78873062</v>
      </c>
      <c r="M189">
        <v>877400000</v>
      </c>
      <c r="N189">
        <v>550542762.1258707</v>
      </c>
      <c r="O189">
        <v>66.935000000000002</v>
      </c>
      <c r="P189">
        <v>7</v>
      </c>
      <c r="Q189">
        <v>6</v>
      </c>
      <c r="S189">
        <v>3207500000</v>
      </c>
      <c r="T189">
        <v>2012612160.3815024</v>
      </c>
      <c r="V189">
        <v>4147899999.9999995</v>
      </c>
      <c r="W189">
        <v>2602685574.4493942</v>
      </c>
      <c r="X189">
        <v>-687997805.48499501</v>
      </c>
      <c r="Y189">
        <v>0.68066408809922296</v>
      </c>
      <c r="Z189">
        <v>1.5940344107734401</v>
      </c>
      <c r="AA189" s="6">
        <v>54.697673797607422</v>
      </c>
      <c r="AB189">
        <v>55.112814729223892</v>
      </c>
      <c r="AC189">
        <v>0</v>
      </c>
    </row>
    <row r="190" spans="1:29" x14ac:dyDescent="0.3">
      <c r="A190" s="4">
        <v>2009</v>
      </c>
      <c r="B190" s="1" t="s">
        <v>154</v>
      </c>
      <c r="C190" s="16"/>
      <c r="D190" s="1" t="s">
        <v>233</v>
      </c>
      <c r="E190">
        <v>6531613082.3139315</v>
      </c>
      <c r="F190">
        <v>6505552157.3881588</v>
      </c>
      <c r="G190">
        <v>-290466410.88645798</v>
      </c>
      <c r="H190">
        <v>3.13103559015968</v>
      </c>
      <c r="J190">
        <v>909300000</v>
      </c>
      <c r="K190">
        <v>464948611.75026846</v>
      </c>
      <c r="M190">
        <v>949600000</v>
      </c>
      <c r="N190">
        <v>485555044.22968757</v>
      </c>
      <c r="O190">
        <v>67.088999999999999</v>
      </c>
      <c r="P190">
        <v>7</v>
      </c>
      <c r="Q190">
        <v>6</v>
      </c>
      <c r="S190">
        <v>2775400000</v>
      </c>
      <c r="T190">
        <v>1419133813.9796493</v>
      </c>
      <c r="V190">
        <v>3336600000</v>
      </c>
      <c r="W190">
        <v>1706089891.0875902</v>
      </c>
      <c r="X190">
        <v>-304977999.08901399</v>
      </c>
      <c r="Y190">
        <v>0.51743219609331503</v>
      </c>
      <c r="Z190">
        <v>1.95809503538886</v>
      </c>
      <c r="AA190" s="6">
        <v>54.200485229492188</v>
      </c>
      <c r="AB190">
        <v>54.778937029507112</v>
      </c>
      <c r="AC190">
        <v>0</v>
      </c>
    </row>
    <row r="191" spans="1:29" x14ac:dyDescent="0.3">
      <c r="A191" s="4">
        <v>2010</v>
      </c>
      <c r="B191" s="1" t="s">
        <v>185</v>
      </c>
      <c r="C191" s="16"/>
      <c r="D191" s="1" t="s">
        <v>233</v>
      </c>
      <c r="E191">
        <v>6805416542.6662855</v>
      </c>
      <c r="F191">
        <v>6593835894.4326525</v>
      </c>
      <c r="G191">
        <v>-199830957.181568</v>
      </c>
      <c r="H191">
        <v>3.6890122967076602</v>
      </c>
      <c r="J191">
        <v>956900000</v>
      </c>
      <c r="K191">
        <v>498775084.70158976</v>
      </c>
      <c r="M191">
        <v>902300000</v>
      </c>
      <c r="N191">
        <v>470315350.53427154</v>
      </c>
      <c r="O191">
        <v>67.328000000000003</v>
      </c>
      <c r="P191">
        <v>7</v>
      </c>
      <c r="Q191">
        <v>6</v>
      </c>
      <c r="S191">
        <v>3460100000</v>
      </c>
      <c r="T191">
        <v>1803544435.7571018</v>
      </c>
      <c r="V191">
        <v>3843200000</v>
      </c>
      <c r="W191">
        <v>2003231691.4255929</v>
      </c>
      <c r="X191">
        <v>-172232357.81104401</v>
      </c>
      <c r="Y191">
        <v>0.41914160707165599</v>
      </c>
      <c r="Z191">
        <v>1.9185086782254701</v>
      </c>
      <c r="AA191" s="6">
        <v>55.610782623291016</v>
      </c>
      <c r="AB191">
        <v>54.474398728938652</v>
      </c>
      <c r="AC191">
        <v>0</v>
      </c>
    </row>
    <row r="192" spans="1:29" x14ac:dyDescent="0.3">
      <c r="A192" s="4">
        <v>2011</v>
      </c>
      <c r="B192" s="1" t="s">
        <v>168</v>
      </c>
      <c r="C192" s="16"/>
      <c r="D192" s="1" t="s">
        <v>233</v>
      </c>
      <c r="E192">
        <v>7134734867.1598921</v>
      </c>
      <c r="F192">
        <v>6915550183.6976166</v>
      </c>
      <c r="G192">
        <v>-221798950.69108999</v>
      </c>
      <c r="H192">
        <v>7.2781178270849098</v>
      </c>
      <c r="J192">
        <v>1223500000</v>
      </c>
      <c r="K192">
        <v>683176056.73125243</v>
      </c>
      <c r="M192">
        <v>1172400000</v>
      </c>
      <c r="N192">
        <v>654642916.96912169</v>
      </c>
      <c r="O192">
        <v>67.522999999999996</v>
      </c>
      <c r="P192">
        <v>7</v>
      </c>
      <c r="Q192">
        <v>6</v>
      </c>
      <c r="S192">
        <v>4012400000</v>
      </c>
      <c r="T192">
        <v>2240437768.7196383</v>
      </c>
      <c r="V192">
        <v>4412800000</v>
      </c>
      <c r="W192">
        <v>2464012507.6777039</v>
      </c>
      <c r="X192">
        <v>-215956223.369362</v>
      </c>
      <c r="Y192">
        <v>0.351360475814814</v>
      </c>
      <c r="Z192">
        <v>1.7908838312601201</v>
      </c>
      <c r="AA192" s="6">
        <v>55.569267272949219</v>
      </c>
      <c r="AB192">
        <v>54.198658588547246</v>
      </c>
      <c r="AC192">
        <v>0</v>
      </c>
    </row>
    <row r="193" spans="1:29" x14ac:dyDescent="0.3">
      <c r="A193" s="4">
        <v>2012</v>
      </c>
      <c r="B193" s="1" t="s">
        <v>143</v>
      </c>
      <c r="C193" s="16"/>
      <c r="D193" s="1" t="s">
        <v>233</v>
      </c>
      <c r="E193">
        <v>7646755789.3648043</v>
      </c>
      <c r="F193">
        <v>7364419211.7820768</v>
      </c>
      <c r="G193">
        <v>-121338442.958719</v>
      </c>
      <c r="H193">
        <v>3.4233752340198</v>
      </c>
      <c r="J193">
        <v>1061200000</v>
      </c>
      <c r="K193">
        <v>592882283.92647636</v>
      </c>
      <c r="M193">
        <v>1331500000</v>
      </c>
      <c r="N193">
        <v>743896307.05626011</v>
      </c>
      <c r="O193">
        <v>67.552000000000007</v>
      </c>
      <c r="P193">
        <v>7</v>
      </c>
      <c r="Q193">
        <v>6</v>
      </c>
      <c r="S193">
        <v>4344700000</v>
      </c>
      <c r="T193">
        <v>2427342309.626236</v>
      </c>
      <c r="V193">
        <v>4562500000</v>
      </c>
      <c r="W193">
        <v>2549025085.2002907</v>
      </c>
      <c r="X193">
        <v>-275363026.01183301</v>
      </c>
      <c r="Y193">
        <v>0.29723878027100098</v>
      </c>
      <c r="Z193">
        <v>1.7898928174109501</v>
      </c>
      <c r="AA193" s="6">
        <v>56.325210571289063</v>
      </c>
      <c r="AB193">
        <v>54.001757974272721</v>
      </c>
      <c r="AC193">
        <v>0</v>
      </c>
    </row>
    <row r="194" spans="1:29" x14ac:dyDescent="0.3">
      <c r="A194" s="4">
        <v>2013</v>
      </c>
      <c r="B194" s="1" t="s">
        <v>122</v>
      </c>
      <c r="C194" s="16"/>
      <c r="D194" s="1" t="s">
        <v>233</v>
      </c>
      <c r="E194">
        <v>8254663160.4400511</v>
      </c>
      <c r="F194">
        <v>8093222996.0819864</v>
      </c>
      <c r="G194">
        <v>-529201389.56547898</v>
      </c>
      <c r="H194">
        <v>2.9135419360400001</v>
      </c>
      <c r="J194">
        <v>2004000000</v>
      </c>
      <c r="K194">
        <v>1088243279.9348357</v>
      </c>
      <c r="M194">
        <v>1461200000</v>
      </c>
      <c r="N194">
        <v>793483573.17404294</v>
      </c>
      <c r="O194">
        <v>67.427999999999997</v>
      </c>
      <c r="P194">
        <v>7</v>
      </c>
      <c r="Q194">
        <v>6</v>
      </c>
      <c r="S194">
        <v>4388200000</v>
      </c>
      <c r="T194">
        <v>2382948683.1387458</v>
      </c>
      <c r="V194">
        <v>5360500000</v>
      </c>
      <c r="W194">
        <v>2910942166.7119198</v>
      </c>
      <c r="X194">
        <v>-239294220.93000099</v>
      </c>
      <c r="Y194">
        <v>0.26242648707266403</v>
      </c>
      <c r="Z194">
        <v>1.8414766170653201</v>
      </c>
      <c r="AA194" s="6">
        <v>55.805156707763672</v>
      </c>
      <c r="AB194">
        <v>53.926286912152278</v>
      </c>
      <c r="AC194">
        <v>0</v>
      </c>
    </row>
    <row r="195" spans="1:29" x14ac:dyDescent="0.3">
      <c r="A195" s="4">
        <v>2014</v>
      </c>
      <c r="B195" s="1" t="s">
        <v>101</v>
      </c>
      <c r="C195" s="16"/>
      <c r="D195" s="1" t="s">
        <v>233</v>
      </c>
      <c r="E195">
        <v>9831527180.510685</v>
      </c>
      <c r="F195">
        <v>9375291022.3916206</v>
      </c>
      <c r="G195">
        <v>-297649060.42590201</v>
      </c>
      <c r="H195">
        <v>0.51930647457910295</v>
      </c>
      <c r="J195">
        <v>1567800000</v>
      </c>
      <c r="K195">
        <v>830710538.86504531</v>
      </c>
      <c r="M195">
        <v>1833400000</v>
      </c>
      <c r="N195">
        <v>971440682.45641923</v>
      </c>
      <c r="O195">
        <v>67.376000000000005</v>
      </c>
      <c r="P195">
        <v>7</v>
      </c>
      <c r="Q195">
        <v>6</v>
      </c>
      <c r="S195">
        <v>4797500000</v>
      </c>
      <c r="T195">
        <v>2541991204.3660254</v>
      </c>
      <c r="V195">
        <v>5360700000</v>
      </c>
      <c r="W195">
        <v>2840406930.535686</v>
      </c>
      <c r="X195">
        <v>-339519368.94048101</v>
      </c>
      <c r="Y195">
        <v>0.23039758952504499</v>
      </c>
      <c r="Z195">
        <v>1.8873453583192199</v>
      </c>
      <c r="AA195" s="6">
        <v>56.528480529785156</v>
      </c>
      <c r="AB195">
        <v>53.927021092733384</v>
      </c>
      <c r="AC195">
        <v>0</v>
      </c>
    </row>
    <row r="196" spans="1:29" x14ac:dyDescent="0.3">
      <c r="A196" s="4">
        <v>2015</v>
      </c>
      <c r="B196" s="1" t="s">
        <v>76</v>
      </c>
      <c r="C196" s="16"/>
      <c r="D196" s="1" t="s">
        <v>233</v>
      </c>
      <c r="E196">
        <v>10781765042.592697</v>
      </c>
      <c r="F196">
        <v>10147731492.332075</v>
      </c>
      <c r="G196">
        <v>-165165713.09044501</v>
      </c>
      <c r="H196">
        <v>1.3748854262144701</v>
      </c>
      <c r="J196">
        <v>1826200000</v>
      </c>
      <c r="K196">
        <v>870614035.08771932</v>
      </c>
      <c r="M196">
        <v>1979400000</v>
      </c>
      <c r="N196">
        <v>943649885.58352411</v>
      </c>
      <c r="O196">
        <v>66.843999999999994</v>
      </c>
      <c r="P196">
        <v>7</v>
      </c>
      <c r="Q196">
        <v>6</v>
      </c>
      <c r="S196">
        <v>4796800000</v>
      </c>
      <c r="T196">
        <v>2286803966.4378338</v>
      </c>
      <c r="V196">
        <v>5142100000</v>
      </c>
      <c r="W196">
        <v>2451420671.2433257</v>
      </c>
      <c r="X196">
        <v>-239314277.21157199</v>
      </c>
      <c r="Y196">
        <v>0.178965105930181</v>
      </c>
      <c r="Z196">
        <v>2.0976298163310099</v>
      </c>
      <c r="AA196" s="6">
        <v>56.247802734375</v>
      </c>
      <c r="AB196">
        <v>53.874712701528352</v>
      </c>
      <c r="AC196">
        <v>0</v>
      </c>
    </row>
    <row r="197" spans="1:29" x14ac:dyDescent="0.3">
      <c r="A197" s="4">
        <v>2016</v>
      </c>
      <c r="B197" s="1" t="s">
        <v>49</v>
      </c>
      <c r="C197" s="16"/>
      <c r="D197" s="1" t="s">
        <v>233</v>
      </c>
      <c r="E197">
        <v>11020155973.137646</v>
      </c>
      <c r="F197">
        <v>10418210574.107735</v>
      </c>
      <c r="G197">
        <v>-191708790.32585901</v>
      </c>
      <c r="H197">
        <v>3.86322538221274</v>
      </c>
      <c r="J197">
        <v>1924700000</v>
      </c>
      <c r="K197">
        <v>918842793.71747744</v>
      </c>
      <c r="M197">
        <v>1956100000</v>
      </c>
      <c r="N197">
        <v>933833007.11319041</v>
      </c>
      <c r="O197">
        <v>67.239999999999995</v>
      </c>
      <c r="P197">
        <v>7</v>
      </c>
      <c r="Q197">
        <v>6</v>
      </c>
      <c r="S197">
        <v>4817400000</v>
      </c>
      <c r="T197">
        <v>2299804267.9142599</v>
      </c>
      <c r="V197">
        <v>5218100000</v>
      </c>
      <c r="W197">
        <v>2491096577.0754762</v>
      </c>
      <c r="X197">
        <v>-408052302.70563298</v>
      </c>
      <c r="Y197">
        <v>0.12758974279473101</v>
      </c>
      <c r="Z197">
        <v>2.0946959391850801</v>
      </c>
      <c r="AA197" s="6">
        <v>56.270145416259766</v>
      </c>
      <c r="AB197">
        <v>53.751150993621401</v>
      </c>
      <c r="AC197">
        <v>0</v>
      </c>
    </row>
    <row r="198" spans="1:29" x14ac:dyDescent="0.3">
      <c r="A198" s="4">
        <v>2017</v>
      </c>
      <c r="B198" s="1" t="s">
        <v>25</v>
      </c>
      <c r="C198" s="16"/>
      <c r="D198" s="1" t="s">
        <v>233</v>
      </c>
      <c r="E198">
        <v>11783674116.467411</v>
      </c>
      <c r="F198">
        <v>10852371080.182224</v>
      </c>
      <c r="G198">
        <v>-265087976.14899099</v>
      </c>
      <c r="H198">
        <v>3.34757834757835</v>
      </c>
      <c r="J198">
        <v>2010600000</v>
      </c>
      <c r="K198">
        <v>972761139.87130487</v>
      </c>
      <c r="M198">
        <v>2133400000</v>
      </c>
      <c r="N198">
        <v>1032173786.8305192</v>
      </c>
      <c r="O198">
        <v>67.790000000000006</v>
      </c>
      <c r="P198">
        <v>7</v>
      </c>
      <c r="Q198">
        <v>6</v>
      </c>
      <c r="S198">
        <v>5091600000</v>
      </c>
      <c r="T198">
        <v>2463399293.628139</v>
      </c>
      <c r="V198">
        <v>5643800000</v>
      </c>
      <c r="W198">
        <v>2730562678.4072766</v>
      </c>
      <c r="X198">
        <v>-389245575.339342</v>
      </c>
      <c r="Y198">
        <v>7.0534837662764194E-2</v>
      </c>
      <c r="Z198">
        <v>2.0668753038145402</v>
      </c>
      <c r="AA198" s="6">
        <v>56.166702270507813</v>
      </c>
      <c r="AB198">
        <v>53.62635966547257</v>
      </c>
      <c r="AC198">
        <v>0</v>
      </c>
    </row>
    <row r="199" spans="1:29" x14ac:dyDescent="0.3">
      <c r="A199" s="4">
        <v>2018</v>
      </c>
      <c r="B199" s="1" t="s">
        <v>0</v>
      </c>
      <c r="C199" s="16"/>
      <c r="D199" s="1" t="s">
        <v>233</v>
      </c>
      <c r="E199">
        <v>12525154662.676739</v>
      </c>
      <c r="F199">
        <v>11717670110.488991</v>
      </c>
      <c r="G199">
        <v>-432664838.94004899</v>
      </c>
      <c r="H199">
        <v>4.0814763764453801</v>
      </c>
      <c r="J199">
        <v>1998500000</v>
      </c>
      <c r="K199">
        <v>957411133.46747148</v>
      </c>
      <c r="M199">
        <v>2375800000</v>
      </c>
      <c r="N199">
        <v>1138162307.1763916</v>
      </c>
      <c r="O199">
        <v>67.81</v>
      </c>
      <c r="P199">
        <v>7</v>
      </c>
      <c r="Q199">
        <v>6</v>
      </c>
      <c r="S199">
        <v>5563000000</v>
      </c>
      <c r="T199">
        <v>2665037846.1243649</v>
      </c>
      <c r="V199">
        <v>6464500000</v>
      </c>
      <c r="W199">
        <v>3096914822.2669349</v>
      </c>
      <c r="X199">
        <v>-472491952.14577901</v>
      </c>
      <c r="Y199">
        <v>-2.5026999236921802E-3</v>
      </c>
      <c r="Z199">
        <v>2.0873797892499701</v>
      </c>
      <c r="AA199" s="6">
        <v>56.153297424316406</v>
      </c>
      <c r="AB199">
        <v>53.484992977070675</v>
      </c>
      <c r="AC199">
        <v>0</v>
      </c>
    </row>
    <row r="200" spans="1:29" x14ac:dyDescent="0.3">
      <c r="A200" s="4">
        <v>2019</v>
      </c>
      <c r="B200" s="1" t="s">
        <v>237</v>
      </c>
      <c r="C200" s="16"/>
      <c r="D200" s="1" t="s">
        <v>233</v>
      </c>
      <c r="E200">
        <v>12675000574.361488</v>
      </c>
      <c r="F200">
        <v>11632861470.678421</v>
      </c>
      <c r="G200">
        <v>-569697168.20931995</v>
      </c>
      <c r="H200">
        <v>1.7731018246026999</v>
      </c>
      <c r="J200">
        <v>1597600000</v>
      </c>
      <c r="K200">
        <v>739492686.53952968</v>
      </c>
      <c r="M200">
        <v>2511700000</v>
      </c>
      <c r="N200">
        <v>1162608776.1525643</v>
      </c>
      <c r="O200">
        <v>67.893000000000001</v>
      </c>
      <c r="P200">
        <v>7</v>
      </c>
      <c r="Q200">
        <v>6</v>
      </c>
      <c r="S200">
        <v>5700000000</v>
      </c>
      <c r="T200">
        <v>2638400296.2414365</v>
      </c>
      <c r="V200">
        <v>6933800000</v>
      </c>
      <c r="W200">
        <v>3209498241.0664692</v>
      </c>
      <c r="X200">
        <v>-358452458.52707303</v>
      </c>
      <c r="Y200">
        <v>-5.7797146691196399E-2</v>
      </c>
      <c r="Z200">
        <v>2.1603931153146401</v>
      </c>
      <c r="AA200" s="6">
        <v>56.371009826660156</v>
      </c>
      <c r="AB200">
        <v>53.335102972994633</v>
      </c>
      <c r="AC200">
        <v>0</v>
      </c>
    </row>
    <row r="201" spans="1:29" x14ac:dyDescent="0.3">
      <c r="A201" s="4">
        <v>2020</v>
      </c>
      <c r="B201" s="1" t="s">
        <v>13</v>
      </c>
      <c r="C201" s="16"/>
      <c r="D201" s="1" t="s">
        <v>233</v>
      </c>
      <c r="E201">
        <v>10647014036.708658</v>
      </c>
      <c r="F201">
        <v>9978598646.6921577</v>
      </c>
      <c r="G201">
        <v>-746854767.91068995</v>
      </c>
      <c r="H201">
        <v>-2.5952432588737002</v>
      </c>
      <c r="J201">
        <v>1169700000</v>
      </c>
      <c r="K201">
        <v>539330505.34857988</v>
      </c>
      <c r="M201">
        <v>2403000000</v>
      </c>
      <c r="N201">
        <v>1107985983.0320914</v>
      </c>
      <c r="O201">
        <v>67.924000000000007</v>
      </c>
      <c r="P201">
        <v>7</v>
      </c>
      <c r="Q201">
        <v>6</v>
      </c>
      <c r="S201">
        <v>2672100000</v>
      </c>
      <c r="T201">
        <v>1232063814.0907414</v>
      </c>
      <c r="V201">
        <v>4293399999.9999995</v>
      </c>
      <c r="W201">
        <v>1979620066.3961635</v>
      </c>
      <c r="X201">
        <v>-225916562.47164601</v>
      </c>
      <c r="Y201">
        <v>0.21284622043929899</v>
      </c>
      <c r="Z201">
        <v>2.1688049242424201</v>
      </c>
      <c r="AA201" s="6">
        <v>55.330055236816406</v>
      </c>
      <c r="AB201">
        <v>53.20042077510503</v>
      </c>
      <c r="AC201">
        <v>0</v>
      </c>
    </row>
    <row r="202" spans="1:29" x14ac:dyDescent="0.3">
      <c r="A202" s="4">
        <v>2021</v>
      </c>
      <c r="B202" s="1" t="s">
        <v>256</v>
      </c>
      <c r="C202" s="16"/>
      <c r="D202" s="1" t="s">
        <v>233</v>
      </c>
      <c r="E202">
        <v>10522588362.381239</v>
      </c>
      <c r="F202">
        <v>9909514900.6736088</v>
      </c>
      <c r="G202">
        <v>-1172474940.61883</v>
      </c>
      <c r="H202">
        <v>0.15585572213149301</v>
      </c>
      <c r="J202">
        <f>(J201+J200)/2</f>
        <v>1383650000</v>
      </c>
      <c r="K202">
        <f>(K201+K200)/2</f>
        <v>639411595.94405484</v>
      </c>
      <c r="M202">
        <f>(M201+M200)/2</f>
        <v>2457350000</v>
      </c>
      <c r="N202">
        <f>(N201+N200)/2</f>
        <v>1135297379.5923278</v>
      </c>
      <c r="O202">
        <f>(O201+O200)/2</f>
        <v>67.908500000000004</v>
      </c>
      <c r="P202">
        <v>7</v>
      </c>
      <c r="Q202">
        <v>6</v>
      </c>
      <c r="S202">
        <v>2429175361</v>
      </c>
      <c r="T202">
        <v>1173174616.5362697</v>
      </c>
      <c r="V202">
        <v>4855121654.0679998</v>
      </c>
      <c r="W202">
        <v>2344789748.8979034</v>
      </c>
      <c r="X202">
        <v>-377691869.44154698</v>
      </c>
      <c r="Y202">
        <v>0.45397664568483997</v>
      </c>
      <c r="Z202">
        <v>2.0706333333333302</v>
      </c>
      <c r="AA202">
        <f>(AA201+AA200)/2</f>
        <v>55.850532531738281</v>
      </c>
      <c r="AB202">
        <v>52.978042941263091</v>
      </c>
      <c r="AC202">
        <v>0</v>
      </c>
    </row>
    <row r="203" spans="1:29" x14ac:dyDescent="0.3">
      <c r="A203" s="4">
        <v>2002</v>
      </c>
      <c r="B203" s="1" t="s">
        <v>52</v>
      </c>
      <c r="C203" s="16" t="s">
        <v>102</v>
      </c>
      <c r="D203" s="1" t="s">
        <v>94</v>
      </c>
      <c r="E203">
        <v>2499147076015.9546</v>
      </c>
      <c r="F203">
        <v>2482413330517.5376</v>
      </c>
      <c r="G203">
        <v>-5122207191.98701</v>
      </c>
      <c r="H203">
        <v>4.2971520392956197</v>
      </c>
      <c r="I203">
        <v>11993003396100</v>
      </c>
      <c r="J203">
        <v>7062204189500</v>
      </c>
      <c r="K203">
        <v>145894922117.25381</v>
      </c>
      <c r="L203">
        <v>5130694334500</v>
      </c>
      <c r="M203">
        <v>2820166933100</v>
      </c>
      <c r="N203">
        <v>58260569083.235374</v>
      </c>
      <c r="O203">
        <v>63.616</v>
      </c>
      <c r="P203">
        <v>7</v>
      </c>
      <c r="Q203">
        <v>5</v>
      </c>
      <c r="R203">
        <v>6351168351400</v>
      </c>
      <c r="S203">
        <v>3555560000000</v>
      </c>
      <c r="T203">
        <v>73452725999.409164</v>
      </c>
      <c r="U203">
        <v>6594116763800</v>
      </c>
      <c r="V203">
        <v>3799810000000</v>
      </c>
      <c r="W203">
        <v>78498577658.600876</v>
      </c>
      <c r="X203">
        <v>-3947895991.5434899</v>
      </c>
      <c r="Y203">
        <v>1.77676787418134</v>
      </c>
      <c r="Z203">
        <v>48.610319166666699</v>
      </c>
      <c r="AA203" s="6">
        <v>50.783164978027344</v>
      </c>
      <c r="AB203">
        <v>63.703788720839135</v>
      </c>
      <c r="AC203">
        <v>0</v>
      </c>
    </row>
    <row r="204" spans="1:29" x14ac:dyDescent="0.3">
      <c r="A204" s="4">
        <v>2003</v>
      </c>
      <c r="B204" s="1" t="s">
        <v>22</v>
      </c>
      <c r="C204" s="16"/>
      <c r="D204" s="1" t="s">
        <v>94</v>
      </c>
      <c r="E204">
        <v>2748789707161.2847</v>
      </c>
      <c r="F204">
        <v>2728406064237.5371</v>
      </c>
      <c r="G204">
        <v>-8164091361.1474104</v>
      </c>
      <c r="H204">
        <v>3.8058589952885198</v>
      </c>
      <c r="I204">
        <v>12606565949400</v>
      </c>
      <c r="J204">
        <v>7912585483600</v>
      </c>
      <c r="K204">
        <v>172190533346.39029</v>
      </c>
      <c r="L204">
        <v>5273115151000</v>
      </c>
      <c r="M204">
        <v>3037214400600</v>
      </c>
      <c r="N204">
        <v>66094649923.290352</v>
      </c>
      <c r="O204">
        <v>64.093999999999994</v>
      </c>
      <c r="P204">
        <v>7</v>
      </c>
      <c r="Q204">
        <v>5</v>
      </c>
      <c r="R204">
        <v>6959751270300</v>
      </c>
      <c r="S204">
        <v>4174250000000</v>
      </c>
      <c r="T204">
        <v>90838365703.71579</v>
      </c>
      <c r="U204">
        <v>7509638458900</v>
      </c>
      <c r="V204">
        <v>4368780000000</v>
      </c>
      <c r="W204">
        <v>95071650073.445404</v>
      </c>
      <c r="X204">
        <v>-2444138426.1587701</v>
      </c>
      <c r="Y204">
        <v>1.72426903226703</v>
      </c>
      <c r="Z204">
        <v>46.583284166666701</v>
      </c>
      <c r="AA204" s="6">
        <v>52.322669982910156</v>
      </c>
      <c r="AB204">
        <v>62.85041436416703</v>
      </c>
      <c r="AC204">
        <v>0</v>
      </c>
    </row>
    <row r="205" spans="1:29" x14ac:dyDescent="0.3">
      <c r="A205" s="4">
        <v>2004</v>
      </c>
      <c r="B205" s="1" t="s">
        <v>1</v>
      </c>
      <c r="C205" s="16"/>
      <c r="D205" s="1" t="s">
        <v>94</v>
      </c>
      <c r="E205">
        <v>3046209539683.4155</v>
      </c>
      <c r="F205">
        <v>3024818504448.7061</v>
      </c>
      <c r="G205">
        <v>-14960253367.710501</v>
      </c>
      <c r="H205">
        <v>3.7672517347750998</v>
      </c>
      <c r="I205">
        <v>14050518462300</v>
      </c>
      <c r="J205">
        <v>9784633133800</v>
      </c>
      <c r="K205">
        <v>217766328831.69601</v>
      </c>
      <c r="L205">
        <v>5482763223200</v>
      </c>
      <c r="M205">
        <v>3315283524900</v>
      </c>
      <c r="N205">
        <v>73784792171.691315</v>
      </c>
      <c r="O205">
        <v>64.524000000000001</v>
      </c>
      <c r="P205">
        <v>7</v>
      </c>
      <c r="Q205">
        <v>5</v>
      </c>
      <c r="R205">
        <v>8851161937200</v>
      </c>
      <c r="S205">
        <v>5690510000000</v>
      </c>
      <c r="T205">
        <v>126647719432.56223</v>
      </c>
      <c r="U205">
        <v>9176420342900</v>
      </c>
      <c r="V205">
        <v>6259450000000</v>
      </c>
      <c r="W205">
        <v>139310020965.10712</v>
      </c>
      <c r="X205">
        <v>-3592188066.4063101</v>
      </c>
      <c r="Y205">
        <v>1.6728108702287601</v>
      </c>
      <c r="Z205">
        <v>45.316466666666699</v>
      </c>
      <c r="AA205" s="6">
        <v>53.404148101806641</v>
      </c>
      <c r="AB205">
        <v>61.962321446565227</v>
      </c>
      <c r="AC205">
        <v>0</v>
      </c>
    </row>
    <row r="206" spans="1:29" x14ac:dyDescent="0.3">
      <c r="A206" s="4">
        <v>2005</v>
      </c>
      <c r="B206" s="1" t="s">
        <v>239</v>
      </c>
      <c r="C206" s="16"/>
      <c r="D206" s="1" t="s">
        <v>94</v>
      </c>
      <c r="E206">
        <v>3390666370804.8037</v>
      </c>
      <c r="F206">
        <v>3366286523962.5898</v>
      </c>
      <c r="G206">
        <v>-27276336270.911098</v>
      </c>
      <c r="H206">
        <v>4.2463436203192702</v>
      </c>
      <c r="I206">
        <v>16360596785600</v>
      </c>
      <c r="J206">
        <v>11897146742300</v>
      </c>
      <c r="K206">
        <v>268718756602.12857</v>
      </c>
      <c r="L206">
        <v>5966462112900</v>
      </c>
      <c r="M206">
        <v>3765111344700</v>
      </c>
      <c r="N206">
        <v>85041906343.735321</v>
      </c>
      <c r="O206">
        <v>64.995999999999995</v>
      </c>
      <c r="P206">
        <v>7</v>
      </c>
      <c r="Q206">
        <v>5</v>
      </c>
      <c r="R206">
        <v>11159994116300</v>
      </c>
      <c r="S206">
        <v>7120870000000</v>
      </c>
      <c r="T206">
        <v>160837835640.20093</v>
      </c>
      <c r="U206">
        <v>12137618602300</v>
      </c>
      <c r="V206">
        <v>8134660000000</v>
      </c>
      <c r="W206">
        <v>183736131690.21719</v>
      </c>
      <c r="X206">
        <v>-4628652265.3426504</v>
      </c>
      <c r="Y206">
        <v>1.6041291692792601</v>
      </c>
      <c r="Z206">
        <v>44.099975000000001</v>
      </c>
      <c r="AA206" s="6">
        <v>55.40277099609375</v>
      </c>
      <c r="AB206">
        <v>61.057334544454299</v>
      </c>
      <c r="AC206">
        <v>0</v>
      </c>
    </row>
    <row r="207" spans="1:29" x14ac:dyDescent="0.3">
      <c r="A207" s="4">
        <v>2006</v>
      </c>
      <c r="B207" s="1" t="s">
        <v>216</v>
      </c>
      <c r="C207" s="16"/>
      <c r="D207" s="1" t="s">
        <v>94</v>
      </c>
      <c r="E207">
        <v>3777034027554.7896</v>
      </c>
      <c r="F207">
        <v>3747530644451.3496</v>
      </c>
      <c r="G207">
        <v>-31769964257.365101</v>
      </c>
      <c r="H207">
        <v>5.7965233756163501</v>
      </c>
      <c r="I207">
        <v>18630484182400</v>
      </c>
      <c r="J207">
        <v>14289125312100</v>
      </c>
      <c r="K207">
        <v>315785264192.97455</v>
      </c>
      <c r="L207">
        <v>6208306698100</v>
      </c>
      <c r="M207">
        <v>4170587496500</v>
      </c>
      <c r="N207">
        <v>92168697919.314026</v>
      </c>
      <c r="O207">
        <v>65.412000000000006</v>
      </c>
      <c r="P207">
        <v>7</v>
      </c>
      <c r="Q207">
        <v>5</v>
      </c>
      <c r="R207">
        <v>13435941609900</v>
      </c>
      <c r="S207">
        <v>9048720000000</v>
      </c>
      <c r="T207">
        <v>199973922363.78305</v>
      </c>
      <c r="U207">
        <v>14747770298900</v>
      </c>
      <c r="V207">
        <v>10405350000000</v>
      </c>
      <c r="W207">
        <v>229955027127.37158</v>
      </c>
      <c r="X207">
        <v>-5992285935.4979801</v>
      </c>
      <c r="Y207">
        <v>1.5243079604101399</v>
      </c>
      <c r="Z207">
        <v>45.3070083333333</v>
      </c>
      <c r="AA207" s="6">
        <v>57.074687957763672</v>
      </c>
      <c r="AB207">
        <v>60.120964669581802</v>
      </c>
      <c r="AC207">
        <v>0</v>
      </c>
    </row>
    <row r="208" spans="1:29" x14ac:dyDescent="0.3">
      <c r="A208" s="4">
        <v>2007</v>
      </c>
      <c r="B208" s="1" t="s">
        <v>196</v>
      </c>
      <c r="C208" s="16"/>
      <c r="D208" s="1" t="s">
        <v>94</v>
      </c>
      <c r="E208">
        <v>4176280771105.0684</v>
      </c>
      <c r="F208">
        <v>4158793573551.1011</v>
      </c>
      <c r="G208">
        <v>-38703712438.717697</v>
      </c>
      <c r="H208">
        <v>6.3728813559322903</v>
      </c>
      <c r="I208">
        <v>21672637058100</v>
      </c>
      <c r="J208">
        <v>17543518728300.002</v>
      </c>
      <c r="K208">
        <v>435747980743.00751</v>
      </c>
      <c r="L208">
        <v>6793418786000</v>
      </c>
      <c r="M208">
        <v>4831117214100</v>
      </c>
      <c r="N208">
        <v>119995857352.20699</v>
      </c>
      <c r="O208">
        <v>65.787999999999997</v>
      </c>
      <c r="P208">
        <v>7</v>
      </c>
      <c r="Q208">
        <v>5</v>
      </c>
      <c r="R208">
        <v>14224166371200</v>
      </c>
      <c r="S208">
        <v>10189070000000</v>
      </c>
      <c r="T208">
        <v>253077318576.17975</v>
      </c>
      <c r="U208">
        <v>16215407521300</v>
      </c>
      <c r="V208">
        <v>12191089100000</v>
      </c>
      <c r="W208">
        <v>302803704356.85419</v>
      </c>
      <c r="X208">
        <v>-8201628957.6202002</v>
      </c>
      <c r="Y208">
        <v>1.46637175001498</v>
      </c>
      <c r="Z208">
        <v>41.3485333333333</v>
      </c>
      <c r="AA208" s="6">
        <v>58.120510101318359</v>
      </c>
      <c r="AB208">
        <v>59.155016427882003</v>
      </c>
      <c r="AC208">
        <v>0</v>
      </c>
    </row>
    <row r="209" spans="1:29" x14ac:dyDescent="0.3">
      <c r="A209" s="4">
        <v>2008</v>
      </c>
      <c r="B209" s="1" t="s">
        <v>174</v>
      </c>
      <c r="C209" s="16"/>
      <c r="D209" s="1" t="s">
        <v>94</v>
      </c>
      <c r="E209">
        <v>4387760606410.8062</v>
      </c>
      <c r="F209">
        <v>4361562882378.5981</v>
      </c>
      <c r="G209">
        <v>-74360043516.285904</v>
      </c>
      <c r="H209">
        <v>8.3492670490758094</v>
      </c>
      <c r="I209">
        <v>22366018420000</v>
      </c>
      <c r="J209">
        <v>19144011836000</v>
      </c>
      <c r="K209">
        <v>416232080898.21191</v>
      </c>
      <c r="L209">
        <v>7565424058300</v>
      </c>
      <c r="M209">
        <v>5811079099900</v>
      </c>
      <c r="N209">
        <v>126345385007.91414</v>
      </c>
      <c r="O209">
        <v>66.149000000000001</v>
      </c>
      <c r="P209">
        <v>7</v>
      </c>
      <c r="Q209">
        <v>5</v>
      </c>
      <c r="R209">
        <v>16326232898800</v>
      </c>
      <c r="S209">
        <v>13287650000000</v>
      </c>
      <c r="T209">
        <v>288902151603.70135</v>
      </c>
      <c r="U209">
        <v>19855543675900</v>
      </c>
      <c r="V209">
        <v>16140400000000</v>
      </c>
      <c r="W209">
        <v>350927085507.54889</v>
      </c>
      <c r="X209">
        <v>-24149749829.708801</v>
      </c>
      <c r="Y209">
        <v>1.4223915088357699</v>
      </c>
      <c r="Z209">
        <v>43.505183333333299</v>
      </c>
      <c r="AA209" s="6">
        <v>59.405330657958984</v>
      </c>
      <c r="AB209">
        <v>58.205611213269314</v>
      </c>
      <c r="AC209">
        <v>0</v>
      </c>
    </row>
    <row r="210" spans="1:29" x14ac:dyDescent="0.3">
      <c r="A210" s="4">
        <v>2009</v>
      </c>
      <c r="B210" s="1" t="s">
        <v>154</v>
      </c>
      <c r="C210" s="16"/>
      <c r="D210" s="1" t="s">
        <v>94</v>
      </c>
      <c r="E210">
        <v>4763056069776.9932</v>
      </c>
      <c r="F210">
        <v>4734626196587.8662</v>
      </c>
      <c r="G210">
        <v>-67410018791.403198</v>
      </c>
      <c r="H210">
        <v>10.882352941176499</v>
      </c>
      <c r="I210">
        <v>24083030758300</v>
      </c>
      <c r="J210">
        <v>21614985979200</v>
      </c>
      <c r="K210">
        <v>455592333211.78577</v>
      </c>
      <c r="L210">
        <v>8638986898600.001</v>
      </c>
      <c r="M210">
        <v>7295690162700</v>
      </c>
      <c r="N210">
        <v>153775741830.84372</v>
      </c>
      <c r="O210">
        <v>66.513000000000005</v>
      </c>
      <c r="P210">
        <v>7</v>
      </c>
      <c r="Q210">
        <v>5</v>
      </c>
      <c r="R210">
        <v>15536986008700</v>
      </c>
      <c r="S210">
        <v>12987800000000</v>
      </c>
      <c r="T210">
        <v>273751836387.12833</v>
      </c>
      <c r="U210">
        <v>19473162403300</v>
      </c>
      <c r="V210">
        <v>16471390000000</v>
      </c>
      <c r="W210">
        <v>347177602084.15448</v>
      </c>
      <c r="X210">
        <v>-19485789182.687801</v>
      </c>
      <c r="Y210">
        <v>1.3911949303375399</v>
      </c>
      <c r="Z210">
        <v>48.405266666666698</v>
      </c>
      <c r="AA210" s="6">
        <v>59.872787475585938</v>
      </c>
      <c r="AB210">
        <v>57.281108175056374</v>
      </c>
      <c r="AC210">
        <v>0</v>
      </c>
    </row>
    <row r="211" spans="1:29" x14ac:dyDescent="0.3">
      <c r="A211" s="4">
        <v>2010</v>
      </c>
      <c r="B211" s="1" t="s">
        <v>185</v>
      </c>
      <c r="C211" s="16"/>
      <c r="D211" s="1" t="s">
        <v>94</v>
      </c>
      <c r="E211">
        <v>5229906990845.4072</v>
      </c>
      <c r="F211">
        <v>5173866049788.6982</v>
      </c>
      <c r="G211">
        <v>-91023662478.720306</v>
      </c>
      <c r="H211">
        <v>11.9893899204243</v>
      </c>
      <c r="I211">
        <v>26743277468300</v>
      </c>
      <c r="J211">
        <v>25369361991600</v>
      </c>
      <c r="K211">
        <v>556807221591.58252</v>
      </c>
      <c r="L211">
        <v>9090104994800</v>
      </c>
      <c r="M211">
        <v>8403727520000</v>
      </c>
      <c r="N211">
        <v>184445165510.0061</v>
      </c>
      <c r="O211">
        <v>66.909000000000006</v>
      </c>
      <c r="P211">
        <v>7</v>
      </c>
      <c r="Q211">
        <v>5</v>
      </c>
      <c r="R211">
        <v>18563301189600</v>
      </c>
      <c r="S211">
        <v>17101930000000</v>
      </c>
      <c r="T211">
        <v>375353472834.93774</v>
      </c>
      <c r="U211">
        <v>22552237707300</v>
      </c>
      <c r="V211">
        <v>20501820000000</v>
      </c>
      <c r="W211">
        <v>449974320818.5733</v>
      </c>
      <c r="X211">
        <v>-11428785745.784401</v>
      </c>
      <c r="Y211">
        <v>1.3775958115976701</v>
      </c>
      <c r="Z211">
        <v>45.725812121212101</v>
      </c>
      <c r="AA211" s="6">
        <v>60.936214447021484</v>
      </c>
      <c r="AB211">
        <v>56.359158165333646</v>
      </c>
      <c r="AC211">
        <v>0</v>
      </c>
    </row>
    <row r="212" spans="1:29" x14ac:dyDescent="0.3">
      <c r="A212" s="4">
        <v>2011</v>
      </c>
      <c r="B212" s="1" t="s">
        <v>168</v>
      </c>
      <c r="C212" s="16"/>
      <c r="D212" s="1" t="s">
        <v>94</v>
      </c>
      <c r="E212">
        <v>5618380734788.6973</v>
      </c>
      <c r="F212">
        <v>5568974800574.7783</v>
      </c>
      <c r="G212">
        <v>-106686782608.974</v>
      </c>
      <c r="H212">
        <v>8.9117933648337004</v>
      </c>
      <c r="I212">
        <v>29977328688700</v>
      </c>
      <c r="J212">
        <v>29977328343000</v>
      </c>
      <c r="K212">
        <v>625550709869.26538</v>
      </c>
      <c r="L212">
        <v>9683750000000</v>
      </c>
      <c r="M212">
        <v>9683750000000</v>
      </c>
      <c r="N212">
        <v>202075268929.39493</v>
      </c>
      <c r="O212">
        <v>67.358999999999995</v>
      </c>
      <c r="P212">
        <v>7</v>
      </c>
      <c r="Q212">
        <v>5</v>
      </c>
      <c r="R212">
        <v>21439310000000</v>
      </c>
      <c r="S212">
        <v>21439310000000</v>
      </c>
      <c r="T212">
        <v>447383950836.26343</v>
      </c>
      <c r="U212">
        <v>27155540000000</v>
      </c>
      <c r="V212">
        <v>27155540000000</v>
      </c>
      <c r="W212">
        <v>566667153574.07422</v>
      </c>
      <c r="X212">
        <v>-23890659988.138</v>
      </c>
      <c r="Y212">
        <v>1.3615880845334301</v>
      </c>
      <c r="Z212">
        <v>46.670466666666698</v>
      </c>
      <c r="AA212" s="6">
        <v>61.60833740234375</v>
      </c>
      <c r="AB212">
        <v>55.446591781022079</v>
      </c>
      <c r="AC212">
        <v>0</v>
      </c>
    </row>
    <row r="213" spans="1:29" x14ac:dyDescent="0.3">
      <c r="A213" s="4">
        <v>2012</v>
      </c>
      <c r="B213" s="1" t="s">
        <v>143</v>
      </c>
      <c r="C213" s="16"/>
      <c r="D213" s="1" t="s">
        <v>94</v>
      </c>
      <c r="E213">
        <v>6153155417045.2646</v>
      </c>
      <c r="F213">
        <v>6080904818549.9053</v>
      </c>
      <c r="G213">
        <v>-136063399026.174</v>
      </c>
      <c r="H213">
        <v>9.4789969141979302</v>
      </c>
      <c r="I213">
        <v>31457931948100</v>
      </c>
      <c r="J213">
        <v>33249731309700</v>
      </c>
      <c r="K213">
        <v>611106070670.16357</v>
      </c>
      <c r="L213">
        <v>9742629696800</v>
      </c>
      <c r="M213">
        <v>10624040637200</v>
      </c>
      <c r="N213">
        <v>195262201308.23703</v>
      </c>
      <c r="O213">
        <v>67.887</v>
      </c>
      <c r="P213">
        <v>7</v>
      </c>
      <c r="Q213">
        <v>5</v>
      </c>
      <c r="R213">
        <v>22898359840400</v>
      </c>
      <c r="S213">
        <v>24397070000000</v>
      </c>
      <c r="T213">
        <v>448400543291.47144</v>
      </c>
      <c r="U213">
        <v>28790791394500</v>
      </c>
      <c r="V213">
        <v>31084280000000</v>
      </c>
      <c r="W213">
        <v>571306638044.00366</v>
      </c>
      <c r="X213">
        <v>-15442447342.912001</v>
      </c>
      <c r="Y213">
        <v>1.33219204981494</v>
      </c>
      <c r="Z213">
        <v>53.437233333333303</v>
      </c>
      <c r="AA213" s="6">
        <v>61.884368896484375</v>
      </c>
      <c r="AB213">
        <v>54.557495874231499</v>
      </c>
      <c r="AC213">
        <v>0</v>
      </c>
    </row>
    <row r="214" spans="1:29" x14ac:dyDescent="0.3">
      <c r="A214" s="4">
        <v>2013</v>
      </c>
      <c r="B214" s="1" t="s">
        <v>122</v>
      </c>
      <c r="C214" s="16"/>
      <c r="D214" s="1" t="s">
        <v>94</v>
      </c>
      <c r="E214">
        <v>6477517561942.4561</v>
      </c>
      <c r="F214">
        <v>6396857208684.8486</v>
      </c>
      <c r="G214">
        <v>-92135051692.141098</v>
      </c>
      <c r="H214">
        <v>10.017878474610299</v>
      </c>
      <c r="I214">
        <v>31949243100300</v>
      </c>
      <c r="J214">
        <v>35156210217699.996</v>
      </c>
      <c r="K214">
        <v>581076135091.62512</v>
      </c>
      <c r="L214">
        <v>9798251183500</v>
      </c>
      <c r="M214">
        <v>11565090395000</v>
      </c>
      <c r="N214">
        <v>191152515788.76035</v>
      </c>
      <c r="O214">
        <v>68.459999999999994</v>
      </c>
      <c r="P214">
        <v>7</v>
      </c>
      <c r="Q214">
        <v>5</v>
      </c>
      <c r="R214">
        <v>24682689168400</v>
      </c>
      <c r="S214">
        <v>28567813002200</v>
      </c>
      <c r="T214">
        <v>472180427427.89899</v>
      </c>
      <c r="U214">
        <v>26445550835000</v>
      </c>
      <c r="V214">
        <v>31918108986100</v>
      </c>
      <c r="W214">
        <v>527555481498.92816</v>
      </c>
      <c r="X214">
        <v>-26388082470.287201</v>
      </c>
      <c r="Y214">
        <v>1.29754883539168</v>
      </c>
      <c r="Z214">
        <v>58.597845416666701</v>
      </c>
      <c r="AA214" s="6">
        <v>61.776218414306641</v>
      </c>
      <c r="AB214">
        <v>53.695134854007364</v>
      </c>
      <c r="AC214">
        <v>0</v>
      </c>
    </row>
    <row r="215" spans="1:29" x14ac:dyDescent="0.3">
      <c r="A215" s="4">
        <v>2014</v>
      </c>
      <c r="B215" s="1" t="s">
        <v>101</v>
      </c>
      <c r="C215" s="16"/>
      <c r="D215" s="1" t="s">
        <v>94</v>
      </c>
      <c r="E215">
        <v>6781021982584.2246</v>
      </c>
      <c r="F215">
        <v>6700838434194.0938</v>
      </c>
      <c r="G215">
        <v>-67969807623.770302</v>
      </c>
      <c r="H215">
        <v>6.6656567186790001</v>
      </c>
      <c r="I215">
        <v>32780960953700</v>
      </c>
      <c r="J215">
        <v>37503917102000</v>
      </c>
      <c r="K215">
        <v>613374369549.7157</v>
      </c>
      <c r="L215">
        <v>10541508794800</v>
      </c>
      <c r="M215">
        <v>13017617766300</v>
      </c>
      <c r="N215">
        <v>212902376803.13229</v>
      </c>
      <c r="O215">
        <v>69.073999999999998</v>
      </c>
      <c r="P215">
        <v>7</v>
      </c>
      <c r="Q215">
        <v>5</v>
      </c>
      <c r="R215">
        <v>25121446363800</v>
      </c>
      <c r="S215">
        <v>28636362781800</v>
      </c>
      <c r="T215">
        <v>468346037554.21661</v>
      </c>
      <c r="U215">
        <v>26675952609600</v>
      </c>
      <c r="V215">
        <v>32359619257900</v>
      </c>
      <c r="W215">
        <v>529239679343.38184</v>
      </c>
      <c r="X215">
        <v>-22890162761.0214</v>
      </c>
      <c r="Y215">
        <v>1.2403621838268899</v>
      </c>
      <c r="Z215">
        <v>61.029514460784299</v>
      </c>
      <c r="AA215" s="6">
        <v>61.607547760009766</v>
      </c>
      <c r="AB215">
        <v>52.894428617527012</v>
      </c>
      <c r="AC215">
        <v>0</v>
      </c>
    </row>
    <row r="216" spans="1:29" x14ac:dyDescent="0.3">
      <c r="A216" s="4">
        <v>2015</v>
      </c>
      <c r="B216" s="1" t="s">
        <v>76</v>
      </c>
      <c r="C216" s="16"/>
      <c r="D216" s="1" t="s">
        <v>94</v>
      </c>
      <c r="E216">
        <v>7159798324012.1826</v>
      </c>
      <c r="F216">
        <v>7076731493413.6582</v>
      </c>
      <c r="G216">
        <v>-63249171394.849503</v>
      </c>
      <c r="H216">
        <v>4.9069734412725401</v>
      </c>
      <c r="I216">
        <v>34921830576500</v>
      </c>
      <c r="J216">
        <v>39570923708400</v>
      </c>
      <c r="K216">
        <v>604426918417.25403</v>
      </c>
      <c r="L216">
        <v>11328024979800</v>
      </c>
      <c r="M216">
        <v>14361710441900</v>
      </c>
      <c r="N216">
        <v>219368252547.40826</v>
      </c>
      <c r="O216">
        <v>69.635999999999996</v>
      </c>
      <c r="P216">
        <v>7</v>
      </c>
      <c r="Q216">
        <v>5</v>
      </c>
      <c r="R216">
        <v>23702816363000</v>
      </c>
      <c r="S216">
        <v>27286474220000</v>
      </c>
      <c r="T216">
        <v>416787832621.79517</v>
      </c>
      <c r="U216">
        <v>25115397729500</v>
      </c>
      <c r="V216">
        <v>30449234019500</v>
      </c>
      <c r="W216">
        <v>465097474655.75043</v>
      </c>
      <c r="X216">
        <v>-36495216490.724197</v>
      </c>
      <c r="Y216">
        <v>1.1877953200506799</v>
      </c>
      <c r="Z216">
        <v>64.151944463278596</v>
      </c>
      <c r="AA216" s="6">
        <v>60.764663696289063</v>
      </c>
      <c r="AB216">
        <v>52.148100687940293</v>
      </c>
      <c r="AC216">
        <v>0</v>
      </c>
    </row>
    <row r="217" spans="1:29" x14ac:dyDescent="0.3">
      <c r="A217" s="4">
        <v>2016</v>
      </c>
      <c r="B217" s="1" t="s">
        <v>49</v>
      </c>
      <c r="C217" s="16"/>
      <c r="D217" s="1" t="s">
        <v>94</v>
      </c>
      <c r="E217">
        <v>7735001687457.9268</v>
      </c>
      <c r="F217">
        <v>7577059418948.0215</v>
      </c>
      <c r="G217">
        <v>-41579206265.014297</v>
      </c>
      <c r="H217">
        <v>4.9482163406214204</v>
      </c>
      <c r="I217">
        <v>37875676197700</v>
      </c>
      <c r="J217">
        <v>43386712275200</v>
      </c>
      <c r="K217">
        <v>646867728339.69458</v>
      </c>
      <c r="L217">
        <v>12015980730100</v>
      </c>
      <c r="M217">
        <v>15866575999000</v>
      </c>
      <c r="N217">
        <v>236560353038.52576</v>
      </c>
      <c r="O217">
        <v>70.117000000000004</v>
      </c>
      <c r="P217">
        <v>7</v>
      </c>
      <c r="Q217">
        <v>5</v>
      </c>
      <c r="R217">
        <v>24884225794000</v>
      </c>
      <c r="S217">
        <v>29487721065300</v>
      </c>
      <c r="T217">
        <v>439642787829.49664</v>
      </c>
      <c r="U217">
        <v>26215927811500</v>
      </c>
      <c r="V217">
        <v>32205914273900</v>
      </c>
      <c r="W217">
        <v>480169284856.57202</v>
      </c>
      <c r="X217">
        <v>-39411278940.253799</v>
      </c>
      <c r="Y217">
        <v>1.18504622906796</v>
      </c>
      <c r="Z217">
        <v>67.195312807389399</v>
      </c>
      <c r="AA217" s="6">
        <v>60.774330139160156</v>
      </c>
      <c r="AB217">
        <v>51.409734075442429</v>
      </c>
      <c r="AC217">
        <v>0</v>
      </c>
    </row>
    <row r="218" spans="1:29" x14ac:dyDescent="0.3">
      <c r="A218" s="4">
        <v>2017</v>
      </c>
      <c r="B218" s="1" t="s">
        <v>25</v>
      </c>
      <c r="C218" s="16"/>
      <c r="D218" s="1" t="s">
        <v>94</v>
      </c>
      <c r="E218">
        <v>8276934253114.8105</v>
      </c>
      <c r="F218">
        <v>8187427038374.5322</v>
      </c>
      <c r="G218">
        <v>-72211612625.339798</v>
      </c>
      <c r="H218">
        <v>3.32817337461301</v>
      </c>
      <c r="I218">
        <v>40830790909100</v>
      </c>
      <c r="J218">
        <v>48156007838200</v>
      </c>
      <c r="K218">
        <v>747127182544.69409</v>
      </c>
      <c r="L218">
        <v>13448426330800</v>
      </c>
      <c r="M218">
        <v>18401188624800</v>
      </c>
      <c r="N218">
        <v>285489367368.5011</v>
      </c>
      <c r="O218">
        <v>70.466999999999999</v>
      </c>
      <c r="P218">
        <v>7</v>
      </c>
      <c r="Q218">
        <v>5</v>
      </c>
      <c r="R218">
        <v>26020117980600</v>
      </c>
      <c r="S218">
        <v>32115205714400</v>
      </c>
      <c r="T218">
        <v>498258560860.38458</v>
      </c>
      <c r="U218">
        <v>30782738078000</v>
      </c>
      <c r="V218">
        <v>37513894170700</v>
      </c>
      <c r="W218">
        <v>582017723566.40076</v>
      </c>
      <c r="X218">
        <v>-28875941053.314301</v>
      </c>
      <c r="Y218">
        <v>1.1556244906764599</v>
      </c>
      <c r="Z218">
        <v>65.121568645066006</v>
      </c>
      <c r="AA218" s="6">
        <v>61.422805786132813</v>
      </c>
      <c r="AB218">
        <v>50.684828175791111</v>
      </c>
      <c r="AC218">
        <v>0</v>
      </c>
    </row>
    <row r="219" spans="1:29" x14ac:dyDescent="0.3">
      <c r="A219" s="4">
        <v>2018</v>
      </c>
      <c r="B219" s="1" t="s">
        <v>0</v>
      </c>
      <c r="C219" s="16"/>
      <c r="D219" s="1" t="s">
        <v>94</v>
      </c>
      <c r="E219">
        <v>9021613789705.0781</v>
      </c>
      <c r="F219">
        <v>8925035735506.5156</v>
      </c>
      <c r="G219">
        <v>-105917684940.61099</v>
      </c>
      <c r="H219">
        <v>3.93882646691634</v>
      </c>
      <c r="I219">
        <v>45405092416300</v>
      </c>
      <c r="J219">
        <v>55684221924000</v>
      </c>
      <c r="K219">
        <v>796366024921.73523</v>
      </c>
      <c r="L219">
        <v>14349451971100</v>
      </c>
      <c r="M219">
        <v>20455524164200</v>
      </c>
      <c r="N219">
        <v>292543990083.36328</v>
      </c>
      <c r="O219">
        <v>70.709999999999994</v>
      </c>
      <c r="P219">
        <v>7</v>
      </c>
      <c r="Q219">
        <v>5</v>
      </c>
      <c r="R219">
        <v>29124804826200</v>
      </c>
      <c r="S219">
        <v>37662935333900</v>
      </c>
      <c r="T219">
        <v>538635201541.98413</v>
      </c>
      <c r="U219">
        <v>33498605710600</v>
      </c>
      <c r="V219">
        <v>44771690560100</v>
      </c>
      <c r="W219">
        <v>640300825053.02271</v>
      </c>
      <c r="X219">
        <v>-30699661201.025799</v>
      </c>
      <c r="Y219">
        <v>1.0875277215785499</v>
      </c>
      <c r="Z219">
        <v>68.389467093542095</v>
      </c>
      <c r="AA219" s="6">
        <v>62.982227325439453</v>
      </c>
      <c r="AB219">
        <v>50.01892798161829</v>
      </c>
      <c r="AC219">
        <v>0</v>
      </c>
    </row>
    <row r="220" spans="1:29" x14ac:dyDescent="0.3">
      <c r="A220" s="4">
        <v>2019</v>
      </c>
      <c r="B220" s="1" t="s">
        <v>237</v>
      </c>
      <c r="C220" s="16"/>
      <c r="D220" s="1" t="s">
        <v>94</v>
      </c>
      <c r="E220">
        <v>9526237283859.7168</v>
      </c>
      <c r="F220">
        <v>9434597927936.041</v>
      </c>
      <c r="G220">
        <v>-73451671322.5905</v>
      </c>
      <c r="H220">
        <v>3.72950573539126</v>
      </c>
      <c r="I220">
        <v>46110214754700</v>
      </c>
      <c r="J220">
        <v>57376450573500</v>
      </c>
      <c r="K220">
        <v>809293067033.86597</v>
      </c>
      <c r="L220">
        <v>14842723843200</v>
      </c>
      <c r="M220">
        <v>22008714531300</v>
      </c>
      <c r="N220">
        <v>310432240169.54169</v>
      </c>
      <c r="O220">
        <v>70.91</v>
      </c>
      <c r="P220">
        <v>7</v>
      </c>
      <c r="Q220">
        <v>5</v>
      </c>
      <c r="R220">
        <v>28136093812200</v>
      </c>
      <c r="S220">
        <v>37521878246200</v>
      </c>
      <c r="T220">
        <v>529244936262.46521</v>
      </c>
      <c r="U220">
        <v>33215857123100</v>
      </c>
      <c r="V220">
        <v>42702320289600</v>
      </c>
      <c r="W220">
        <v>602314911626.72607</v>
      </c>
      <c r="X220">
        <v>-37469945322.015198</v>
      </c>
      <c r="Y220">
        <v>1.02531077187097</v>
      </c>
      <c r="Z220">
        <v>70.420340535955106</v>
      </c>
      <c r="AA220" s="6">
        <v>62.712680816650391</v>
      </c>
      <c r="AB220">
        <v>49.401029314327531</v>
      </c>
      <c r="AC220">
        <v>0</v>
      </c>
    </row>
    <row r="221" spans="1:29" x14ac:dyDescent="0.3">
      <c r="A221" s="4">
        <v>2020</v>
      </c>
      <c r="B221" s="1" t="s">
        <v>13</v>
      </c>
      <c r="C221" s="16"/>
      <c r="D221" s="1" t="s">
        <v>94</v>
      </c>
      <c r="E221">
        <v>9005119325893.4121</v>
      </c>
      <c r="F221">
        <v>8883834432986.584</v>
      </c>
      <c r="G221">
        <v>-8342168263.9966402</v>
      </c>
      <c r="H221">
        <v>6.6234367762853203</v>
      </c>
      <c r="I221">
        <v>41312790692700</v>
      </c>
      <c r="J221">
        <v>52640733720600</v>
      </c>
      <c r="K221">
        <v>709204900243.85315</v>
      </c>
      <c r="L221">
        <v>15376034946500</v>
      </c>
      <c r="M221">
        <v>23932899414900</v>
      </c>
      <c r="N221">
        <v>322437176354.32806</v>
      </c>
      <c r="O221">
        <v>70.150000000000006</v>
      </c>
      <c r="P221">
        <v>7</v>
      </c>
      <c r="Q221">
        <v>5</v>
      </c>
      <c r="R221">
        <v>25536829491000</v>
      </c>
      <c r="S221">
        <v>37045329060100</v>
      </c>
      <c r="T221">
        <v>499095036175.14319</v>
      </c>
      <c r="U221">
        <v>28628712680800</v>
      </c>
      <c r="V221">
        <v>37812725763000</v>
      </c>
      <c r="W221">
        <v>509433826379.25232</v>
      </c>
      <c r="X221">
        <v>-53239697390.824203</v>
      </c>
      <c r="Y221">
        <v>0.95522085775158005</v>
      </c>
      <c r="Z221">
        <v>74.099566883605206</v>
      </c>
      <c r="AA221" s="6">
        <v>62.757041931152344</v>
      </c>
      <c r="AB221">
        <v>48.775548106280183</v>
      </c>
      <c r="AC221">
        <v>0</v>
      </c>
    </row>
    <row r="222" spans="1:29" x14ac:dyDescent="0.3">
      <c r="A222" s="4">
        <v>2021</v>
      </c>
      <c r="B222" s="1" t="s">
        <v>256</v>
      </c>
      <c r="C222" s="16"/>
      <c r="D222" s="1" t="s">
        <v>94</v>
      </c>
      <c r="E222">
        <v>10193555145927.309</v>
      </c>
      <c r="F222">
        <v>10034913318545.416</v>
      </c>
      <c r="G222">
        <v>-74039374427.902405</v>
      </c>
      <c r="H222">
        <v>5.1314074717636897</v>
      </c>
      <c r="I222">
        <v>47840542236800</v>
      </c>
      <c r="J222">
        <v>67597901373400</v>
      </c>
      <c r="K222">
        <v>907306884249.01245</v>
      </c>
      <c r="L222">
        <v>15771317876200</v>
      </c>
      <c r="M222">
        <v>26338672492000</v>
      </c>
      <c r="N222">
        <v>353520721626.65308</v>
      </c>
      <c r="O222">
        <f>(O221+O220)/2</f>
        <v>70.53</v>
      </c>
      <c r="P222">
        <v>7</v>
      </c>
      <c r="Q222">
        <v>5</v>
      </c>
      <c r="R222">
        <v>31748439886700</v>
      </c>
      <c r="S222">
        <v>50638854438100</v>
      </c>
      <c r="T222">
        <v>679680586359.90869</v>
      </c>
      <c r="U222">
        <v>38781933008700</v>
      </c>
      <c r="V222">
        <v>56538915371200</v>
      </c>
      <c r="W222">
        <v>758871889541.35291</v>
      </c>
      <c r="X222">
        <v>-27488543123.438</v>
      </c>
      <c r="Y222">
        <v>0.79721609389812598</v>
      </c>
      <c r="Z222">
        <v>73.918012815435105</v>
      </c>
      <c r="AA222" s="6">
        <v>63</v>
      </c>
      <c r="AB222">
        <v>48.126325434360062</v>
      </c>
      <c r="AC222">
        <v>0</v>
      </c>
    </row>
    <row r="223" spans="1:29" x14ac:dyDescent="0.3">
      <c r="A223" s="4">
        <v>2002</v>
      </c>
      <c r="B223" s="1" t="s">
        <v>52</v>
      </c>
      <c r="C223" s="16" t="s">
        <v>179</v>
      </c>
      <c r="D223" s="1" t="s">
        <v>249</v>
      </c>
      <c r="E223">
        <v>1127283023412.5703</v>
      </c>
      <c r="F223">
        <v>1093552336411.4473</v>
      </c>
      <c r="G223">
        <v>13131270332.3864</v>
      </c>
      <c r="H223">
        <v>11.900117566377901</v>
      </c>
      <c r="I223">
        <v>1182784395845000</v>
      </c>
      <c r="J223">
        <v>353967000000000</v>
      </c>
      <c r="K223">
        <v>38015221124.119522</v>
      </c>
      <c r="L223">
        <v>347158370979700</v>
      </c>
      <c r="M223">
        <v>132218800000000</v>
      </c>
      <c r="N223">
        <v>14199987339.965969</v>
      </c>
      <c r="O223">
        <v>67.134</v>
      </c>
      <c r="P223">
        <v>6</v>
      </c>
      <c r="Q223">
        <v>6</v>
      </c>
      <c r="R223">
        <v>878823033792100</v>
      </c>
      <c r="S223">
        <v>595513995000000</v>
      </c>
      <c r="T223">
        <v>63956798804.500999</v>
      </c>
      <c r="U223">
        <v>780996859511300</v>
      </c>
      <c r="V223">
        <v>480815372000000</v>
      </c>
      <c r="W223">
        <v>51638437160.683861</v>
      </c>
      <c r="X223">
        <v>-145085548.722222</v>
      </c>
      <c r="Y223">
        <v>1.37351928060869</v>
      </c>
      <c r="Z223">
        <v>9311.1916666666693</v>
      </c>
      <c r="AA223" s="6">
        <v>56.443241119384766</v>
      </c>
      <c r="AB223">
        <v>54.144726680046382</v>
      </c>
      <c r="AC223">
        <v>0</v>
      </c>
    </row>
    <row r="224" spans="1:29" x14ac:dyDescent="0.3">
      <c r="A224" s="4">
        <v>2003</v>
      </c>
      <c r="B224" s="1" t="s">
        <v>22</v>
      </c>
      <c r="C224" s="16"/>
      <c r="D224" s="1" t="s">
        <v>249</v>
      </c>
      <c r="E224">
        <v>1204482901941.761</v>
      </c>
      <c r="F224">
        <v>1158177645410.9246</v>
      </c>
      <c r="G224">
        <v>12455540664.1548</v>
      </c>
      <c r="H224">
        <v>6.7573171936285004</v>
      </c>
      <c r="I224">
        <v>1189884726120600</v>
      </c>
      <c r="J224">
        <v>392788560000000</v>
      </c>
      <c r="K224">
        <v>45794855828.74501</v>
      </c>
      <c r="L224">
        <v>381991066966500</v>
      </c>
      <c r="M224">
        <v>163701400000000</v>
      </c>
      <c r="N224">
        <v>19085795197.201565</v>
      </c>
      <c r="O224">
        <v>67.412999999999997</v>
      </c>
      <c r="P224">
        <v>6</v>
      </c>
      <c r="Q224">
        <v>6</v>
      </c>
      <c r="R224">
        <v>930553895940100</v>
      </c>
      <c r="S224">
        <v>613720793000000</v>
      </c>
      <c r="T224">
        <v>71553141044.988846</v>
      </c>
      <c r="U224">
        <v>793209570253000</v>
      </c>
      <c r="V224">
        <v>465940923000000</v>
      </c>
      <c r="W224">
        <v>54323622341.489227</v>
      </c>
      <c r="X224">
        <v>596923827.78624105</v>
      </c>
      <c r="Y224">
        <v>1.33804389134874</v>
      </c>
      <c r="Z224">
        <v>8577.1333333333296</v>
      </c>
      <c r="AA224" s="6">
        <v>56.793167114257813</v>
      </c>
      <c r="AB224">
        <v>53.602139318317953</v>
      </c>
      <c r="AC224">
        <v>0</v>
      </c>
    </row>
    <row r="225" spans="1:29" x14ac:dyDescent="0.3">
      <c r="A225" s="4">
        <v>2004</v>
      </c>
      <c r="B225" s="1" t="s">
        <v>1</v>
      </c>
      <c r="C225" s="16"/>
      <c r="D225" s="1" t="s">
        <v>249</v>
      </c>
      <c r="E225">
        <v>1299038798645.5547</v>
      </c>
      <c r="F225">
        <v>1239428936295.7656</v>
      </c>
      <c r="G225">
        <v>11341399488.3913</v>
      </c>
      <c r="H225">
        <v>6.0640598852651904</v>
      </c>
      <c r="I225">
        <v>1364599072554300</v>
      </c>
      <c r="J225">
        <v>515381230000000</v>
      </c>
      <c r="K225">
        <v>57656326380.074684</v>
      </c>
      <c r="L225">
        <v>397234179443200</v>
      </c>
      <c r="M225">
        <v>191055626000000</v>
      </c>
      <c r="N225">
        <v>21373625751.573223</v>
      </c>
      <c r="O225">
        <v>65.75</v>
      </c>
      <c r="P225">
        <v>6</v>
      </c>
      <c r="Q225">
        <v>6</v>
      </c>
      <c r="R225">
        <v>1056442302473300</v>
      </c>
      <c r="S225">
        <v>739639315820000</v>
      </c>
      <c r="T225">
        <v>82744351781.016663</v>
      </c>
      <c r="U225">
        <v>1004626052693500</v>
      </c>
      <c r="V225">
        <v>632376148500000</v>
      </c>
      <c r="W225">
        <v>70744690513.642838</v>
      </c>
      <c r="X225">
        <v>1511917230</v>
      </c>
      <c r="Y225">
        <v>1.2732264886851199</v>
      </c>
      <c r="Z225">
        <v>8938.85</v>
      </c>
      <c r="AA225" s="6">
        <v>58.921375274658203</v>
      </c>
      <c r="AB225">
        <v>53.08369036539645</v>
      </c>
      <c r="AC225">
        <v>0</v>
      </c>
    </row>
    <row r="226" spans="1:29" x14ac:dyDescent="0.3">
      <c r="A226" s="4">
        <v>2005</v>
      </c>
      <c r="B226" s="1" t="s">
        <v>239</v>
      </c>
      <c r="C226" s="16"/>
      <c r="D226" s="1" t="s">
        <v>249</v>
      </c>
      <c r="E226">
        <v>1416041981248.2366</v>
      </c>
      <c r="F226">
        <v>1347135352963.6912</v>
      </c>
      <c r="G226">
        <v>8411220328.2887497</v>
      </c>
      <c r="H226">
        <v>10.453198419386499</v>
      </c>
      <c r="I226">
        <v>1513164999669000</v>
      </c>
      <c r="J226">
        <v>655854250000000</v>
      </c>
      <c r="K226">
        <v>67580804340.212372</v>
      </c>
      <c r="L226">
        <v>423591623161000</v>
      </c>
      <c r="M226">
        <v>224980540000000</v>
      </c>
      <c r="N226">
        <v>23182537666.097797</v>
      </c>
      <c r="O226">
        <v>67.649000000000001</v>
      </c>
      <c r="P226">
        <v>6</v>
      </c>
      <c r="Q226">
        <v>6</v>
      </c>
      <c r="R226">
        <v>1231825608323400</v>
      </c>
      <c r="S226">
        <v>945121767090000</v>
      </c>
      <c r="T226">
        <v>97387627234.839233</v>
      </c>
      <c r="U226">
        <v>1183137537764800</v>
      </c>
      <c r="V226">
        <v>830083444000000</v>
      </c>
      <c r="W226">
        <v>85533800863.551056</v>
      </c>
      <c r="X226">
        <v>-5271257207.6428499</v>
      </c>
      <c r="Y226">
        <v>1.2607482956028599</v>
      </c>
      <c r="Z226">
        <v>9704.7416666666704</v>
      </c>
      <c r="AA226" s="6">
        <v>60.287372589111328</v>
      </c>
      <c r="AB226">
        <v>52.645919763889829</v>
      </c>
      <c r="AC226">
        <v>0</v>
      </c>
    </row>
    <row r="227" spans="1:29" x14ac:dyDescent="0.3">
      <c r="A227" s="4">
        <v>2006</v>
      </c>
      <c r="B227" s="1" t="s">
        <v>216</v>
      </c>
      <c r="C227" s="16"/>
      <c r="D227" s="1" t="s">
        <v>249</v>
      </c>
      <c r="E227">
        <v>1540034456670.3521</v>
      </c>
      <c r="F227">
        <v>1474420561385.2998</v>
      </c>
      <c r="G227">
        <v>19786001791.335899</v>
      </c>
      <c r="H227">
        <v>13.1086720985297</v>
      </c>
      <c r="I227">
        <v>1552460084009400</v>
      </c>
      <c r="J227">
        <v>805786123129600</v>
      </c>
      <c r="K227">
        <v>87974479922.678085</v>
      </c>
      <c r="L227">
        <v>464300697692100</v>
      </c>
      <c r="M227">
        <v>288079870000000</v>
      </c>
      <c r="N227">
        <v>31452113671.317863</v>
      </c>
      <c r="O227">
        <v>67.914000000000001</v>
      </c>
      <c r="P227">
        <v>6</v>
      </c>
      <c r="Q227">
        <v>6</v>
      </c>
      <c r="R227">
        <v>1347685282231700</v>
      </c>
      <c r="S227">
        <v>1036316461000000</v>
      </c>
      <c r="T227">
        <v>113143424880.15509</v>
      </c>
      <c r="U227">
        <v>1284682299215000</v>
      </c>
      <c r="V227">
        <v>855587836000000</v>
      </c>
      <c r="W227">
        <v>93411753739.22818</v>
      </c>
      <c r="X227">
        <v>-2188448467.00071</v>
      </c>
      <c r="Y227">
        <v>1.2993088987366299</v>
      </c>
      <c r="Z227">
        <v>9159.3166666666693</v>
      </c>
      <c r="AA227" s="6">
        <v>60.87603759765625</v>
      </c>
      <c r="AB227">
        <v>52.266941282726322</v>
      </c>
      <c r="AC227">
        <v>0</v>
      </c>
    </row>
    <row r="228" spans="1:29" x14ac:dyDescent="0.3">
      <c r="A228" s="4">
        <v>2007</v>
      </c>
      <c r="B228" s="1" t="s">
        <v>196</v>
      </c>
      <c r="C228" s="16"/>
      <c r="D228" s="1" t="s">
        <v>249</v>
      </c>
      <c r="E228">
        <v>1682010613727.2585</v>
      </c>
      <c r="F228">
        <v>1612836138259.7542</v>
      </c>
      <c r="G228">
        <v>20911715981.289001</v>
      </c>
      <c r="H228">
        <v>6.40656281325702</v>
      </c>
      <c r="I228">
        <v>1697209598268600</v>
      </c>
      <c r="J228">
        <v>985627100000000</v>
      </c>
      <c r="K228">
        <v>107824865988.4039</v>
      </c>
      <c r="L228">
        <v>482379979176900</v>
      </c>
      <c r="M228">
        <v>329760103000000</v>
      </c>
      <c r="N228">
        <v>36074838967.29023</v>
      </c>
      <c r="O228">
        <v>68.188999999999993</v>
      </c>
      <c r="P228">
        <v>6</v>
      </c>
      <c r="Q228">
        <v>6</v>
      </c>
      <c r="R228">
        <v>1462817762521500</v>
      </c>
      <c r="S228">
        <v>1162973800000000</v>
      </c>
      <c r="T228">
        <v>127226102177.0047</v>
      </c>
      <c r="U228">
        <v>1401129221822700</v>
      </c>
      <c r="V228">
        <v>1003271309000000</v>
      </c>
      <c r="W228">
        <v>109755093425.22701</v>
      </c>
      <c r="X228">
        <v>-2253330000</v>
      </c>
      <c r="Y228">
        <v>1.3118475961456599</v>
      </c>
      <c r="Z228">
        <v>9141</v>
      </c>
      <c r="AA228" s="6">
        <v>61.090465545654297</v>
      </c>
      <c r="AB228">
        <v>51.944402745942483</v>
      </c>
      <c r="AC228">
        <v>0</v>
      </c>
    </row>
    <row r="229" spans="1:29" x14ac:dyDescent="0.3">
      <c r="A229" s="4">
        <v>2008</v>
      </c>
      <c r="B229" s="1" t="s">
        <v>174</v>
      </c>
      <c r="C229" s="16"/>
      <c r="D229" s="1" t="s">
        <v>249</v>
      </c>
      <c r="E229">
        <v>1817361593744.3794</v>
      </c>
      <c r="F229">
        <v>1752776678974.5073</v>
      </c>
      <c r="G229">
        <v>9917758527.0866203</v>
      </c>
      <c r="H229">
        <v>10.226664547314799</v>
      </c>
      <c r="I229">
        <v>1898942099974400</v>
      </c>
      <c r="J229">
        <v>1370716970000000</v>
      </c>
      <c r="K229">
        <v>141326143904.56711</v>
      </c>
      <c r="L229">
        <v>532683898456900</v>
      </c>
      <c r="M229">
        <v>416866669000000</v>
      </c>
      <c r="N229">
        <v>42980542403.375618</v>
      </c>
      <c r="O229">
        <v>68.225999999999999</v>
      </c>
      <c r="P229">
        <v>6</v>
      </c>
      <c r="Q229">
        <v>6</v>
      </c>
      <c r="R229">
        <v>1602274919018600</v>
      </c>
      <c r="S229">
        <v>1475119100000000</v>
      </c>
      <c r="T229">
        <v>152090401421.80157</v>
      </c>
      <c r="U229">
        <v>1541278114590700</v>
      </c>
      <c r="V229">
        <v>1422902088801300</v>
      </c>
      <c r="W229">
        <v>146706628549.32166</v>
      </c>
      <c r="X229">
        <v>-3418723398.7082701</v>
      </c>
      <c r="Y229">
        <v>1.3021705350789501</v>
      </c>
      <c r="Z229">
        <v>9698.9624999999996</v>
      </c>
      <c r="AA229" s="6">
        <v>61.251430511474609</v>
      </c>
      <c r="AB229">
        <v>51.675731697987572</v>
      </c>
      <c r="AC229">
        <v>0</v>
      </c>
    </row>
    <row r="230" spans="1:29" x14ac:dyDescent="0.3">
      <c r="A230" s="4">
        <v>2009</v>
      </c>
      <c r="B230" s="1" t="s">
        <v>154</v>
      </c>
      <c r="C230" s="16"/>
      <c r="D230" s="1" t="s">
        <v>249</v>
      </c>
      <c r="E230">
        <v>1913672578431.3362</v>
      </c>
      <c r="F230">
        <v>1846693209647.1072</v>
      </c>
      <c r="G230">
        <v>21191036277.874599</v>
      </c>
      <c r="H230">
        <v>4.3864155501472899</v>
      </c>
      <c r="I230">
        <v>1961482072067500</v>
      </c>
      <c r="J230">
        <v>1744357090000000</v>
      </c>
      <c r="K230">
        <v>167889084029.62</v>
      </c>
      <c r="L230">
        <v>616181805364100</v>
      </c>
      <c r="M230">
        <v>537588828000000</v>
      </c>
      <c r="N230">
        <v>51741295652.644684</v>
      </c>
      <c r="O230">
        <v>68.494</v>
      </c>
      <c r="P230">
        <v>6</v>
      </c>
      <c r="Q230">
        <v>6</v>
      </c>
      <c r="R230">
        <v>1447012267430600</v>
      </c>
      <c r="S230">
        <v>1354409380000000</v>
      </c>
      <c r="T230">
        <v>130357798591.18498</v>
      </c>
      <c r="U230">
        <v>1310433886958400</v>
      </c>
      <c r="V230">
        <v>1197092700000000</v>
      </c>
      <c r="W230">
        <v>115216544854.09561</v>
      </c>
      <c r="X230">
        <v>-2628247482.6665101</v>
      </c>
      <c r="Y230">
        <v>1.2715320899429201</v>
      </c>
      <c r="Z230">
        <v>10389.9375</v>
      </c>
      <c r="AA230" s="6">
        <v>60.579154968261719</v>
      </c>
      <c r="AB230">
        <v>51.383362138504054</v>
      </c>
      <c r="AC230">
        <v>0</v>
      </c>
    </row>
    <row r="231" spans="1:29" x14ac:dyDescent="0.3">
      <c r="A231" s="4">
        <v>2010</v>
      </c>
      <c r="B231" s="1" t="s">
        <v>185</v>
      </c>
      <c r="C231" s="16"/>
      <c r="D231" s="1" t="s">
        <v>249</v>
      </c>
      <c r="E231">
        <v>2057206510182.6667</v>
      </c>
      <c r="F231">
        <v>2002429397236.0957</v>
      </c>
      <c r="G231">
        <v>21212148895.5807</v>
      </c>
      <c r="H231">
        <v>5.1342040076793003</v>
      </c>
      <c r="I231">
        <v>2127840682000000</v>
      </c>
      <c r="J231">
        <v>2127840682000000</v>
      </c>
      <c r="K231">
        <v>234074725788.92361</v>
      </c>
      <c r="L231">
        <v>618177992000000</v>
      </c>
      <c r="M231">
        <v>618177992000000</v>
      </c>
      <c r="N231">
        <v>68003138200.24398</v>
      </c>
      <c r="O231">
        <v>68.679000000000002</v>
      </c>
      <c r="P231">
        <v>6</v>
      </c>
      <c r="Q231">
        <v>6</v>
      </c>
      <c r="R231">
        <v>1667917825501200</v>
      </c>
      <c r="S231">
        <v>1667917825501200</v>
      </c>
      <c r="T231">
        <v>183480563627.39056</v>
      </c>
      <c r="U231">
        <v>1537719772734300</v>
      </c>
      <c r="V231">
        <v>1537719772734300</v>
      </c>
      <c r="W231">
        <v>169158028224.49619</v>
      </c>
      <c r="X231">
        <v>-11106333134.5373</v>
      </c>
      <c r="Y231">
        <v>1.2515172914041199</v>
      </c>
      <c r="Z231">
        <v>9090.4333333333307</v>
      </c>
      <c r="AA231" s="6">
        <v>62.347759246826172</v>
      </c>
      <c r="AB231">
        <v>51.058104263743445</v>
      </c>
      <c r="AC231">
        <v>0</v>
      </c>
    </row>
    <row r="232" spans="1:29" x14ac:dyDescent="0.3">
      <c r="A232" s="4">
        <v>2011</v>
      </c>
      <c r="B232" s="1" t="s">
        <v>168</v>
      </c>
      <c r="C232" s="16"/>
      <c r="D232" s="1" t="s">
        <v>249</v>
      </c>
      <c r="E232">
        <v>2229511719014.9707</v>
      </c>
      <c r="F232">
        <v>2167767372892.0901</v>
      </c>
      <c r="G232">
        <v>24021724758.510201</v>
      </c>
      <c r="H232">
        <v>5.3560477898215</v>
      </c>
      <c r="I232">
        <v>2316359104097800</v>
      </c>
      <c r="J232">
        <v>2451914017720300</v>
      </c>
      <c r="K232">
        <v>279565893023.81445</v>
      </c>
      <c r="L232">
        <v>652291695000000</v>
      </c>
      <c r="M232">
        <v>709450776000000</v>
      </c>
      <c r="N232">
        <v>80891188808.197189</v>
      </c>
      <c r="O232">
        <v>68.822999999999993</v>
      </c>
      <c r="P232">
        <v>6</v>
      </c>
      <c r="Q232">
        <v>6</v>
      </c>
      <c r="R232">
        <v>1914267941367800</v>
      </c>
      <c r="S232">
        <v>2061886156973900</v>
      </c>
      <c r="T232">
        <v>235095130017.56708</v>
      </c>
      <c r="U232">
        <v>1768821873848100</v>
      </c>
      <c r="V232">
        <v>1868074982369500</v>
      </c>
      <c r="W232">
        <v>212996886068.27441</v>
      </c>
      <c r="X232">
        <v>-11528394761.902901</v>
      </c>
      <c r="Y232">
        <v>1.2557380886131499</v>
      </c>
      <c r="Z232">
        <v>8770.4333333333307</v>
      </c>
      <c r="AA232" s="6">
        <v>62.136302947998047</v>
      </c>
      <c r="AB232">
        <v>50.736531558540165</v>
      </c>
      <c r="AC232">
        <v>0</v>
      </c>
    </row>
    <row r="233" spans="1:29" x14ac:dyDescent="0.3">
      <c r="A233" s="4">
        <v>2012</v>
      </c>
      <c r="B233" s="1" t="s">
        <v>143</v>
      </c>
      <c r="C233" s="16"/>
      <c r="D233" s="1" t="s">
        <v>249</v>
      </c>
      <c r="E233">
        <v>2413435225696.688</v>
      </c>
      <c r="F233">
        <v>2345311900455.8394</v>
      </c>
      <c r="G233">
        <v>-1884415529.34619</v>
      </c>
      <c r="H233">
        <v>4.2794999964197604</v>
      </c>
      <c r="I233">
        <v>2527728790484400</v>
      </c>
      <c r="J233">
        <v>2819026467581800</v>
      </c>
      <c r="K233">
        <v>300323620707.39941</v>
      </c>
      <c r="L233">
        <v>681818998054200</v>
      </c>
      <c r="M233">
        <v>796848275918400</v>
      </c>
      <c r="N233">
        <v>84891845511.315186</v>
      </c>
      <c r="O233">
        <v>68.972999999999999</v>
      </c>
      <c r="P233">
        <v>6</v>
      </c>
      <c r="Q233">
        <v>6</v>
      </c>
      <c r="R233">
        <v>1945063702941100</v>
      </c>
      <c r="S233">
        <v>2118979000000000</v>
      </c>
      <c r="T233">
        <v>225744402474.10648</v>
      </c>
      <c r="U233">
        <v>1910299521014600</v>
      </c>
      <c r="V233">
        <v>2152937000000000</v>
      </c>
      <c r="W233">
        <v>229362101573.16113</v>
      </c>
      <c r="X233">
        <v>-13716225988.194599</v>
      </c>
      <c r="Y233">
        <v>1.2559414583581101</v>
      </c>
      <c r="Z233">
        <v>9386.6291666666693</v>
      </c>
      <c r="AA233" s="6">
        <v>62.798103332519531</v>
      </c>
      <c r="AB233">
        <v>50.41081962825028</v>
      </c>
      <c r="AC233">
        <v>0</v>
      </c>
    </row>
    <row r="234" spans="1:29" x14ac:dyDescent="0.3">
      <c r="A234" s="4">
        <v>2013</v>
      </c>
      <c r="B234" s="1" t="s">
        <v>122</v>
      </c>
      <c r="C234" s="16"/>
      <c r="D234" s="1" t="s">
        <v>249</v>
      </c>
      <c r="E234">
        <v>2535041372928.96</v>
      </c>
      <c r="F234">
        <v>2459271038444.9175</v>
      </c>
      <c r="G234">
        <v>-6237109751.68573</v>
      </c>
      <c r="H234">
        <v>6.4125133015641396</v>
      </c>
      <c r="I234">
        <v>2654375036700900</v>
      </c>
      <c r="J234">
        <v>3051496151676200</v>
      </c>
      <c r="K234">
        <v>291695454045.23749</v>
      </c>
      <c r="L234">
        <v>727812074138100</v>
      </c>
      <c r="M234">
        <v>908574301386400</v>
      </c>
      <c r="N234">
        <v>86851491925.08728</v>
      </c>
      <c r="O234">
        <v>69.263999999999996</v>
      </c>
      <c r="P234">
        <v>6</v>
      </c>
      <c r="Q234">
        <v>6</v>
      </c>
      <c r="R234">
        <v>2026113681046500</v>
      </c>
      <c r="S234">
        <v>2283776658766100</v>
      </c>
      <c r="T234">
        <v>218308408827.83496</v>
      </c>
      <c r="U234">
        <v>1945867324036400</v>
      </c>
      <c r="V234">
        <v>2359212110896400</v>
      </c>
      <c r="W234">
        <v>225519356299.67386</v>
      </c>
      <c r="X234">
        <v>-12170055178.763599</v>
      </c>
      <c r="Y234">
        <v>1.21281780987831</v>
      </c>
      <c r="Z234">
        <v>10461.24</v>
      </c>
      <c r="AA234" s="6">
        <v>62.925537109375</v>
      </c>
      <c r="AB234">
        <v>50.058791253998095</v>
      </c>
      <c r="AC234">
        <v>0</v>
      </c>
    </row>
    <row r="235" spans="1:29" x14ac:dyDescent="0.3">
      <c r="A235" s="4">
        <v>2014</v>
      </c>
      <c r="B235" s="1" t="s">
        <v>101</v>
      </c>
      <c r="C235" s="16"/>
      <c r="D235" s="1" t="s">
        <v>249</v>
      </c>
      <c r="E235">
        <v>2622251600815.5728</v>
      </c>
      <c r="F235">
        <v>2534329758163.127</v>
      </c>
      <c r="G235">
        <v>-3027125054.3799701</v>
      </c>
      <c r="H235">
        <v>6.39492540819922</v>
      </c>
      <c r="I235">
        <v>2772470767126200</v>
      </c>
      <c r="J235">
        <v>3436923743424900</v>
      </c>
      <c r="K235">
        <v>289663930673.10144</v>
      </c>
      <c r="L235">
        <v>736283114989500</v>
      </c>
      <c r="M235">
        <v>996197442903800</v>
      </c>
      <c r="N235">
        <v>83959519785.694839</v>
      </c>
      <c r="O235">
        <v>69.533000000000001</v>
      </c>
      <c r="P235">
        <v>6</v>
      </c>
      <c r="Q235">
        <v>6</v>
      </c>
      <c r="R235">
        <v>2047887100952700</v>
      </c>
      <c r="S235">
        <v>2501424828239600</v>
      </c>
      <c r="T235">
        <v>210820082760.73431</v>
      </c>
      <c r="U235">
        <v>1987113919438000</v>
      </c>
      <c r="V235">
        <v>2580508038872700</v>
      </c>
      <c r="W235">
        <v>217485215697.14481</v>
      </c>
      <c r="X235">
        <v>-14733198282.605101</v>
      </c>
      <c r="Y235">
        <v>1.15950664180271</v>
      </c>
      <c r="Z235">
        <v>11865.2112962963</v>
      </c>
      <c r="AA235" s="6">
        <v>64.223396301269531</v>
      </c>
      <c r="AB235">
        <v>49.71880324786391</v>
      </c>
      <c r="AC235">
        <v>0</v>
      </c>
    </row>
    <row r="236" spans="1:29" x14ac:dyDescent="0.3">
      <c r="A236" s="4">
        <v>2015</v>
      </c>
      <c r="B236" s="1" t="s">
        <v>76</v>
      </c>
      <c r="C236" s="16"/>
      <c r="D236" s="1" t="s">
        <v>249</v>
      </c>
      <c r="E236">
        <v>2647706548803.0327</v>
      </c>
      <c r="F236">
        <v>2559879525286.4033</v>
      </c>
      <c r="G236">
        <v>5351899012.2308598</v>
      </c>
      <c r="H236">
        <v>6.3631211311561398</v>
      </c>
      <c r="I236">
        <v>2911355982852400</v>
      </c>
      <c r="J236">
        <v>3782011855978200</v>
      </c>
      <c r="K236">
        <v>282462859590.96832</v>
      </c>
      <c r="L236">
        <v>775397990346800</v>
      </c>
      <c r="M236">
        <v>1123749877140700</v>
      </c>
      <c r="N236">
        <v>83928241330.185593</v>
      </c>
      <c r="O236">
        <v>69.698999999999998</v>
      </c>
      <c r="P236">
        <v>6</v>
      </c>
      <c r="Q236">
        <v>6</v>
      </c>
      <c r="R236">
        <v>2004466985128700</v>
      </c>
      <c r="S236">
        <v>2438992682561800</v>
      </c>
      <c r="T236">
        <v>182158299305.40121</v>
      </c>
      <c r="U236">
        <v>1862938951004200</v>
      </c>
      <c r="V236">
        <v>2394879300143600</v>
      </c>
      <c r="W236">
        <v>178863652800.16125</v>
      </c>
      <c r="X236">
        <v>-10704478316.6269</v>
      </c>
      <c r="Y236">
        <v>1.1108549322781001</v>
      </c>
      <c r="Z236">
        <v>13389.412936507901</v>
      </c>
      <c r="AA236" s="6">
        <v>63.188751220703125</v>
      </c>
      <c r="AB236">
        <v>49.390386169511032</v>
      </c>
      <c r="AC236">
        <v>0</v>
      </c>
    </row>
    <row r="237" spans="1:29" x14ac:dyDescent="0.3">
      <c r="A237" s="4">
        <v>2016</v>
      </c>
      <c r="B237" s="1" t="s">
        <v>49</v>
      </c>
      <c r="C237" s="16"/>
      <c r="D237" s="1" t="s">
        <v>249</v>
      </c>
      <c r="E237">
        <v>2744896640112.2568</v>
      </c>
      <c r="F237">
        <v>2657025035503.8301</v>
      </c>
      <c r="G237">
        <v>8234324959.9720201</v>
      </c>
      <c r="H237">
        <v>3.5258051568792999</v>
      </c>
      <c r="I237">
        <v>3041584676603400</v>
      </c>
      <c r="J237">
        <v>4040201811667700</v>
      </c>
      <c r="K237">
        <v>303584505579.44666</v>
      </c>
      <c r="L237">
        <v>774304531612000</v>
      </c>
      <c r="M237">
        <v>1181613139392300</v>
      </c>
      <c r="N237">
        <v>88787505533.174911</v>
      </c>
      <c r="O237">
        <v>69.798000000000002</v>
      </c>
      <c r="P237">
        <v>6</v>
      </c>
      <c r="Q237">
        <v>6</v>
      </c>
      <c r="R237">
        <v>1971182638190100</v>
      </c>
      <c r="S237">
        <v>2367365191113400</v>
      </c>
      <c r="T237">
        <v>177886012771.59799</v>
      </c>
      <c r="U237">
        <v>1818133162520500</v>
      </c>
      <c r="V237">
        <v>2273528020268800</v>
      </c>
      <c r="W237">
        <v>170835000855.91525</v>
      </c>
      <c r="X237">
        <v>-16135916018.7026</v>
      </c>
      <c r="Y237">
        <v>1.0589420586891301</v>
      </c>
      <c r="Z237">
        <v>13308.3268020542</v>
      </c>
      <c r="AA237" s="6">
        <v>62.884731292724609</v>
      </c>
      <c r="AB237">
        <v>49.067613042970429</v>
      </c>
      <c r="AC237">
        <v>0</v>
      </c>
    </row>
    <row r="238" spans="1:29" x14ac:dyDescent="0.3">
      <c r="A238" s="4">
        <v>2017</v>
      </c>
      <c r="B238" s="1" t="s">
        <v>25</v>
      </c>
      <c r="C238" s="16"/>
      <c r="D238" s="1" t="s">
        <v>249</v>
      </c>
      <c r="E238">
        <v>2894125530220.3696</v>
      </c>
      <c r="F238">
        <v>2802422575187.4214</v>
      </c>
      <c r="G238">
        <v>11434768728.767</v>
      </c>
      <c r="H238">
        <v>3.8087980695316301</v>
      </c>
      <c r="I238">
        <v>3228763007282700</v>
      </c>
      <c r="J238">
        <v>4370574765660000</v>
      </c>
      <c r="K238">
        <v>326629476034.37482</v>
      </c>
      <c r="L238">
        <v>790756399022900</v>
      </c>
      <c r="M238">
        <v>1239469722411900</v>
      </c>
      <c r="N238">
        <v>92630230049.556183</v>
      </c>
      <c r="O238">
        <v>69.936000000000007</v>
      </c>
      <c r="P238">
        <v>6</v>
      </c>
      <c r="Q238">
        <v>6</v>
      </c>
      <c r="R238">
        <v>2146564516832600</v>
      </c>
      <c r="S238">
        <v>2742060503689900</v>
      </c>
      <c r="T238">
        <v>204924485587.54623</v>
      </c>
      <c r="U238">
        <v>1964819168807400</v>
      </c>
      <c r="V238">
        <v>2606282951554300</v>
      </c>
      <c r="W238">
        <v>194777318889.99088</v>
      </c>
      <c r="X238">
        <v>-18502038860.6217</v>
      </c>
      <c r="Y238">
        <v>1.0064395244609201</v>
      </c>
      <c r="Z238">
        <v>13380.8338788891</v>
      </c>
      <c r="AA238" s="6">
        <v>62.761421203613281</v>
      </c>
      <c r="AB238">
        <v>48.770800533190112</v>
      </c>
      <c r="AC238">
        <v>0</v>
      </c>
    </row>
    <row r="239" spans="1:29" x14ac:dyDescent="0.3">
      <c r="A239" s="4">
        <v>2018</v>
      </c>
      <c r="B239" s="1" t="s">
        <v>0</v>
      </c>
      <c r="C239" s="16"/>
      <c r="D239" s="1" t="s">
        <v>249</v>
      </c>
      <c r="E239">
        <v>3116594552426.2329</v>
      </c>
      <c r="F239">
        <v>3023722383404.9238</v>
      </c>
      <c r="G239">
        <v>-6713373307.2459602</v>
      </c>
      <c r="H239">
        <v>3.19834641562404</v>
      </c>
      <c r="I239">
        <v>3444310251517800</v>
      </c>
      <c r="J239">
        <v>4791211299188300</v>
      </c>
      <c r="K239">
        <v>336533812956.21643</v>
      </c>
      <c r="L239">
        <v>828876592789200</v>
      </c>
      <c r="M239">
        <v>1338638575620800</v>
      </c>
      <c r="N239">
        <v>94025730841.857666</v>
      </c>
      <c r="O239">
        <v>70.337999999999994</v>
      </c>
      <c r="P239">
        <v>6</v>
      </c>
      <c r="Q239">
        <v>6</v>
      </c>
      <c r="R239">
        <v>2286394893098000</v>
      </c>
      <c r="S239">
        <v>3116546306024800</v>
      </c>
      <c r="T239">
        <v>218905647471.40726</v>
      </c>
      <c r="U239">
        <v>2203269940299100</v>
      </c>
      <c r="V239">
        <v>3275145298523400</v>
      </c>
      <c r="W239">
        <v>230045611948.78494</v>
      </c>
      <c r="X239">
        <v>-12510610514.497601</v>
      </c>
      <c r="Y239">
        <v>0.96620643586613897</v>
      </c>
      <c r="Z239">
        <v>14236.938773481799</v>
      </c>
      <c r="AA239" s="6">
        <v>63.522377014160156</v>
      </c>
      <c r="AB239">
        <v>48.505984725116804</v>
      </c>
      <c r="AC239">
        <v>0</v>
      </c>
    </row>
    <row r="240" spans="1:29" x14ac:dyDescent="0.3">
      <c r="A240" s="4">
        <v>2019</v>
      </c>
      <c r="B240" s="1" t="s">
        <v>237</v>
      </c>
      <c r="C240" s="16"/>
      <c r="D240" s="1" t="s">
        <v>249</v>
      </c>
      <c r="E240">
        <v>3331570511714.9575</v>
      </c>
      <c r="F240">
        <v>3230289026326.0513</v>
      </c>
      <c r="G240">
        <v>-4133324477.52494</v>
      </c>
      <c r="H240">
        <v>3.0305866496949099</v>
      </c>
      <c r="I240">
        <v>3597664125514800</v>
      </c>
      <c r="J240">
        <v>5121371345974900</v>
      </c>
      <c r="K240">
        <v>361993942407.71667</v>
      </c>
      <c r="L240">
        <v>855962992998550</v>
      </c>
      <c r="M240">
        <v>1394615064012300</v>
      </c>
      <c r="N240">
        <v>98575590610.077362</v>
      </c>
      <c r="O240">
        <v>70.518000000000001</v>
      </c>
      <c r="P240">
        <v>6</v>
      </c>
      <c r="Q240">
        <v>6</v>
      </c>
      <c r="R240">
        <v>2275488258429200</v>
      </c>
      <c r="S240">
        <v>2943532864355700</v>
      </c>
      <c r="T240">
        <v>208057763085.71176</v>
      </c>
      <c r="U240">
        <v>2046244202211400</v>
      </c>
      <c r="V240">
        <v>3013944164852000</v>
      </c>
      <c r="W240">
        <v>213034645747.56805</v>
      </c>
      <c r="X240">
        <v>-20531070565.630699</v>
      </c>
      <c r="Y240">
        <v>0.93768927363529397</v>
      </c>
      <c r="Z240">
        <v>14147.671360545401</v>
      </c>
      <c r="AA240" s="6">
        <v>63.009075164794922</v>
      </c>
      <c r="AB240">
        <v>48.271783160084681</v>
      </c>
      <c r="AC240">
        <v>0</v>
      </c>
    </row>
    <row r="241" spans="1:29" x14ac:dyDescent="0.3">
      <c r="A241" s="4">
        <v>2020</v>
      </c>
      <c r="B241" s="1" t="s">
        <v>13</v>
      </c>
      <c r="C241" s="16"/>
      <c r="D241" s="1" t="s">
        <v>249</v>
      </c>
      <c r="E241">
        <v>3302097492964.248</v>
      </c>
      <c r="F241">
        <v>3213895152464.0322</v>
      </c>
      <c r="G241">
        <v>18545794316.110802</v>
      </c>
      <c r="H241">
        <v>1.9209680056684499</v>
      </c>
      <c r="I241">
        <v>3419181606963200</v>
      </c>
      <c r="J241">
        <v>4897049687711500</v>
      </c>
      <c r="K241">
        <v>335823710573.74835</v>
      </c>
      <c r="L241">
        <v>872774061639480</v>
      </c>
      <c r="M241">
        <v>1474067675170600</v>
      </c>
      <c r="N241">
        <v>101086757921.77774</v>
      </c>
      <c r="O241">
        <v>68.808000000000007</v>
      </c>
      <c r="P241">
        <v>6</v>
      </c>
      <c r="Q241">
        <v>6</v>
      </c>
      <c r="R241">
        <v>2090273355120100</v>
      </c>
      <c r="S241">
        <v>2666365048793200</v>
      </c>
      <c r="T241">
        <v>182850626710.37338</v>
      </c>
      <c r="U241">
        <v>1704165014203800</v>
      </c>
      <c r="V241">
        <v>2424413166417000</v>
      </c>
      <c r="W241">
        <v>166258355015.89319</v>
      </c>
      <c r="X241">
        <v>-14142473958.174299</v>
      </c>
      <c r="Y241">
        <v>0.84038926812804804</v>
      </c>
      <c r="Z241">
        <v>14582.203467817701</v>
      </c>
      <c r="AA241" s="6">
        <v>62.617080688476563</v>
      </c>
      <c r="AB241">
        <v>47.991288231164269</v>
      </c>
      <c r="AC241">
        <v>0</v>
      </c>
    </row>
    <row r="242" spans="1:29" x14ac:dyDescent="0.3">
      <c r="A242" s="4">
        <v>2021</v>
      </c>
      <c r="B242" s="1" t="s">
        <v>256</v>
      </c>
      <c r="C242" s="16"/>
      <c r="D242" s="1" t="s">
        <v>249</v>
      </c>
      <c r="E242">
        <v>3566265111446.8721</v>
      </c>
      <c r="F242">
        <v>3471169016673.3169</v>
      </c>
      <c r="G242">
        <v>29155290959.4207</v>
      </c>
      <c r="H242">
        <v>1.56012990525685</v>
      </c>
      <c r="I242">
        <v>3549218801964600</v>
      </c>
      <c r="J242">
        <v>5227853940715600</v>
      </c>
      <c r="K242">
        <v>365376108656.60938</v>
      </c>
      <c r="L242">
        <v>909173250001690</v>
      </c>
      <c r="M242">
        <v>1551706553529500</v>
      </c>
      <c r="N242">
        <v>108449185599.84888</v>
      </c>
      <c r="O242">
        <f>(O241+O240)/2</f>
        <v>69.663000000000011</v>
      </c>
      <c r="P242">
        <v>6</v>
      </c>
      <c r="Q242">
        <v>6</v>
      </c>
      <c r="R242">
        <v>2592682335431000</v>
      </c>
      <c r="S242">
        <v>3659039786342900</v>
      </c>
      <c r="T242">
        <v>255731268263.14487</v>
      </c>
      <c r="U242">
        <v>2101351669364500</v>
      </c>
      <c r="V242">
        <v>3201022914287700</v>
      </c>
      <c r="W242">
        <v>223720346705.59</v>
      </c>
      <c r="X242">
        <v>-17105962220.795</v>
      </c>
      <c r="Y242">
        <v>0.694717688319757</v>
      </c>
      <c r="Z242">
        <v>14308.1439011897</v>
      </c>
      <c r="AA242" s="6">
        <v>63</v>
      </c>
      <c r="AB242">
        <v>47.614803628953482</v>
      </c>
      <c r="AC242">
        <v>0</v>
      </c>
    </row>
    <row r="243" spans="1:29" x14ac:dyDescent="0.3">
      <c r="A243" s="4">
        <v>2002</v>
      </c>
      <c r="B243" s="1" t="s">
        <v>52</v>
      </c>
      <c r="C243" s="16" t="s">
        <v>48</v>
      </c>
      <c r="D243" s="1" t="s">
        <v>6</v>
      </c>
      <c r="E243">
        <v>138491150176.62985</v>
      </c>
      <c r="F243">
        <v>116111294637.35632</v>
      </c>
      <c r="G243">
        <f>(G244+G245)/2</f>
        <v>23313782089.23661</v>
      </c>
      <c r="H243">
        <v>4.6147332768840004</v>
      </c>
      <c r="I243">
        <v>34463204000</v>
      </c>
      <c r="J243">
        <v>32086101000</v>
      </c>
      <c r="K243">
        <v>30339774059.024761</v>
      </c>
      <c r="L243">
        <v>29065062000</v>
      </c>
      <c r="M243">
        <v>21496143000</v>
      </c>
      <c r="N243">
        <v>20326188020.180035</v>
      </c>
      <c r="O243">
        <v>77.634146341463421</v>
      </c>
      <c r="P243">
        <v>5</v>
      </c>
      <c r="Q243">
        <v>8</v>
      </c>
      <c r="R243">
        <v>140470371000</v>
      </c>
      <c r="S243">
        <v>123009384000</v>
      </c>
      <c r="T243">
        <v>116314441499.13432</v>
      </c>
      <c r="U243">
        <v>122305588000</v>
      </c>
      <c r="V243">
        <v>99645490000</v>
      </c>
      <c r="W243">
        <v>94222157207.596252</v>
      </c>
      <c r="X243">
        <f>(X244+X245)/2</f>
        <v>35837109124.119385</v>
      </c>
      <c r="Y243">
        <v>1.6851488573028199</v>
      </c>
      <c r="Z243">
        <v>0.70756444592000001</v>
      </c>
      <c r="AA243" s="6">
        <v>82.21331787109375</v>
      </c>
      <c r="AB243">
        <v>47.459975825544895</v>
      </c>
      <c r="AC243">
        <v>0</v>
      </c>
    </row>
    <row r="244" spans="1:29" x14ac:dyDescent="0.3">
      <c r="A244" s="4">
        <v>2003</v>
      </c>
      <c r="B244" s="1" t="s">
        <v>22</v>
      </c>
      <c r="C244" s="16"/>
      <c r="D244" s="1" t="s">
        <v>6</v>
      </c>
      <c r="E244">
        <v>145006254388.97937</v>
      </c>
      <c r="F244">
        <v>125012631295.85083</v>
      </c>
      <c r="G244">
        <f>(G245+G246)/2</f>
        <v>23398786236.702774</v>
      </c>
      <c r="H244">
        <v>3.4904896802913798</v>
      </c>
      <c r="I244">
        <v>37211675000</v>
      </c>
      <c r="J244">
        <v>36264755000</v>
      </c>
      <c r="K244">
        <v>41021254487.272461</v>
      </c>
      <c r="L244">
        <v>29936507000</v>
      </c>
      <c r="M244">
        <v>23373645000</v>
      </c>
      <c r="N244">
        <v>26439341444.335239</v>
      </c>
      <c r="O244">
        <v>78.139024390243904</v>
      </c>
      <c r="P244">
        <v>5</v>
      </c>
      <c r="Q244">
        <v>8</v>
      </c>
      <c r="R244">
        <v>138085472000</v>
      </c>
      <c r="S244">
        <v>117685190000</v>
      </c>
      <c r="T244">
        <v>133120825671.45462</v>
      </c>
      <c r="U244">
        <v>119348901000</v>
      </c>
      <c r="V244">
        <v>95630759000</v>
      </c>
      <c r="W244">
        <v>108173726852.69821</v>
      </c>
      <c r="X244">
        <f>(X245+X246)/2</f>
        <v>38838057650.02002</v>
      </c>
      <c r="Y244">
        <v>1.6289509619301901</v>
      </c>
      <c r="Z244">
        <v>0.71580684132000005</v>
      </c>
      <c r="AA244" s="6">
        <v>82.122283935546875</v>
      </c>
      <c r="AB244">
        <v>47.031174925850195</v>
      </c>
      <c r="AC244">
        <v>0</v>
      </c>
    </row>
    <row r="245" spans="1:29" x14ac:dyDescent="0.3">
      <c r="A245" s="4">
        <v>2004</v>
      </c>
      <c r="B245" s="1" t="s">
        <v>1</v>
      </c>
      <c r="C245" s="16"/>
      <c r="D245" s="1" t="s">
        <v>6</v>
      </c>
      <c r="E245">
        <v>157654881390.54352</v>
      </c>
      <c r="F245">
        <v>136081588898.57458</v>
      </c>
      <c r="G245">
        <f>(G246+G247)/2</f>
        <v>23228777941.770451</v>
      </c>
      <c r="H245">
        <v>2.1996285071854298</v>
      </c>
      <c r="I245">
        <v>40842744000</v>
      </c>
      <c r="J245">
        <v>42112450000</v>
      </c>
      <c r="K245">
        <v>52383774112.799362</v>
      </c>
      <c r="L245">
        <v>30443450000</v>
      </c>
      <c r="M245">
        <v>25261043000</v>
      </c>
      <c r="N245">
        <v>31422269907.490814</v>
      </c>
      <c r="O245">
        <v>78.53902439024391</v>
      </c>
      <c r="P245">
        <v>5</v>
      </c>
      <c r="Q245">
        <v>8</v>
      </c>
      <c r="R245">
        <v>147089162000</v>
      </c>
      <c r="S245">
        <v>125751102000</v>
      </c>
      <c r="T245">
        <v>156422087093.0946</v>
      </c>
      <c r="U245">
        <v>121621253000</v>
      </c>
      <c r="V245">
        <v>103306494000</v>
      </c>
      <c r="W245">
        <v>128503187206.66365</v>
      </c>
      <c r="X245">
        <f>(X246+X247)/2</f>
        <v>32836160598.21875</v>
      </c>
      <c r="Y245">
        <v>1.8283138179090099</v>
      </c>
      <c r="Z245">
        <v>0.71259916078999996</v>
      </c>
      <c r="AA245" s="6">
        <v>82.480049133300781</v>
      </c>
      <c r="AB245">
        <v>46.676884135631674</v>
      </c>
      <c r="AC245">
        <v>0</v>
      </c>
    </row>
    <row r="246" spans="1:29" x14ac:dyDescent="0.3">
      <c r="A246" s="4">
        <v>2005</v>
      </c>
      <c r="B246" s="1" t="s">
        <v>239</v>
      </c>
      <c r="C246" s="16"/>
      <c r="D246" s="1" t="s">
        <v>6</v>
      </c>
      <c r="E246">
        <v>168336054806.38171</v>
      </c>
      <c r="F246">
        <v>145786461890.64621</v>
      </c>
      <c r="G246">
        <v>23568794531.635101</v>
      </c>
      <c r="H246">
        <v>2.4296919839296098</v>
      </c>
      <c r="I246">
        <v>47719644000</v>
      </c>
      <c r="J246">
        <v>50800680000</v>
      </c>
      <c r="K246">
        <v>63200631817.96106</v>
      </c>
      <c r="L246">
        <v>31782105000</v>
      </c>
      <c r="M246">
        <v>27346340000</v>
      </c>
      <c r="N246">
        <v>34021315579.01944</v>
      </c>
      <c r="O246">
        <v>78.943902439024399</v>
      </c>
      <c r="P246">
        <v>5</v>
      </c>
      <c r="Q246">
        <v>8</v>
      </c>
      <c r="R246">
        <v>155149516000</v>
      </c>
      <c r="S246">
        <v>135441047000</v>
      </c>
      <c r="T246">
        <v>168500889052.78748</v>
      </c>
      <c r="U246">
        <v>137095336000</v>
      </c>
      <c r="V246">
        <v>116911998000</v>
      </c>
      <c r="W246">
        <v>145449079435.55481</v>
      </c>
      <c r="X246">
        <v>44839954701.821297</v>
      </c>
      <c r="Y246">
        <v>2.1787030135563099</v>
      </c>
      <c r="Z246">
        <v>0.71234252236999995</v>
      </c>
      <c r="AA246" s="6">
        <v>82.85302734375</v>
      </c>
      <c r="AB246">
        <v>46.086606566237073</v>
      </c>
      <c r="AC246">
        <v>0</v>
      </c>
    </row>
    <row r="247" spans="1:29" x14ac:dyDescent="0.3">
      <c r="A247" s="4">
        <v>2006</v>
      </c>
      <c r="B247" s="1" t="s">
        <v>216</v>
      </c>
      <c r="C247" s="16"/>
      <c r="D247" s="1" t="s">
        <v>6</v>
      </c>
      <c r="E247">
        <v>189031071361.39484</v>
      </c>
      <c r="F247">
        <v>165769490264.06824</v>
      </c>
      <c r="G247">
        <v>22888761351.9058</v>
      </c>
      <c r="H247">
        <v>3.9316398954053202</v>
      </c>
      <c r="I247">
        <v>51160905000</v>
      </c>
      <c r="J247">
        <v>57299426000</v>
      </c>
      <c r="K247">
        <v>71945091874.510483</v>
      </c>
      <c r="L247">
        <v>33317814000</v>
      </c>
      <c r="M247">
        <v>30005872000</v>
      </c>
      <c r="N247">
        <v>37675337582.174065</v>
      </c>
      <c r="O247">
        <v>79.241463414634154</v>
      </c>
      <c r="P247">
        <v>5</v>
      </c>
      <c r="Q247">
        <v>8</v>
      </c>
      <c r="R247">
        <v>164537956000</v>
      </c>
      <c r="S247">
        <v>146147954000</v>
      </c>
      <c r="T247">
        <v>183503199103.63034</v>
      </c>
      <c r="U247">
        <v>149847617000</v>
      </c>
      <c r="V247">
        <v>131266731000</v>
      </c>
      <c r="W247">
        <v>164818353012.15152</v>
      </c>
      <c r="X247">
        <v>20832366494.616199</v>
      </c>
      <c r="Y247">
        <v>2.6960056435957598</v>
      </c>
      <c r="Z247">
        <v>0.70826919818</v>
      </c>
      <c r="AA247" s="6">
        <v>82.462562561035156</v>
      </c>
      <c r="AB247">
        <v>45.258063375829515</v>
      </c>
      <c r="AC247">
        <v>0</v>
      </c>
    </row>
    <row r="248" spans="1:29" x14ac:dyDescent="0.3">
      <c r="A248" s="4">
        <v>2007</v>
      </c>
      <c r="B248" s="1" t="s">
        <v>196</v>
      </c>
      <c r="C248" s="16"/>
      <c r="D248" s="1" t="s">
        <v>6</v>
      </c>
      <c r="E248">
        <v>205753854699.14136</v>
      </c>
      <c r="F248">
        <v>177883972720.5907</v>
      </c>
      <c r="G248">
        <v>25499501757.059299</v>
      </c>
      <c r="H248">
        <v>4.8971156438134598</v>
      </c>
      <c r="I248">
        <v>51176758000</v>
      </c>
      <c r="J248">
        <v>56572874000</v>
      </c>
      <c r="K248">
        <v>77531881432.31633</v>
      </c>
      <c r="L248">
        <v>35510903000</v>
      </c>
      <c r="M248">
        <v>33200280000</v>
      </c>
      <c r="N248">
        <v>45500254635.811913</v>
      </c>
      <c r="O248">
        <v>79.641463414634146</v>
      </c>
      <c r="P248">
        <v>5</v>
      </c>
      <c r="Q248">
        <v>8</v>
      </c>
      <c r="R248">
        <v>179184232000</v>
      </c>
      <c r="S248">
        <v>159304584000</v>
      </c>
      <c r="T248">
        <v>218323433918.3913</v>
      </c>
      <c r="U248">
        <v>163860273000</v>
      </c>
      <c r="V248">
        <v>142993689000</v>
      </c>
      <c r="W248">
        <v>195969710520.93826</v>
      </c>
      <c r="X248">
        <v>-4010888042.2038698</v>
      </c>
      <c r="Y248">
        <v>2.8909600046416402</v>
      </c>
      <c r="Z248">
        <f>(Z247+Z246)/2</f>
        <v>0.71030586027499998</v>
      </c>
      <c r="AA248" s="6">
        <v>83.404388427734375</v>
      </c>
      <c r="AB248">
        <v>44.852466854559161</v>
      </c>
      <c r="AC248">
        <v>0</v>
      </c>
    </row>
    <row r="249" spans="1:29" x14ac:dyDescent="0.3">
      <c r="A249" s="4">
        <v>2008</v>
      </c>
      <c r="B249" s="1" t="s">
        <v>174</v>
      </c>
      <c r="C249" s="16"/>
      <c r="D249" s="1" t="s">
        <v>6</v>
      </c>
      <c r="E249">
        <v>198299092484.80856</v>
      </c>
      <c r="F249">
        <v>171652233529.25046</v>
      </c>
      <c r="G249">
        <v>23713273170.1521</v>
      </c>
      <c r="H249">
        <v>4.0603049511735296</v>
      </c>
      <c r="I249">
        <v>45249443000</v>
      </c>
      <c r="J249">
        <v>46525061000</v>
      </c>
      <c r="K249">
        <v>68426987899.67733</v>
      </c>
      <c r="L249">
        <v>35795958000</v>
      </c>
      <c r="M249">
        <v>34932818000</v>
      </c>
      <c r="N249">
        <v>51377633112.348427</v>
      </c>
      <c r="O249">
        <v>80.095121951219525</v>
      </c>
      <c r="P249">
        <v>5</v>
      </c>
      <c r="Q249">
        <v>8</v>
      </c>
      <c r="R249">
        <v>172369058000</v>
      </c>
      <c r="S249">
        <v>157941887000</v>
      </c>
      <c r="T249">
        <v>232293894049.94449</v>
      </c>
      <c r="U249">
        <v>159295150000</v>
      </c>
      <c r="V249">
        <v>141784758000</v>
      </c>
      <c r="W249">
        <v>208530708213.89526</v>
      </c>
      <c r="X249">
        <v>34912564500.893402</v>
      </c>
      <c r="Y249">
        <v>2.0387080111720199</v>
      </c>
      <c r="Z249">
        <f>(Z248+Z247)/2</f>
        <v>0.70928752922750005</v>
      </c>
      <c r="AA249" s="6">
        <v>82.8243408203125</v>
      </c>
      <c r="AB249">
        <v>45.353664628810215</v>
      </c>
      <c r="AC249">
        <v>0</v>
      </c>
    </row>
    <row r="250" spans="1:29" x14ac:dyDescent="0.3">
      <c r="A250" s="4">
        <v>2009</v>
      </c>
      <c r="B250" s="1" t="s">
        <v>154</v>
      </c>
      <c r="C250" s="16"/>
      <c r="D250" s="1" t="s">
        <v>6</v>
      </c>
      <c r="E250">
        <v>188086899356.91748</v>
      </c>
      <c r="F250">
        <v>157127396026.11386</v>
      </c>
      <c r="G250">
        <v>35648697991.430199</v>
      </c>
      <c r="H250">
        <v>-4.4781033915047699</v>
      </c>
      <c r="I250">
        <v>37589733000</v>
      </c>
      <c r="J250">
        <v>35875668000</v>
      </c>
      <c r="K250">
        <v>50038751099.423401</v>
      </c>
      <c r="L250">
        <v>34779741000</v>
      </c>
      <c r="M250">
        <v>33972816000</v>
      </c>
      <c r="N250">
        <v>47384686578.393715</v>
      </c>
      <c r="O250">
        <v>80.190243902439022</v>
      </c>
      <c r="P250">
        <v>5</v>
      </c>
      <c r="Q250">
        <v>8</v>
      </c>
      <c r="R250">
        <v>180381666000</v>
      </c>
      <c r="S250">
        <v>158596149000</v>
      </c>
      <c r="T250">
        <v>221207120802.26822</v>
      </c>
      <c r="U250">
        <v>156582933000</v>
      </c>
      <c r="V250">
        <v>135675654000</v>
      </c>
      <c r="W250">
        <v>189238017275.59439</v>
      </c>
      <c r="X250">
        <v>540847188.77072895</v>
      </c>
      <c r="Y250">
        <v>1.0156632759234101</v>
      </c>
      <c r="Z250">
        <f>(Z249+Z248)/2</f>
        <v>0.70979669475124996</v>
      </c>
      <c r="AA250" s="6">
        <v>84.506965637207031</v>
      </c>
      <c r="AB250">
        <v>46.533942984754624</v>
      </c>
      <c r="AC250">
        <v>0</v>
      </c>
    </row>
    <row r="251" spans="1:29" x14ac:dyDescent="0.3">
      <c r="A251" s="4">
        <v>2010</v>
      </c>
      <c r="B251" s="1" t="s">
        <v>185</v>
      </c>
      <c r="C251" s="16"/>
      <c r="D251" s="1" t="s">
        <v>6</v>
      </c>
      <c r="E251">
        <v>197012924027.34305</v>
      </c>
      <c r="F251">
        <v>165002854610.28391</v>
      </c>
      <c r="G251">
        <v>38453010693.217796</v>
      </c>
      <c r="H251">
        <v>-0.92209582902446896</v>
      </c>
      <c r="I251">
        <v>31939867000</v>
      </c>
      <c r="J251">
        <v>29422483000</v>
      </c>
      <c r="K251">
        <v>39005876087.816742</v>
      </c>
      <c r="L251">
        <v>33183494000</v>
      </c>
      <c r="M251">
        <v>31244504000</v>
      </c>
      <c r="N251">
        <v>41421359694.533417</v>
      </c>
      <c r="O251">
        <v>80.743902439024382</v>
      </c>
      <c r="P251">
        <v>5</v>
      </c>
      <c r="Q251">
        <v>8</v>
      </c>
      <c r="R251">
        <v>191171823000</v>
      </c>
      <c r="S251">
        <v>172819788000</v>
      </c>
      <c r="T251">
        <v>229110073281.40045</v>
      </c>
      <c r="U251">
        <v>157472989000</v>
      </c>
      <c r="V251">
        <v>145099139000</v>
      </c>
      <c r="W251">
        <v>192360346891.28369</v>
      </c>
      <c r="X251">
        <v>-20925416484.704102</v>
      </c>
      <c r="Y251">
        <v>0.54488438407901396</v>
      </c>
      <c r="Z251">
        <f>(Z250+Z249)/2</f>
        <v>0.709542111989375</v>
      </c>
      <c r="AA251" s="6">
        <v>85.157356262207031</v>
      </c>
      <c r="AB251">
        <v>48.035432497015854</v>
      </c>
      <c r="AC251">
        <v>0</v>
      </c>
    </row>
    <row r="252" spans="1:29" x14ac:dyDescent="0.3">
      <c r="A252" s="4">
        <v>2011</v>
      </c>
      <c r="B252" s="1" t="s">
        <v>168</v>
      </c>
      <c r="C252" s="16"/>
      <c r="D252" s="1" t="s">
        <v>6</v>
      </c>
      <c r="E252">
        <v>206471050963.72519</v>
      </c>
      <c r="F252">
        <v>167590997374.66522</v>
      </c>
      <c r="G252">
        <v>48813620873.011002</v>
      </c>
      <c r="H252">
        <v>2.5571888318692002</v>
      </c>
      <c r="I252">
        <v>31924805000</v>
      </c>
      <c r="J252">
        <v>28676893000</v>
      </c>
      <c r="K252">
        <v>39916951848.725761</v>
      </c>
      <c r="L252">
        <v>32626689000</v>
      </c>
      <c r="M252">
        <v>32786582000</v>
      </c>
      <c r="N252">
        <v>45637455040.136276</v>
      </c>
      <c r="O252">
        <v>80.746341463414637</v>
      </c>
      <c r="P252">
        <v>5</v>
      </c>
      <c r="Q252">
        <v>8</v>
      </c>
      <c r="R252">
        <v>197114869000</v>
      </c>
      <c r="S252">
        <v>177294175000</v>
      </c>
      <c r="T252">
        <v>246785558203.0647</v>
      </c>
      <c r="U252">
        <v>161633902000</v>
      </c>
      <c r="V252">
        <v>145237653000</v>
      </c>
      <c r="W252">
        <v>202164314014.87393</v>
      </c>
      <c r="X252">
        <v>-25222409925.446201</v>
      </c>
      <c r="Y252">
        <v>0.43607243925842798</v>
      </c>
      <c r="Z252">
        <v>0.71149414611999995</v>
      </c>
      <c r="AA252" s="6">
        <v>85.045013427734375</v>
      </c>
      <c r="AB252">
        <v>49.516121818800883</v>
      </c>
      <c r="AC252">
        <v>0</v>
      </c>
    </row>
    <row r="253" spans="1:29" x14ac:dyDescent="0.3">
      <c r="A253" s="4">
        <v>2012</v>
      </c>
      <c r="B253" s="1" t="s">
        <v>143</v>
      </c>
      <c r="C253" s="16"/>
      <c r="D253" s="1" t="s">
        <v>6</v>
      </c>
      <c r="E253">
        <v>213241082189.65048</v>
      </c>
      <c r="F253">
        <v>171987227119.86313</v>
      </c>
      <c r="G253">
        <v>39254072935.0494</v>
      </c>
      <c r="H253">
        <v>1.6962089729454499</v>
      </c>
      <c r="I253">
        <v>37063476000</v>
      </c>
      <c r="J253">
        <v>34382711000</v>
      </c>
      <c r="K253">
        <v>44174517601.151962</v>
      </c>
      <c r="L253">
        <v>31847238000</v>
      </c>
      <c r="M253">
        <v>31924271000</v>
      </c>
      <c r="N253">
        <v>41015941738.667587</v>
      </c>
      <c r="O253">
        <v>80.846341463414646</v>
      </c>
      <c r="P253">
        <v>5</v>
      </c>
      <c r="Q253">
        <v>8</v>
      </c>
      <c r="R253">
        <v>195494184000</v>
      </c>
      <c r="S253">
        <v>183371882000</v>
      </c>
      <c r="T253">
        <v>235594116733.99927</v>
      </c>
      <c r="U253">
        <v>159993436000</v>
      </c>
      <c r="V253">
        <v>152838007000</v>
      </c>
      <c r="W253">
        <v>196364540025.552</v>
      </c>
      <c r="X253">
        <v>-26152981888.663399</v>
      </c>
      <c r="Y253">
        <v>0.42374380329779998</v>
      </c>
      <c r="Z253">
        <v>0.70861280020999995</v>
      </c>
      <c r="AA253" s="6">
        <v>85.432815551757813</v>
      </c>
      <c r="AB253">
        <v>50.752709317627243</v>
      </c>
      <c r="AC253">
        <v>0</v>
      </c>
    </row>
    <row r="254" spans="1:29" x14ac:dyDescent="0.3">
      <c r="A254" s="4">
        <v>2013</v>
      </c>
      <c r="B254" s="1" t="s">
        <v>122</v>
      </c>
      <c r="C254" s="16"/>
      <c r="D254" s="1" t="s">
        <v>6</v>
      </c>
      <c r="E254">
        <v>221160036389.27652</v>
      </c>
      <c r="F254">
        <v>186542815336.74875</v>
      </c>
      <c r="G254">
        <v>44816323604.688301</v>
      </c>
      <c r="H254">
        <v>0.50871486948543598</v>
      </c>
      <c r="I254">
        <v>35523907000</v>
      </c>
      <c r="J254">
        <v>33374594000</v>
      </c>
      <c r="K254">
        <v>44325400342.899734</v>
      </c>
      <c r="L254">
        <v>31125463000</v>
      </c>
      <c r="M254">
        <v>30750804000</v>
      </c>
      <c r="N254">
        <v>40840697512.785995</v>
      </c>
      <c r="O254">
        <v>80.948780487804882</v>
      </c>
      <c r="P254">
        <v>5</v>
      </c>
      <c r="Q254">
        <v>8</v>
      </c>
      <c r="R254">
        <v>201338946000</v>
      </c>
      <c r="S254">
        <v>186651178000</v>
      </c>
      <c r="T254">
        <v>247894796542.65875</v>
      </c>
      <c r="U254">
        <v>161729223000</v>
      </c>
      <c r="V254">
        <v>152958213000</v>
      </c>
      <c r="W254">
        <v>203146561931.49588</v>
      </c>
      <c r="X254">
        <v>-21251151864.336498</v>
      </c>
      <c r="Y254">
        <v>0.52655615885565299</v>
      </c>
      <c r="Z254">
        <v>0.72173815450000001</v>
      </c>
      <c r="AA254" s="6">
        <v>85.323646545410156</v>
      </c>
      <c r="AB254">
        <v>51.730333170352338</v>
      </c>
      <c r="AC254">
        <v>0</v>
      </c>
    </row>
    <row r="255" spans="1:29" x14ac:dyDescent="0.3">
      <c r="A255" s="4">
        <v>2014</v>
      </c>
      <c r="B255" s="1" t="s">
        <v>101</v>
      </c>
      <c r="C255" s="16"/>
      <c r="D255" s="1" t="s">
        <v>6</v>
      </c>
      <c r="E255">
        <v>238002440659.25882</v>
      </c>
      <c r="F255">
        <v>200930016934.43918</v>
      </c>
      <c r="G255">
        <v>46853579260.262901</v>
      </c>
      <c r="H255">
        <v>0.18254231662794901</v>
      </c>
      <c r="I255">
        <v>42111575000</v>
      </c>
      <c r="J255">
        <v>40256824000</v>
      </c>
      <c r="K255">
        <v>53481222257.979424</v>
      </c>
      <c r="L255">
        <v>32008160000</v>
      </c>
      <c r="M255">
        <v>31988557000</v>
      </c>
      <c r="N255">
        <v>42496823063.564163</v>
      </c>
      <c r="O255">
        <v>81.348780487804873</v>
      </c>
      <c r="P255">
        <v>5</v>
      </c>
      <c r="Q255">
        <v>8</v>
      </c>
      <c r="R255">
        <v>230720335000</v>
      </c>
      <c r="S255">
        <v>214831065000</v>
      </c>
      <c r="T255">
        <v>285403238347.45197</v>
      </c>
      <c r="U255">
        <v>185445564000</v>
      </c>
      <c r="V255">
        <v>179717932000</v>
      </c>
      <c r="W255">
        <v>238755413617.23996</v>
      </c>
      <c r="X255">
        <v>-6747671077.8740597</v>
      </c>
      <c r="Y255">
        <v>0.73100137658577102</v>
      </c>
      <c r="Z255">
        <v>0.71189223580000005</v>
      </c>
      <c r="AA255" s="6">
        <v>85.759521484375</v>
      </c>
      <c r="AB255">
        <v>52.30954113290224</v>
      </c>
      <c r="AC255">
        <v>0</v>
      </c>
    </row>
    <row r="256" spans="1:29" x14ac:dyDescent="0.3">
      <c r="A256" s="4">
        <v>2015</v>
      </c>
      <c r="B256" s="1" t="s">
        <v>76</v>
      </c>
      <c r="C256" s="16"/>
      <c r="D256" s="1" t="s">
        <v>6</v>
      </c>
      <c r="E256">
        <v>324570321087.4339</v>
      </c>
      <c r="F256">
        <v>249480089812.59402</v>
      </c>
      <c r="G256">
        <v>84090338216.126099</v>
      </c>
      <c r="H256">
        <v>-0.28987907901273902</v>
      </c>
      <c r="I256">
        <v>63381047000</v>
      </c>
      <c r="J256">
        <v>63381047000</v>
      </c>
      <c r="K256">
        <v>70322088667.808945</v>
      </c>
      <c r="L256">
        <v>32887079000</v>
      </c>
      <c r="M256">
        <v>32887079000</v>
      </c>
      <c r="N256">
        <v>36488638085.502716</v>
      </c>
      <c r="O256">
        <v>81.45365853658538</v>
      </c>
      <c r="P256">
        <v>5</v>
      </c>
      <c r="Q256">
        <v>8</v>
      </c>
      <c r="R256">
        <v>321083703000</v>
      </c>
      <c r="S256">
        <v>321083703000</v>
      </c>
      <c r="T256">
        <v>356246507448.10883</v>
      </c>
      <c r="U256">
        <v>245445271000</v>
      </c>
      <c r="V256">
        <v>245445271000</v>
      </c>
      <c r="W256">
        <v>272324692117.44635</v>
      </c>
      <c r="X256">
        <v>-47433558092.542702</v>
      </c>
      <c r="Y256">
        <v>0.94484530747472795</v>
      </c>
      <c r="Z256">
        <v>0.72410875414999998</v>
      </c>
      <c r="AA256" s="6">
        <v>85.523323059082031</v>
      </c>
      <c r="AB256">
        <v>52.618475963019385</v>
      </c>
      <c r="AC256">
        <v>0</v>
      </c>
    </row>
    <row r="257" spans="1:29" x14ac:dyDescent="0.3">
      <c r="A257" s="4">
        <v>2016</v>
      </c>
      <c r="B257" s="1" t="s">
        <v>49</v>
      </c>
      <c r="C257" s="16"/>
      <c r="D257" s="1" t="s">
        <v>6</v>
      </c>
      <c r="E257">
        <v>339999799820.97321</v>
      </c>
      <c r="F257">
        <v>276939393596.03497</v>
      </c>
      <c r="G257">
        <v>46909297463.0224</v>
      </c>
      <c r="H257">
        <v>8.3063377356992606E-3</v>
      </c>
      <c r="I257">
        <v>95249094000</v>
      </c>
      <c r="J257">
        <v>96817324000</v>
      </c>
      <c r="K257">
        <v>107167397312.48431</v>
      </c>
      <c r="L257">
        <v>34354679000</v>
      </c>
      <c r="M257">
        <v>34493457000</v>
      </c>
      <c r="N257">
        <v>38180914925.928886</v>
      </c>
      <c r="O257">
        <v>81.653658536585368</v>
      </c>
      <c r="P257">
        <v>5</v>
      </c>
      <c r="Q257">
        <v>8</v>
      </c>
      <c r="R257">
        <v>335862635000</v>
      </c>
      <c r="S257">
        <v>328827920000</v>
      </c>
      <c r="T257">
        <v>363980648236.85693</v>
      </c>
      <c r="U257">
        <v>292092121000</v>
      </c>
      <c r="V257">
        <v>286532042000</v>
      </c>
      <c r="W257">
        <v>317163209218.33618</v>
      </c>
      <c r="X257">
        <v>-9219282218.4948807</v>
      </c>
      <c r="Y257">
        <v>1.12883406399428</v>
      </c>
      <c r="Z257">
        <v>0.72268378104999997</v>
      </c>
      <c r="AA257" s="6">
        <v>85.867828369140625</v>
      </c>
      <c r="AB257">
        <v>52.868369863238286</v>
      </c>
      <c r="AC257">
        <v>0</v>
      </c>
    </row>
    <row r="258" spans="1:29" x14ac:dyDescent="0.3">
      <c r="A258" s="4">
        <v>2017</v>
      </c>
      <c r="B258" s="1" t="s">
        <v>25</v>
      </c>
      <c r="C258" s="16"/>
      <c r="D258" s="1" t="s">
        <v>6</v>
      </c>
      <c r="E258">
        <v>373770580497.35211</v>
      </c>
      <c r="F258">
        <v>296757214519.04126</v>
      </c>
      <c r="G258">
        <v>75812167837.113693</v>
      </c>
      <c r="H258">
        <v>0.34053156146179298</v>
      </c>
      <c r="I258">
        <v>94610549000</v>
      </c>
      <c r="J258">
        <v>98742796000</v>
      </c>
      <c r="K258">
        <v>111547877953.27548</v>
      </c>
      <c r="L258">
        <v>35836773000</v>
      </c>
      <c r="M258">
        <v>36694771000</v>
      </c>
      <c r="N258">
        <v>41453392073.598892</v>
      </c>
      <c r="O258">
        <v>82.156097560975624</v>
      </c>
      <c r="P258">
        <v>5</v>
      </c>
      <c r="Q258">
        <v>8</v>
      </c>
      <c r="R258">
        <v>368221786000</v>
      </c>
      <c r="S258">
        <v>360343764000</v>
      </c>
      <c r="T258">
        <v>407073567249.36072</v>
      </c>
      <c r="U258">
        <v>295537576000</v>
      </c>
      <c r="V258">
        <v>294747163000</v>
      </c>
      <c r="W258">
        <v>332970321859.2088</v>
      </c>
      <c r="X258">
        <v>-55346188075.955002</v>
      </c>
      <c r="Y258">
        <v>1.08867556062</v>
      </c>
      <c r="Z258">
        <v>0.7002278783</v>
      </c>
      <c r="AA258" s="6">
        <v>85.945045471191406</v>
      </c>
      <c r="AB258">
        <v>53.015080015303454</v>
      </c>
      <c r="AC258">
        <v>0</v>
      </c>
    </row>
    <row r="259" spans="1:29" x14ac:dyDescent="0.3">
      <c r="A259" s="4">
        <v>2018</v>
      </c>
      <c r="B259" s="1" t="s">
        <v>0</v>
      </c>
      <c r="C259" s="16"/>
      <c r="D259" s="1" t="s">
        <v>6</v>
      </c>
      <c r="E259">
        <v>411558994160.66748</v>
      </c>
      <c r="F259">
        <v>318754799839.43604</v>
      </c>
      <c r="G259">
        <v>110478912608.43401</v>
      </c>
      <c r="H259">
        <v>0.48837016803244898</v>
      </c>
      <c r="I259">
        <v>86890219000</v>
      </c>
      <c r="J259">
        <v>92740274000</v>
      </c>
      <c r="K259">
        <v>109522044820.7513</v>
      </c>
      <c r="L259">
        <v>37820933000</v>
      </c>
      <c r="M259">
        <v>39241570000</v>
      </c>
      <c r="N259">
        <v>46342509063.28624</v>
      </c>
      <c r="O259">
        <v>82.2048780487805</v>
      </c>
      <c r="P259">
        <v>5</v>
      </c>
      <c r="Q259">
        <v>8</v>
      </c>
      <c r="R259">
        <v>404323528000</v>
      </c>
      <c r="S259">
        <v>401053284000</v>
      </c>
      <c r="T259">
        <v>473625684411.4726</v>
      </c>
      <c r="U259">
        <v>302827770000</v>
      </c>
      <c r="V259">
        <v>307985260000</v>
      </c>
      <c r="W259">
        <v>363716581750.13306</v>
      </c>
      <c r="X259">
        <v>27441629240.530998</v>
      </c>
      <c r="Y259">
        <v>1.2388754525894601</v>
      </c>
      <c r="Z259">
        <v>0.69119541883000002</v>
      </c>
      <c r="AA259" s="6">
        <v>85.75225830078125</v>
      </c>
      <c r="AB259">
        <v>53.112781775131026</v>
      </c>
      <c r="AC259">
        <v>0</v>
      </c>
    </row>
    <row r="260" spans="1:29" x14ac:dyDescent="0.3">
      <c r="A260" s="4">
        <v>2019</v>
      </c>
      <c r="B260" s="1" t="s">
        <v>237</v>
      </c>
      <c r="C260" s="16"/>
      <c r="D260" s="1" t="s">
        <v>6</v>
      </c>
      <c r="E260">
        <v>431161114188.20819</v>
      </c>
      <c r="F260">
        <v>334631875999.21753</v>
      </c>
      <c r="G260">
        <v>49334426192.422501</v>
      </c>
      <c r="H260">
        <v>0.93904448105434102</v>
      </c>
      <c r="I260">
        <v>174595428000</v>
      </c>
      <c r="J260">
        <v>193706172000</v>
      </c>
      <c r="K260">
        <v>216849121945.69376</v>
      </c>
      <c r="L260">
        <v>40266597000</v>
      </c>
      <c r="M260">
        <v>42862349000</v>
      </c>
      <c r="N260">
        <v>47983307135.819534</v>
      </c>
      <c r="O260">
        <v>82.702439024390259</v>
      </c>
      <c r="P260">
        <v>5</v>
      </c>
      <c r="Q260">
        <v>8</v>
      </c>
      <c r="R260">
        <v>452228016000</v>
      </c>
      <c r="S260">
        <v>456152574000</v>
      </c>
      <c r="T260">
        <v>510651179174.44623</v>
      </c>
      <c r="U260">
        <v>430995060000</v>
      </c>
      <c r="V260">
        <v>443632977000</v>
      </c>
      <c r="W260">
        <v>496635809459.92859</v>
      </c>
      <c r="X260">
        <v>-97444443421.699203</v>
      </c>
      <c r="Y260">
        <v>1.3676269536379699</v>
      </c>
      <c r="Z260">
        <f>(Z259+Z258)/2</f>
        <v>0.69571164856500001</v>
      </c>
      <c r="AA260" s="6">
        <v>85.900711059570313</v>
      </c>
      <c r="AB260">
        <v>53.141591588282964</v>
      </c>
      <c r="AC260">
        <v>0</v>
      </c>
    </row>
    <row r="261" spans="1:29" x14ac:dyDescent="0.3">
      <c r="A261" s="4">
        <v>2020</v>
      </c>
      <c r="B261" s="1" t="s">
        <v>13</v>
      </c>
      <c r="C261" s="16"/>
      <c r="D261" s="1" t="s">
        <v>6</v>
      </c>
      <c r="E261">
        <v>465413104314.26465</v>
      </c>
      <c r="F261">
        <v>354158751853.57037</v>
      </c>
      <c r="G261">
        <v>82115322276.863297</v>
      </c>
      <c r="H261">
        <v>-0.33458462542844403</v>
      </c>
      <c r="I261">
        <v>145722343000</v>
      </c>
      <c r="J261">
        <v>158065768000</v>
      </c>
      <c r="K261">
        <v>180542105167.70166</v>
      </c>
      <c r="L261">
        <v>44477265000</v>
      </c>
      <c r="M261">
        <v>48082085000</v>
      </c>
      <c r="N261">
        <v>54919170397.175247</v>
      </c>
      <c r="O261">
        <v>82.2048780487805</v>
      </c>
      <c r="P261">
        <v>5</v>
      </c>
      <c r="Q261">
        <v>8</v>
      </c>
      <c r="R261">
        <v>502735728000</v>
      </c>
      <c r="S261">
        <v>497129621000</v>
      </c>
      <c r="T261">
        <v>567819518749.69958</v>
      </c>
      <c r="U261">
        <v>422063112000</v>
      </c>
      <c r="V261">
        <v>426631324000</v>
      </c>
      <c r="W261">
        <v>487296638228.73907</v>
      </c>
      <c r="X261">
        <v>-126747464679.069</v>
      </c>
      <c r="Y261">
        <v>1.02911050277336</v>
      </c>
      <c r="Z261">
        <f>(Z260+Z259)/2</f>
        <v>0.69345353369750007</v>
      </c>
      <c r="AA261" s="6">
        <v>85.818122863769531</v>
      </c>
      <c r="AB261">
        <v>53.191328529506663</v>
      </c>
      <c r="AC261">
        <v>0</v>
      </c>
    </row>
    <row r="262" spans="1:29" x14ac:dyDescent="0.3">
      <c r="A262" s="4">
        <v>2021</v>
      </c>
      <c r="B262" s="1" t="s">
        <v>256</v>
      </c>
      <c r="C262" s="16"/>
      <c r="D262" s="1" t="s">
        <v>6</v>
      </c>
      <c r="E262">
        <v>535284011037.64252</v>
      </c>
      <c r="F262">
        <v>399493389602.61566</v>
      </c>
      <c r="G262">
        <v>199483446056.276</v>
      </c>
      <c r="H262">
        <v>2.3581429624171202</v>
      </c>
      <c r="I262">
        <v>88931913000</v>
      </c>
      <c r="J262">
        <v>99196373000</v>
      </c>
      <c r="K262">
        <v>117323548960.58339</v>
      </c>
      <c r="L262">
        <v>47174482000</v>
      </c>
      <c r="M262">
        <v>52242923000</v>
      </c>
      <c r="N262">
        <v>61789810948.374977</v>
      </c>
      <c r="O262">
        <f>(O261+O260)/2</f>
        <v>82.45365853658538</v>
      </c>
      <c r="P262">
        <v>5</v>
      </c>
      <c r="Q262">
        <v>8</v>
      </c>
      <c r="R262">
        <v>573451813000</v>
      </c>
      <c r="S262">
        <v>572987997000</v>
      </c>
      <c r="T262">
        <v>677696001242.46582</v>
      </c>
      <c r="U262">
        <v>386820917000</v>
      </c>
      <c r="V262">
        <v>405102451000</v>
      </c>
      <c r="W262">
        <v>479130998508.89539</v>
      </c>
      <c r="X262">
        <v>62639061060.750999</v>
      </c>
      <c r="Y262">
        <v>0.95389805173559095</v>
      </c>
      <c r="Z262">
        <f>(Z261+Z260)/2</f>
        <v>0.69458259113124998</v>
      </c>
      <c r="AA262" s="6">
        <v>86</v>
      </c>
      <c r="AB262">
        <v>53.238468444962159</v>
      </c>
      <c r="AC262">
        <v>0</v>
      </c>
    </row>
    <row r="263" spans="1:29" x14ac:dyDescent="0.3">
      <c r="A263" s="4">
        <v>2002</v>
      </c>
      <c r="B263" s="1" t="s">
        <v>52</v>
      </c>
      <c r="C263" s="16" t="s">
        <v>61</v>
      </c>
      <c r="D263" s="1" t="s">
        <v>182</v>
      </c>
      <c r="E263">
        <v>1639680554324.3442</v>
      </c>
      <c r="F263">
        <v>1632366431124.1558</v>
      </c>
      <c r="G263">
        <v>9203889112.4075603</v>
      </c>
      <c r="H263">
        <v>2.46532319171164</v>
      </c>
      <c r="I263">
        <v>363511500000</v>
      </c>
      <c r="J263">
        <v>288461200000</v>
      </c>
      <c r="K263">
        <v>272761331543.37305</v>
      </c>
      <c r="L263">
        <v>321806200000</v>
      </c>
      <c r="M263">
        <v>250419000000</v>
      </c>
      <c r="N263">
        <v>236789626763.52985</v>
      </c>
      <c r="O263">
        <v>80.229268292682946</v>
      </c>
      <c r="P263">
        <v>8</v>
      </c>
      <c r="Q263">
        <v>5</v>
      </c>
      <c r="R263">
        <v>384969200000</v>
      </c>
      <c r="S263">
        <v>329564000000</v>
      </c>
      <c r="T263">
        <v>311627059267.45154</v>
      </c>
      <c r="U263">
        <v>384719400000</v>
      </c>
      <c r="V263">
        <v>319342400000</v>
      </c>
      <c r="W263">
        <v>301961782874.98096</v>
      </c>
      <c r="X263">
        <v>-5733738820.6291103</v>
      </c>
      <c r="Y263">
        <v>0.14891642949075301</v>
      </c>
      <c r="Z263">
        <v>1739.6125</v>
      </c>
      <c r="AA263" s="6">
        <v>77.749488830566406</v>
      </c>
      <c r="AB263">
        <v>49.431624844768187</v>
      </c>
      <c r="AC263">
        <v>0</v>
      </c>
    </row>
    <row r="264" spans="1:29" x14ac:dyDescent="0.3">
      <c r="A264" s="4">
        <v>2003</v>
      </c>
      <c r="B264" s="1" t="s">
        <v>22</v>
      </c>
      <c r="C264" s="16"/>
      <c r="D264" s="1" t="s">
        <v>182</v>
      </c>
      <c r="E264">
        <v>1673369455669.3511</v>
      </c>
      <c r="F264">
        <v>1665301920658.8408</v>
      </c>
      <c r="G264">
        <v>6874316557.8813496</v>
      </c>
      <c r="H264">
        <v>2.67255552772852</v>
      </c>
      <c r="I264">
        <v>361240500000</v>
      </c>
      <c r="J264">
        <v>291146600000</v>
      </c>
      <c r="K264">
        <v>329333502231.1366</v>
      </c>
      <c r="L264">
        <v>326313400000</v>
      </c>
      <c r="M264">
        <v>264649000000</v>
      </c>
      <c r="N264">
        <v>299360466623.92096</v>
      </c>
      <c r="O264">
        <v>79.982926829268308</v>
      </c>
      <c r="P264">
        <v>8</v>
      </c>
      <c r="Q264">
        <v>5</v>
      </c>
      <c r="R264">
        <v>379970900000</v>
      </c>
      <c r="S264">
        <v>324994100000</v>
      </c>
      <c r="T264">
        <v>367620453604.66589</v>
      </c>
      <c r="U264">
        <v>387565600000</v>
      </c>
      <c r="V264">
        <v>318640700000</v>
      </c>
      <c r="W264">
        <v>360433739169.13654</v>
      </c>
      <c r="X264">
        <v>-17427335596.675499</v>
      </c>
      <c r="Y264">
        <v>0.44450731265554899</v>
      </c>
      <c r="Z264">
        <v>1759.9283333333301</v>
      </c>
      <c r="AA264" s="6">
        <v>78.032562255859375</v>
      </c>
      <c r="AB264">
        <v>49.938166716324965</v>
      </c>
      <c r="AC264">
        <v>0</v>
      </c>
    </row>
    <row r="265" spans="1:29" x14ac:dyDescent="0.3">
      <c r="A265" s="4">
        <v>2004</v>
      </c>
      <c r="B265" s="1" t="s">
        <v>1</v>
      </c>
      <c r="C265" s="16"/>
      <c r="D265" s="1" t="s">
        <v>182</v>
      </c>
      <c r="E265">
        <v>1704871904435.45</v>
      </c>
      <c r="F265">
        <v>1702051383788.9617</v>
      </c>
      <c r="G265">
        <v>9690602868.1818008</v>
      </c>
      <c r="H265">
        <v>2.2067366142365401</v>
      </c>
      <c r="I265">
        <v>367080900000</v>
      </c>
      <c r="J265">
        <v>304466000000</v>
      </c>
      <c r="K265">
        <v>378725962726.64191</v>
      </c>
      <c r="L265">
        <v>328389100000</v>
      </c>
      <c r="M265">
        <v>278255000000</v>
      </c>
      <c r="N265">
        <v>346122039106.17853</v>
      </c>
      <c r="O265">
        <v>80.780487804878064</v>
      </c>
      <c r="P265">
        <v>8</v>
      </c>
      <c r="Q265">
        <v>5</v>
      </c>
      <c r="R265">
        <v>403261500000</v>
      </c>
      <c r="S265">
        <v>348699300000</v>
      </c>
      <c r="T265">
        <v>433747867067.6073</v>
      </c>
      <c r="U265">
        <v>405289300000</v>
      </c>
      <c r="V265">
        <v>340140400000</v>
      </c>
      <c r="W265">
        <v>423101431530.03973</v>
      </c>
      <c r="X265">
        <v>-5785237059.70434</v>
      </c>
      <c r="Y265">
        <v>0.64718270547077195</v>
      </c>
      <c r="Z265">
        <v>1751.9802173912999</v>
      </c>
      <c r="AA265" s="6">
        <v>78.435615539550781</v>
      </c>
      <c r="AB265">
        <v>50.444977913780086</v>
      </c>
      <c r="AC265">
        <v>0</v>
      </c>
    </row>
    <row r="266" spans="1:29" x14ac:dyDescent="0.3">
      <c r="A266" s="4">
        <v>2005</v>
      </c>
      <c r="B266" s="1" t="s">
        <v>239</v>
      </c>
      <c r="C266" s="16"/>
      <c r="D266" s="1" t="s">
        <v>182</v>
      </c>
      <c r="E266">
        <v>1746657911754.6973</v>
      </c>
      <c r="F266">
        <v>1749401793158.7729</v>
      </c>
      <c r="G266">
        <v>-3242154509.71732</v>
      </c>
      <c r="H266">
        <v>1.98529298527983</v>
      </c>
      <c r="I266">
        <v>372772200000</v>
      </c>
      <c r="J266">
        <v>317870300000</v>
      </c>
      <c r="K266">
        <v>395459348106.45898</v>
      </c>
      <c r="L266">
        <v>330242900000</v>
      </c>
      <c r="M266">
        <v>292969000000</v>
      </c>
      <c r="N266">
        <v>364479883007.00372</v>
      </c>
      <c r="O266">
        <v>80.782926829268291</v>
      </c>
      <c r="P266">
        <v>8</v>
      </c>
      <c r="Q266">
        <v>5</v>
      </c>
      <c r="R266">
        <v>416232700000</v>
      </c>
      <c r="S266">
        <v>367450600000</v>
      </c>
      <c r="T266">
        <v>457141717037.8208</v>
      </c>
      <c r="U266">
        <v>419232500000</v>
      </c>
      <c r="V266">
        <v>368926700000</v>
      </c>
      <c r="W266">
        <v>458978118688.8714</v>
      </c>
      <c r="X266">
        <v>15534668074.902599</v>
      </c>
      <c r="Y266">
        <v>0.49138910750321402</v>
      </c>
      <c r="Z266">
        <v>1751.33857142857</v>
      </c>
      <c r="AA266" s="6">
        <v>78.697708129882813</v>
      </c>
      <c r="AB266">
        <v>51.131756727691211</v>
      </c>
      <c r="AC266">
        <v>0</v>
      </c>
    </row>
    <row r="267" spans="1:29" x14ac:dyDescent="0.3">
      <c r="A267" s="4">
        <v>2006</v>
      </c>
      <c r="B267" s="1" t="s">
        <v>216</v>
      </c>
      <c r="C267" s="16"/>
      <c r="D267" s="1" t="s">
        <v>182</v>
      </c>
      <c r="E267">
        <v>1886980489571.5095</v>
      </c>
      <c r="F267">
        <v>1894466616920.3809</v>
      </c>
      <c r="G267">
        <v>-17269793364.716</v>
      </c>
      <c r="H267">
        <v>2.0908439101275502</v>
      </c>
      <c r="I267">
        <v>382242800000</v>
      </c>
      <c r="J267">
        <v>335075600000</v>
      </c>
      <c r="K267">
        <v>420720529153.41119</v>
      </c>
      <c r="L267">
        <v>328687900000</v>
      </c>
      <c r="M267">
        <v>302522000000</v>
      </c>
      <c r="N267">
        <v>379846267291.76416</v>
      </c>
      <c r="O267">
        <v>81.282926829268291</v>
      </c>
      <c r="P267">
        <v>8</v>
      </c>
      <c r="Q267">
        <v>5</v>
      </c>
      <c r="R267">
        <v>450823000000</v>
      </c>
      <c r="S267">
        <v>406392300000</v>
      </c>
      <c r="T267">
        <v>510265693771.41107</v>
      </c>
      <c r="U267">
        <v>452597300000</v>
      </c>
      <c r="V267">
        <v>419143000000</v>
      </c>
      <c r="W267">
        <v>526275457690.58752</v>
      </c>
      <c r="X267">
        <v>1965501866.0726099</v>
      </c>
      <c r="Y267">
        <v>0.30055968851777998</v>
      </c>
      <c r="Z267">
        <v>1741.35</v>
      </c>
      <c r="AA267" s="6">
        <v>79.607376098632813</v>
      </c>
      <c r="AB267">
        <v>51.73969503139223</v>
      </c>
      <c r="AC267">
        <v>0</v>
      </c>
    </row>
    <row r="268" spans="1:29" x14ac:dyDescent="0.3">
      <c r="A268" s="4">
        <v>2007</v>
      </c>
      <c r="B268" s="1" t="s">
        <v>196</v>
      </c>
      <c r="C268" s="16"/>
      <c r="D268" s="1" t="s">
        <v>182</v>
      </c>
      <c r="E268">
        <v>1995154074533.5015</v>
      </c>
      <c r="F268">
        <v>1996693893234.4595</v>
      </c>
      <c r="G268">
        <v>-8130159638.9671803</v>
      </c>
      <c r="H268">
        <v>1.8297411220240001</v>
      </c>
      <c r="I268">
        <v>388061000000</v>
      </c>
      <c r="J268">
        <v>349783300000</v>
      </c>
      <c r="K268">
        <v>479370331134.39368</v>
      </c>
      <c r="L268">
        <v>330359600000</v>
      </c>
      <c r="M268">
        <v>307266000000</v>
      </c>
      <c r="N268">
        <v>421101305197.64838</v>
      </c>
      <c r="O268">
        <v>81.434146341463418</v>
      </c>
      <c r="P268">
        <v>8</v>
      </c>
      <c r="Q268">
        <v>5</v>
      </c>
      <c r="R268">
        <v>478762000000</v>
      </c>
      <c r="S268">
        <v>441837000000</v>
      </c>
      <c r="T268">
        <v>605527905412.94312</v>
      </c>
      <c r="U268">
        <v>477282900000</v>
      </c>
      <c r="V268">
        <v>447317300000</v>
      </c>
      <c r="W268">
        <v>613038536211.25684</v>
      </c>
      <c r="X268">
        <v>54017799728.560799</v>
      </c>
      <c r="Y268">
        <v>0.50493368739767297</v>
      </c>
      <c r="Z268">
        <f>(Z267+Z266)/2</f>
        <v>1746.344285714285</v>
      </c>
      <c r="AA268" s="6">
        <v>81.567817687988281</v>
      </c>
      <c r="AB268">
        <v>52.041133154417061</v>
      </c>
      <c r="AC268">
        <v>0</v>
      </c>
    </row>
    <row r="269" spans="1:29" x14ac:dyDescent="0.3">
      <c r="A269" s="4">
        <v>2008</v>
      </c>
      <c r="B269" s="1" t="s">
        <v>174</v>
      </c>
      <c r="C269" s="16"/>
      <c r="D269" s="1" t="s">
        <v>182</v>
      </c>
      <c r="E269">
        <v>2089717925618.9277</v>
      </c>
      <c r="F269">
        <v>2070619017116.3745</v>
      </c>
      <c r="G269">
        <v>-19125869874.1847</v>
      </c>
      <c r="H269">
        <v>3.3478325840102299</v>
      </c>
      <c r="I269">
        <v>375815800000</v>
      </c>
      <c r="J269">
        <v>348467700000</v>
      </c>
      <c r="K269">
        <v>512510775457.73425</v>
      </c>
      <c r="L269">
        <v>334734300000</v>
      </c>
      <c r="M269">
        <v>320333000000</v>
      </c>
      <c r="N269">
        <v>471131511571.09363</v>
      </c>
      <c r="O269">
        <v>81.48536585365855</v>
      </c>
      <c r="P269">
        <v>8</v>
      </c>
      <c r="Q269">
        <v>5</v>
      </c>
      <c r="R269">
        <v>463589400000</v>
      </c>
      <c r="S269">
        <v>439931500000</v>
      </c>
      <c r="T269">
        <v>647031659500.3905</v>
      </c>
      <c r="U269">
        <v>458075500000</v>
      </c>
      <c r="V269">
        <v>452498000000</v>
      </c>
      <c r="W269">
        <v>665513908098.43738</v>
      </c>
      <c r="X269">
        <v>77206581818.666397</v>
      </c>
      <c r="Y269">
        <v>0.66246925294152703</v>
      </c>
      <c r="Z269">
        <f>(Z268+Z267)/2</f>
        <v>1743.8471428571424</v>
      </c>
      <c r="AA269" s="6">
        <v>81.10528564453125</v>
      </c>
      <c r="AB269">
        <v>52.208065887115204</v>
      </c>
      <c r="AC269">
        <v>0</v>
      </c>
    </row>
    <row r="270" spans="1:29" x14ac:dyDescent="0.3">
      <c r="A270" s="4">
        <v>2009</v>
      </c>
      <c r="B270" s="1" t="s">
        <v>154</v>
      </c>
      <c r="C270" s="16"/>
      <c r="D270" s="1" t="s">
        <v>182</v>
      </c>
      <c r="E270">
        <v>2044870825840.7957</v>
      </c>
      <c r="F270">
        <v>2043583557083.0898</v>
      </c>
      <c r="G270">
        <v>-11906355889.9447</v>
      </c>
      <c r="H270">
        <v>0.77476813138738398</v>
      </c>
      <c r="I270">
        <v>339184600000</v>
      </c>
      <c r="J270">
        <v>317194300000</v>
      </c>
      <c r="K270">
        <v>442417033958.94501</v>
      </c>
      <c r="L270">
        <v>334448900000</v>
      </c>
      <c r="M270">
        <v>326155000000</v>
      </c>
      <c r="N270">
        <v>454915260806.64032</v>
      </c>
      <c r="O270">
        <v>81.636585365853662</v>
      </c>
      <c r="P270">
        <v>8</v>
      </c>
      <c r="Q270">
        <v>5</v>
      </c>
      <c r="R270">
        <v>380994400000</v>
      </c>
      <c r="S270">
        <v>353292100000</v>
      </c>
      <c r="T270">
        <v>492765610867.30438</v>
      </c>
      <c r="U270">
        <v>397984400000</v>
      </c>
      <c r="V270">
        <v>363078000000</v>
      </c>
      <c r="W270">
        <v>506414812169.53088</v>
      </c>
      <c r="X270">
        <v>1760503505.2507401</v>
      </c>
      <c r="Y270">
        <v>0.45561344957773198</v>
      </c>
      <c r="Z270">
        <f>(Z269+Z268)/2</f>
        <v>1745.0957142857137</v>
      </c>
      <c r="AA270" s="6">
        <v>80.661636352539063</v>
      </c>
      <c r="AB270">
        <v>52.456459689543344</v>
      </c>
      <c r="AC270">
        <v>0</v>
      </c>
    </row>
    <row r="271" spans="1:29" x14ac:dyDescent="0.3">
      <c r="A271" s="4">
        <v>2010</v>
      </c>
      <c r="B271" s="1" t="s">
        <v>185</v>
      </c>
      <c r="C271" s="16"/>
      <c r="D271" s="1" t="s">
        <v>182</v>
      </c>
      <c r="E271">
        <v>2084101618229.2996</v>
      </c>
      <c r="F271">
        <v>2079685925634.6614</v>
      </c>
      <c r="G271">
        <v>-39279503930.158401</v>
      </c>
      <c r="H271">
        <v>1.5255160211824801</v>
      </c>
      <c r="I271">
        <v>338505600000</v>
      </c>
      <c r="J271">
        <v>322646200000</v>
      </c>
      <c r="K271">
        <v>427737444776.66748</v>
      </c>
      <c r="L271">
        <v>336745800000</v>
      </c>
      <c r="M271">
        <v>331166000000</v>
      </c>
      <c r="N271">
        <v>439032285633.33417</v>
      </c>
      <c r="O271">
        <v>82.036585365853668</v>
      </c>
      <c r="P271">
        <v>8</v>
      </c>
      <c r="Q271">
        <v>5</v>
      </c>
      <c r="R271">
        <v>425805300000</v>
      </c>
      <c r="S271">
        <v>404013000000</v>
      </c>
      <c r="T271">
        <v>535606767650.00104</v>
      </c>
      <c r="U271">
        <v>446406600000</v>
      </c>
      <c r="V271">
        <v>433952000000</v>
      </c>
      <c r="W271">
        <v>575297398933.33447</v>
      </c>
      <c r="X271">
        <v>20798672662.482201</v>
      </c>
      <c r="Y271">
        <v>0.30759122234094999</v>
      </c>
      <c r="Z271">
        <f>(Z270+Z269)/2</f>
        <v>1744.4714285714281</v>
      </c>
      <c r="AA271" s="6">
        <v>81.259353637695313</v>
      </c>
      <c r="AB271">
        <v>52.656937487530733</v>
      </c>
      <c r="AC271">
        <v>0</v>
      </c>
    </row>
    <row r="272" spans="1:29" x14ac:dyDescent="0.3">
      <c r="A272" s="4">
        <v>2011</v>
      </c>
      <c r="B272" s="1" t="s">
        <v>168</v>
      </c>
      <c r="C272" s="16"/>
      <c r="D272" s="1" t="s">
        <v>182</v>
      </c>
      <c r="E272">
        <v>2173169963370.929</v>
      </c>
      <c r="F272">
        <v>2167673493812.3364</v>
      </c>
      <c r="G272">
        <v>-30653190427.9422</v>
      </c>
      <c r="H272">
        <v>2.7806327287932402</v>
      </c>
      <c r="I272">
        <v>333655700000</v>
      </c>
      <c r="J272">
        <v>325033600000</v>
      </c>
      <c r="K272">
        <v>452432226894.9425</v>
      </c>
      <c r="L272">
        <v>329888400000</v>
      </c>
      <c r="M272">
        <v>326718000000</v>
      </c>
      <c r="N272">
        <v>454776836322.95807</v>
      </c>
      <c r="O272">
        <v>82.187804878048794</v>
      </c>
      <c r="P272">
        <v>8</v>
      </c>
      <c r="Q272">
        <v>5</v>
      </c>
      <c r="R272">
        <v>448883400000</v>
      </c>
      <c r="S272">
        <v>443061300000</v>
      </c>
      <c r="T272">
        <v>616721503899.80664</v>
      </c>
      <c r="U272">
        <v>448920900000</v>
      </c>
      <c r="V272">
        <v>466153700000</v>
      </c>
      <c r="W272">
        <v>648865091382.297</v>
      </c>
      <c r="X272">
        <v>17407273694.730499</v>
      </c>
      <c r="Y272">
        <v>0.17197829099571699</v>
      </c>
      <c r="Z272">
        <v>1749.3632442554699</v>
      </c>
      <c r="AA272" s="6">
        <v>81.16455078125</v>
      </c>
      <c r="AB272">
        <v>53.116625309149931</v>
      </c>
      <c r="AC272">
        <v>0</v>
      </c>
    </row>
    <row r="273" spans="1:29" x14ac:dyDescent="0.3">
      <c r="A273" s="4">
        <v>2012</v>
      </c>
      <c r="B273" s="1" t="s">
        <v>143</v>
      </c>
      <c r="C273" s="16"/>
      <c r="D273" s="1" t="s">
        <v>182</v>
      </c>
      <c r="E273">
        <v>2172383785077.7886</v>
      </c>
      <c r="F273">
        <v>2169728284637.1221</v>
      </c>
      <c r="G273">
        <v>23692648335.381001</v>
      </c>
      <c r="H273">
        <v>3.0413633322677298</v>
      </c>
      <c r="I273">
        <v>301158400000</v>
      </c>
      <c r="J273">
        <v>297404800000</v>
      </c>
      <c r="K273">
        <v>382102318001.25006</v>
      </c>
      <c r="L273">
        <v>323821900000</v>
      </c>
      <c r="M273">
        <v>321754000000</v>
      </c>
      <c r="N273">
        <v>413385894330.46887</v>
      </c>
      <c r="O273">
        <v>82.239024390243912</v>
      </c>
      <c r="P273">
        <v>8</v>
      </c>
      <c r="Q273">
        <v>5</v>
      </c>
      <c r="R273">
        <v>458006100000</v>
      </c>
      <c r="S273">
        <v>460980700000</v>
      </c>
      <c r="T273">
        <v>592262781313.00793</v>
      </c>
      <c r="U273">
        <v>412470800000</v>
      </c>
      <c r="V273">
        <v>443051600000</v>
      </c>
      <c r="W273">
        <v>569227676736.09387</v>
      </c>
      <c r="X273">
        <v>6761814775.1146898</v>
      </c>
      <c r="Y273">
        <v>0.26954123952099601</v>
      </c>
      <c r="Z273">
        <v>1742.33543478261</v>
      </c>
      <c r="AA273" s="6">
        <v>81.578224182128906</v>
      </c>
      <c r="AB273">
        <v>53.836538470233819</v>
      </c>
      <c r="AC273">
        <v>0</v>
      </c>
    </row>
    <row r="274" spans="1:29" x14ac:dyDescent="0.3">
      <c r="A274" s="4">
        <v>2013</v>
      </c>
      <c r="B274" s="1" t="s">
        <v>122</v>
      </c>
      <c r="C274" s="16"/>
      <c r="D274" s="1" t="s">
        <v>182</v>
      </c>
      <c r="E274">
        <v>2187377576803.9832</v>
      </c>
      <c r="F274">
        <v>2183586713124.5261</v>
      </c>
      <c r="G274">
        <v>51532156295.337303</v>
      </c>
      <c r="H274">
        <v>1.21999342274305</v>
      </c>
      <c r="I274">
        <v>281746900000</v>
      </c>
      <c r="J274">
        <v>277467200000</v>
      </c>
      <c r="K274">
        <v>368509193610.66772</v>
      </c>
      <c r="L274">
        <v>320115700000</v>
      </c>
      <c r="M274">
        <v>319441000000</v>
      </c>
      <c r="N274">
        <v>424255354565.09924</v>
      </c>
      <c r="O274">
        <v>82.690243902439022</v>
      </c>
      <c r="P274">
        <v>8</v>
      </c>
      <c r="Q274">
        <v>5</v>
      </c>
      <c r="R274">
        <v>459719900000</v>
      </c>
      <c r="S274">
        <v>461783000000</v>
      </c>
      <c r="T274">
        <v>613302332503.13904</v>
      </c>
      <c r="U274">
        <v>401325300000</v>
      </c>
      <c r="V274">
        <v>423094600000</v>
      </c>
      <c r="W274">
        <v>561919570554.7467</v>
      </c>
      <c r="X274">
        <v>742935955.51619899</v>
      </c>
      <c r="Y274">
        <v>1.1592511168095001</v>
      </c>
      <c r="Z274">
        <v>1774.415</v>
      </c>
      <c r="AA274" s="6">
        <v>81.619789123535156</v>
      </c>
      <c r="AB274">
        <v>54.505124665509861</v>
      </c>
      <c r="AC274">
        <v>0</v>
      </c>
    </row>
    <row r="275" spans="1:29" x14ac:dyDescent="0.3">
      <c r="A275" s="4">
        <v>2014</v>
      </c>
      <c r="B275" s="1" t="s">
        <v>101</v>
      </c>
      <c r="C275" s="16"/>
      <c r="D275" s="1" t="s">
        <v>182</v>
      </c>
      <c r="E275">
        <v>2200255257934.8984</v>
      </c>
      <c r="F275">
        <v>2200447377386.959</v>
      </c>
      <c r="G275">
        <v>62098215935.228104</v>
      </c>
      <c r="H275">
        <v>0.24104742982677299</v>
      </c>
      <c r="I275">
        <v>275493600000</v>
      </c>
      <c r="J275">
        <v>272137500000</v>
      </c>
      <c r="K275">
        <v>361534882191.17517</v>
      </c>
      <c r="L275">
        <v>318107000000</v>
      </c>
      <c r="M275">
        <v>317979000000</v>
      </c>
      <c r="N275">
        <v>422435350895.2926</v>
      </c>
      <c r="O275">
        <v>83.090243902439042</v>
      </c>
      <c r="P275">
        <v>8</v>
      </c>
      <c r="Q275">
        <v>5</v>
      </c>
      <c r="R275">
        <v>471742600000</v>
      </c>
      <c r="S275">
        <v>473718700000</v>
      </c>
      <c r="T275">
        <v>629335664494.07617</v>
      </c>
      <c r="U275">
        <v>415180200000</v>
      </c>
      <c r="V275">
        <v>426596500000</v>
      </c>
      <c r="W275">
        <v>566733784835.48816</v>
      </c>
      <c r="X275">
        <v>3443516886.5327401</v>
      </c>
      <c r="Y275">
        <v>0.91750409596243698</v>
      </c>
      <c r="Z275">
        <v>1750.5331818181801</v>
      </c>
      <c r="AA275" s="6">
        <v>82.431510925292969</v>
      </c>
      <c r="AB275">
        <v>55.151413740591437</v>
      </c>
      <c r="AC275">
        <v>0</v>
      </c>
    </row>
    <row r="276" spans="1:29" x14ac:dyDescent="0.3">
      <c r="A276" s="4">
        <v>2015</v>
      </c>
      <c r="B276" s="1" t="s">
        <v>76</v>
      </c>
      <c r="C276" s="16"/>
      <c r="D276" s="1" t="s">
        <v>182</v>
      </c>
      <c r="E276">
        <v>2240921139199.7227</v>
      </c>
      <c r="F276">
        <v>2225429068057.9512</v>
      </c>
      <c r="G276">
        <v>55237169463.658401</v>
      </c>
      <c r="H276">
        <v>3.87903996579552E-2</v>
      </c>
      <c r="I276">
        <v>280342100000</v>
      </c>
      <c r="J276">
        <v>280342100000</v>
      </c>
      <c r="K276">
        <v>311043173734.88263</v>
      </c>
      <c r="L276">
        <v>316344000000</v>
      </c>
      <c r="M276">
        <v>316344000000</v>
      </c>
      <c r="N276">
        <v>350987745871.87482</v>
      </c>
      <c r="O276">
        <v>82.543902439024393</v>
      </c>
      <c r="P276">
        <v>8</v>
      </c>
      <c r="Q276">
        <v>5</v>
      </c>
      <c r="R276">
        <v>491905000000</v>
      </c>
      <c r="S276">
        <v>491905000000</v>
      </c>
      <c r="T276">
        <v>545774938462.89032</v>
      </c>
      <c r="U276">
        <v>442016100000</v>
      </c>
      <c r="V276">
        <v>442016100000</v>
      </c>
      <c r="W276">
        <v>490422560813.78882</v>
      </c>
      <c r="X276">
        <v>2120880782.65148</v>
      </c>
      <c r="Y276">
        <v>-9.6376133139209494E-2</v>
      </c>
      <c r="Z276">
        <v>1780.22204545455</v>
      </c>
      <c r="AA276" s="6">
        <v>82.7115478515625</v>
      </c>
      <c r="AB276">
        <v>55.624837086214363</v>
      </c>
      <c r="AC276">
        <v>0</v>
      </c>
    </row>
    <row r="277" spans="1:29" x14ac:dyDescent="0.3">
      <c r="A277" s="4">
        <v>2016</v>
      </c>
      <c r="B277" s="1" t="s">
        <v>49</v>
      </c>
      <c r="C277" s="16"/>
      <c r="D277" s="1" t="s">
        <v>182</v>
      </c>
      <c r="E277">
        <v>2420671363968.5874</v>
      </c>
      <c r="F277">
        <v>2427621534122.0684</v>
      </c>
      <c r="G277">
        <v>61968165627.141998</v>
      </c>
      <c r="H277">
        <v>-9.4016656915727095E-2</v>
      </c>
      <c r="I277">
        <v>291536900000</v>
      </c>
      <c r="J277">
        <v>291183500000</v>
      </c>
      <c r="K277">
        <v>322311922557.7829</v>
      </c>
      <c r="L277">
        <v>318450300000</v>
      </c>
      <c r="M277">
        <v>322650000000</v>
      </c>
      <c r="N277">
        <v>357142289357.97754</v>
      </c>
      <c r="O277">
        <v>83.243902439024382</v>
      </c>
      <c r="P277">
        <v>8</v>
      </c>
      <c r="Q277">
        <v>5</v>
      </c>
      <c r="R277">
        <v>501081500000</v>
      </c>
      <c r="S277">
        <v>497338500000</v>
      </c>
      <c r="T277">
        <v>550505533785.40991</v>
      </c>
      <c r="U277">
        <v>459374400000</v>
      </c>
      <c r="V277">
        <v>441578000000</v>
      </c>
      <c r="W277">
        <v>488784062761.8689</v>
      </c>
      <c r="X277">
        <v>-11998104744.428499</v>
      </c>
      <c r="Y277">
        <v>-0.169884073301448</v>
      </c>
      <c r="Z277">
        <v>1776.94452380952</v>
      </c>
      <c r="AA277" s="6">
        <v>82.920166015625</v>
      </c>
      <c r="AB277">
        <v>55.932311935826384</v>
      </c>
      <c r="AC277">
        <v>0</v>
      </c>
    </row>
    <row r="278" spans="1:29" x14ac:dyDescent="0.3">
      <c r="A278" s="4">
        <v>2017</v>
      </c>
      <c r="B278" s="1" t="s">
        <v>25</v>
      </c>
      <c r="C278" s="16"/>
      <c r="D278" s="1" t="s">
        <v>182</v>
      </c>
      <c r="E278">
        <v>2517184209191.2534</v>
      </c>
      <c r="F278">
        <v>2531219678356.8511</v>
      </c>
      <c r="G278">
        <v>57610450121.712196</v>
      </c>
      <c r="H278">
        <v>1.2265331664580801</v>
      </c>
      <c r="I278">
        <v>300916500000</v>
      </c>
      <c r="J278">
        <v>303569900000</v>
      </c>
      <c r="K278">
        <v>342937201773.05939</v>
      </c>
      <c r="L278">
        <v>318284100000</v>
      </c>
      <c r="M278">
        <v>327002000000</v>
      </c>
      <c r="N278">
        <v>369408004068.2359</v>
      </c>
      <c r="O278">
        <v>82.946341463414655</v>
      </c>
      <c r="P278">
        <v>8</v>
      </c>
      <c r="Q278">
        <v>5</v>
      </c>
      <c r="R278">
        <v>528322500000</v>
      </c>
      <c r="S278">
        <v>533719800000</v>
      </c>
      <c r="T278">
        <v>602933211569.64807</v>
      </c>
      <c r="U278">
        <v>487356600000</v>
      </c>
      <c r="V278">
        <v>483996100000</v>
      </c>
      <c r="W278">
        <v>546761283655.17743</v>
      </c>
      <c r="X278">
        <v>676832040.58116996</v>
      </c>
      <c r="Y278">
        <v>-0.14986111697397</v>
      </c>
      <c r="Z278">
        <v>1721.7506818181801</v>
      </c>
      <c r="AA278" s="6">
        <v>83.273887634277344</v>
      </c>
      <c r="AB278">
        <v>56.140412372378456</v>
      </c>
      <c r="AC278">
        <v>0</v>
      </c>
    </row>
    <row r="279" spans="1:29" x14ac:dyDescent="0.3">
      <c r="A279" s="4">
        <v>2018</v>
      </c>
      <c r="B279" s="1" t="s">
        <v>0</v>
      </c>
      <c r="C279" s="16"/>
      <c r="D279" s="1" t="s">
        <v>182</v>
      </c>
      <c r="E279">
        <v>2600325592797.6025</v>
      </c>
      <c r="F279">
        <v>2629044697813.7573</v>
      </c>
      <c r="G279">
        <v>50617035662.463303</v>
      </c>
      <c r="H279">
        <v>1.1374876360039501</v>
      </c>
      <c r="I279">
        <v>310169300000</v>
      </c>
      <c r="J279">
        <v>316124900000</v>
      </c>
      <c r="K279">
        <v>373329126316.31348</v>
      </c>
      <c r="L279">
        <v>318519000000</v>
      </c>
      <c r="M279">
        <v>334454000000</v>
      </c>
      <c r="N279">
        <v>394974959621.96051</v>
      </c>
      <c r="O279">
        <v>83.346341463414646</v>
      </c>
      <c r="P279">
        <v>8</v>
      </c>
      <c r="Q279">
        <v>5</v>
      </c>
      <c r="R279">
        <v>539639100000</v>
      </c>
      <c r="S279">
        <v>555394100000</v>
      </c>
      <c r="T279">
        <v>655895167113.48975</v>
      </c>
      <c r="U279">
        <v>504112700000</v>
      </c>
      <c r="V279">
        <v>512817700000</v>
      </c>
      <c r="W279">
        <v>605614375522.27405</v>
      </c>
      <c r="X279">
        <v>-5593749247.9393396</v>
      </c>
      <c r="Y279">
        <v>-0.19006364011379101</v>
      </c>
      <c r="Z279">
        <v>1699.34184210526</v>
      </c>
      <c r="AA279" s="6">
        <v>83.115638732910156</v>
      </c>
      <c r="AB279">
        <v>56.294408390256137</v>
      </c>
      <c r="AC279">
        <v>0</v>
      </c>
    </row>
    <row r="280" spans="1:29" x14ac:dyDescent="0.3">
      <c r="A280" s="4">
        <v>2019</v>
      </c>
      <c r="B280" s="1" t="s">
        <v>237</v>
      </c>
      <c r="C280" s="16"/>
      <c r="D280" s="1" t="s">
        <v>182</v>
      </c>
      <c r="E280">
        <v>2650547404604.3506</v>
      </c>
      <c r="F280">
        <v>2672992542432.8784</v>
      </c>
      <c r="G280">
        <v>67357784672.645401</v>
      </c>
      <c r="H280">
        <v>0.61124694376529098</v>
      </c>
      <c r="I280">
        <v>313996900000</v>
      </c>
      <c r="J280">
        <v>323203400000</v>
      </c>
      <c r="K280">
        <v>361817967781.96021</v>
      </c>
      <c r="L280">
        <v>316621500000</v>
      </c>
      <c r="M280">
        <v>334512000000</v>
      </c>
      <c r="N280">
        <v>374477657223.52881</v>
      </c>
      <c r="O280">
        <v>83.497560975609773</v>
      </c>
      <c r="P280">
        <v>8</v>
      </c>
      <c r="Q280">
        <v>5</v>
      </c>
      <c r="R280">
        <v>548130500000</v>
      </c>
      <c r="S280">
        <v>567784400000</v>
      </c>
      <c r="T280">
        <v>635620162864.31274</v>
      </c>
      <c r="U280">
        <v>500584100000</v>
      </c>
      <c r="V280">
        <v>508030400000</v>
      </c>
      <c r="W280">
        <v>568727083005.48926</v>
      </c>
      <c r="X280">
        <v>1681603982.4133899</v>
      </c>
      <c r="Y280">
        <v>-1.1530284238995201</v>
      </c>
      <c r="Z280">
        <f>(Z279+Z278)/2</f>
        <v>1710.5462619617201</v>
      </c>
      <c r="AA280" s="6">
        <v>83.197349548339844</v>
      </c>
      <c r="AB280">
        <v>56.547933641630657</v>
      </c>
      <c r="AC280">
        <v>0</v>
      </c>
    </row>
    <row r="281" spans="1:29" x14ac:dyDescent="0.3">
      <c r="A281" s="4">
        <v>2020</v>
      </c>
      <c r="B281" s="1" t="s">
        <v>13</v>
      </c>
      <c r="C281" s="16"/>
      <c r="D281" s="1" t="s">
        <v>182</v>
      </c>
      <c r="E281">
        <v>2496155798766.2041</v>
      </c>
      <c r="F281">
        <v>2527003713439.9409</v>
      </c>
      <c r="G281">
        <v>69265580610.011093</v>
      </c>
      <c r="H281">
        <v>-0.13770757391656999</v>
      </c>
      <c r="I281">
        <v>288721000000</v>
      </c>
      <c r="J281">
        <v>297961900000</v>
      </c>
      <c r="K281">
        <v>340330922795.17603</v>
      </c>
      <c r="L281">
        <v>316685400000</v>
      </c>
      <c r="M281">
        <v>343580000000</v>
      </c>
      <c r="N281">
        <v>392435739112.84155</v>
      </c>
      <c r="O281">
        <v>82.343902439024404</v>
      </c>
      <c r="P281">
        <v>8</v>
      </c>
      <c r="Q281">
        <v>5</v>
      </c>
      <c r="R281">
        <v>474009700000</v>
      </c>
      <c r="S281">
        <v>488940700000</v>
      </c>
      <c r="T281">
        <v>558466165047.00537</v>
      </c>
      <c r="U281">
        <v>439946700000</v>
      </c>
      <c r="V281">
        <v>429155200000</v>
      </c>
      <c r="W281">
        <v>490179399575.40991</v>
      </c>
      <c r="X281">
        <v>22014066754.693298</v>
      </c>
      <c r="Y281">
        <v>-0.48709509171778198</v>
      </c>
      <c r="Z281">
        <f>(Z280+Z279)/2</f>
        <v>1704.9440520334902</v>
      </c>
      <c r="AA281" s="6">
        <v>82.561500549316406</v>
      </c>
      <c r="AB281">
        <v>56.813740167325918</v>
      </c>
      <c r="AC281">
        <v>0</v>
      </c>
    </row>
    <row r="282" spans="1:29" x14ac:dyDescent="0.3">
      <c r="A282" s="4">
        <v>2021</v>
      </c>
      <c r="B282" s="1" t="s">
        <v>256</v>
      </c>
      <c r="C282" s="16"/>
      <c r="D282" s="1" t="s">
        <v>182</v>
      </c>
      <c r="E282">
        <v>2713265908055.8843</v>
      </c>
      <c r="F282">
        <v>2745845520925.9819</v>
      </c>
      <c r="G282">
        <v>50016282150.071602</v>
      </c>
      <c r="H282">
        <v>1.87378325762491</v>
      </c>
      <c r="I282">
        <v>336497700000</v>
      </c>
      <c r="J282">
        <v>355629500000</v>
      </c>
      <c r="K282">
        <v>420617345102.70642</v>
      </c>
      <c r="L282">
        <v>321540100000</v>
      </c>
      <c r="M282">
        <v>352718000000</v>
      </c>
      <c r="N282">
        <v>417173796689.91577</v>
      </c>
      <c r="O282">
        <f>(O281+O280)/2</f>
        <v>82.920731707317088</v>
      </c>
      <c r="P282">
        <v>8</v>
      </c>
      <c r="Q282">
        <v>5</v>
      </c>
      <c r="R282">
        <v>537668600000</v>
      </c>
      <c r="S282">
        <v>582192400000</v>
      </c>
      <c r="T282">
        <v>688582419700.76416</v>
      </c>
      <c r="U282">
        <v>504779900000</v>
      </c>
      <c r="V282">
        <v>540198600000</v>
      </c>
      <c r="W282">
        <v>638914659667.43164</v>
      </c>
      <c r="X282">
        <v>37896184617.4599</v>
      </c>
      <c r="Y282">
        <v>-0.55535716318661299</v>
      </c>
      <c r="Z282">
        <f>(Z281+Z280)/2</f>
        <v>1707.7451569976051</v>
      </c>
      <c r="AA282" s="6">
        <v>83</v>
      </c>
      <c r="AB282">
        <v>57.06530682578952</v>
      </c>
      <c r="AC282">
        <v>0</v>
      </c>
    </row>
    <row r="283" spans="1:29" x14ac:dyDescent="0.3">
      <c r="A283" s="4">
        <v>2002</v>
      </c>
      <c r="B283" s="1" t="s">
        <v>52</v>
      </c>
      <c r="C283" s="16" t="s">
        <v>9</v>
      </c>
      <c r="D283" s="1" t="s">
        <v>98</v>
      </c>
      <c r="E283">
        <v>3647933229747.2974</v>
      </c>
      <c r="F283">
        <v>3701173656289.7358</v>
      </c>
      <c r="G283">
        <v>51601038995.840698</v>
      </c>
      <c r="H283">
        <v>-0.92349402694232197</v>
      </c>
      <c r="I283">
        <v>136456000000000</v>
      </c>
      <c r="J283">
        <v>137730300000000</v>
      </c>
      <c r="K283">
        <v>1098432864388.9366</v>
      </c>
      <c r="L283">
        <v>88745200000000</v>
      </c>
      <c r="M283">
        <v>93225600000000</v>
      </c>
      <c r="N283">
        <v>743496985357.45044</v>
      </c>
      <c r="O283">
        <v>81.563414634146341</v>
      </c>
      <c r="P283">
        <v>6</v>
      </c>
      <c r="Q283">
        <v>6</v>
      </c>
      <c r="R283">
        <v>52674000000000</v>
      </c>
      <c r="S283">
        <v>56934500000000</v>
      </c>
      <c r="T283">
        <v>454066577343.92444</v>
      </c>
      <c r="U283">
        <v>64317100000000</v>
      </c>
      <c r="V283">
        <v>50306300000000</v>
      </c>
      <c r="W283">
        <v>401205059495.32648</v>
      </c>
      <c r="X283">
        <v>19344378431.0937</v>
      </c>
      <c r="Y283">
        <v>0.23252718710568401</v>
      </c>
      <c r="Z283">
        <v>125.38801916666699</v>
      </c>
      <c r="AA283" s="6">
        <v>66.628189086914063</v>
      </c>
      <c r="AB283">
        <v>49.405675605618768</v>
      </c>
      <c r="AC283">
        <v>0</v>
      </c>
    </row>
    <row r="284" spans="1:29" x14ac:dyDescent="0.3">
      <c r="A284" s="4">
        <v>2003</v>
      </c>
      <c r="B284" s="1" t="s">
        <v>22</v>
      </c>
      <c r="C284" s="16"/>
      <c r="D284" s="1" t="s">
        <v>98</v>
      </c>
      <c r="E284">
        <v>3753919256711.541</v>
      </c>
      <c r="F284">
        <v>3814570895476.8086</v>
      </c>
      <c r="G284">
        <v>72487452621.770798</v>
      </c>
      <c r="H284">
        <v>-0.25654181631605699</v>
      </c>
      <c r="I284">
        <v>135595800000000</v>
      </c>
      <c r="J284">
        <v>134729900000000</v>
      </c>
      <c r="K284">
        <v>1162130876752.6211</v>
      </c>
      <c r="L284">
        <v>90401500000000</v>
      </c>
      <c r="M284">
        <v>93457500000000</v>
      </c>
      <c r="N284">
        <v>806130238455.66638</v>
      </c>
      <c r="O284">
        <v>81.760000000000005</v>
      </c>
      <c r="P284">
        <v>6</v>
      </c>
      <c r="Q284">
        <v>6</v>
      </c>
      <c r="R284">
        <v>57746000000000</v>
      </c>
      <c r="S284">
        <v>60077200000000</v>
      </c>
      <c r="T284">
        <v>518203970379.57104</v>
      </c>
      <c r="U284">
        <v>66500000000000</v>
      </c>
      <c r="V284">
        <v>51665000000000</v>
      </c>
      <c r="W284">
        <v>445643407643.17474</v>
      </c>
      <c r="X284">
        <v>25693039711.622101</v>
      </c>
      <c r="Y284">
        <v>0.21398094877968199</v>
      </c>
      <c r="Z284">
        <v>115.93346416666699</v>
      </c>
      <c r="AA284" s="6">
        <v>67.995864868164063</v>
      </c>
      <c r="AB284">
        <v>50.273336560362189</v>
      </c>
      <c r="AC284">
        <v>0</v>
      </c>
    </row>
    <row r="285" spans="1:29" x14ac:dyDescent="0.3">
      <c r="A285" s="4">
        <v>2004</v>
      </c>
      <c r="B285" s="1" t="s">
        <v>1</v>
      </c>
      <c r="C285" s="16"/>
      <c r="D285" s="1" t="s">
        <v>98</v>
      </c>
      <c r="E285">
        <v>3938955753801.6069</v>
      </c>
      <c r="F285">
        <v>4014995178768.02</v>
      </c>
      <c r="G285">
        <v>94230374346.551193</v>
      </c>
      <c r="H285">
        <v>-8.5733882030200898E-3</v>
      </c>
      <c r="I285">
        <v>135992600000000</v>
      </c>
      <c r="J285">
        <v>134065100000000</v>
      </c>
      <c r="K285">
        <v>1239129148835.8767</v>
      </c>
      <c r="L285">
        <v>91385900000000</v>
      </c>
      <c r="M285">
        <v>93827600000000</v>
      </c>
      <c r="N285">
        <v>867224312108.9165</v>
      </c>
      <c r="O285">
        <v>82.03024390243904</v>
      </c>
      <c r="P285">
        <v>6</v>
      </c>
      <c r="Q285">
        <v>6</v>
      </c>
      <c r="R285">
        <v>66044600000000</v>
      </c>
      <c r="S285">
        <v>67690600000000</v>
      </c>
      <c r="T285">
        <v>625646760881.01819</v>
      </c>
      <c r="U285">
        <v>72155200000000</v>
      </c>
      <c r="V285">
        <v>57588700000000</v>
      </c>
      <c r="W285">
        <v>532277504089.91339</v>
      </c>
      <c r="X285">
        <v>33085785004.4804</v>
      </c>
      <c r="Y285">
        <v>3.3662258272544598E-2</v>
      </c>
      <c r="Z285">
        <v>108.192569166667</v>
      </c>
      <c r="AA285" s="6">
        <v>68.564155578613281</v>
      </c>
      <c r="AB285">
        <v>51.085206292545529</v>
      </c>
      <c r="AC285">
        <v>0</v>
      </c>
    </row>
    <row r="286" spans="1:29" x14ac:dyDescent="0.3">
      <c r="A286" s="4">
        <v>2005</v>
      </c>
      <c r="B286" s="1" t="s">
        <v>239</v>
      </c>
      <c r="C286" s="16"/>
      <c r="D286" s="1" t="s">
        <v>98</v>
      </c>
      <c r="E286">
        <v>4110440479265.6353</v>
      </c>
      <c r="F286">
        <v>4201587695067.9751</v>
      </c>
      <c r="G286">
        <v>69911671152.185898</v>
      </c>
      <c r="H286">
        <v>-0.28294606876445899</v>
      </c>
      <c r="I286">
        <v>140028500000000</v>
      </c>
      <c r="J286">
        <v>137927100000000</v>
      </c>
      <c r="K286">
        <v>1251400403926.0305</v>
      </c>
      <c r="L286">
        <v>92111100000000</v>
      </c>
      <c r="M286">
        <v>94489000000000</v>
      </c>
      <c r="N286">
        <v>857290356765.03516</v>
      </c>
      <c r="O286">
        <v>81.925121951219523</v>
      </c>
      <c r="P286">
        <v>6</v>
      </c>
      <c r="Q286">
        <v>6</v>
      </c>
      <c r="R286">
        <v>70746800000000</v>
      </c>
      <c r="S286">
        <v>73571800000000</v>
      </c>
      <c r="T286">
        <v>667510447457.86084</v>
      </c>
      <c r="U286">
        <v>76445500000000</v>
      </c>
      <c r="V286">
        <v>66106800000000</v>
      </c>
      <c r="W286">
        <v>599781161368.99353</v>
      </c>
      <c r="X286">
        <v>46205395349.6241</v>
      </c>
      <c r="Y286">
        <v>9.3920965576633608E-3</v>
      </c>
      <c r="Z286">
        <v>110.218211666667</v>
      </c>
      <c r="AA286" s="6">
        <v>68.983871459960938</v>
      </c>
      <c r="AB286">
        <v>52.089533387486895</v>
      </c>
      <c r="AC286">
        <v>0</v>
      </c>
    </row>
    <row r="287" spans="1:29" x14ac:dyDescent="0.3">
      <c r="A287" s="4">
        <v>2006</v>
      </c>
      <c r="B287" s="1" t="s">
        <v>216</v>
      </c>
      <c r="C287" s="16"/>
      <c r="D287" s="1" t="s">
        <v>98</v>
      </c>
      <c r="E287">
        <v>4300322202225.7002</v>
      </c>
      <c r="F287">
        <v>4415235266797.6611</v>
      </c>
      <c r="G287">
        <v>63045444315.060501</v>
      </c>
      <c r="H287">
        <v>0.24935511607911501</v>
      </c>
      <c r="I287">
        <v>140587400000000</v>
      </c>
      <c r="J287">
        <v>139383400000000</v>
      </c>
      <c r="K287">
        <v>1198488726931.2886</v>
      </c>
      <c r="L287">
        <v>92317500000000</v>
      </c>
      <c r="M287">
        <v>94163600000000</v>
      </c>
      <c r="N287">
        <v>809666094292.91492</v>
      </c>
      <c r="O287">
        <v>82.321951219512201</v>
      </c>
      <c r="P287">
        <v>6</v>
      </c>
      <c r="Q287">
        <v>6</v>
      </c>
      <c r="R287">
        <v>78038000000000</v>
      </c>
      <c r="S287">
        <v>83793600000000</v>
      </c>
      <c r="T287">
        <v>720499607478.29089</v>
      </c>
      <c r="U287">
        <v>80041600000000</v>
      </c>
      <c r="V287">
        <v>76845100000000</v>
      </c>
      <c r="W287">
        <v>660752902210.07349</v>
      </c>
      <c r="X287">
        <v>60549386566.509499</v>
      </c>
      <c r="Y287">
        <v>6.3373589418133494E-2</v>
      </c>
      <c r="Z287">
        <v>116.29931166666699</v>
      </c>
      <c r="AA287" s="6">
        <v>70.4434814453125</v>
      </c>
      <c r="AB287">
        <v>53.390860124725357</v>
      </c>
      <c r="AC287">
        <v>0</v>
      </c>
    </row>
    <row r="288" spans="1:29" x14ac:dyDescent="0.3">
      <c r="A288" s="4">
        <v>2007</v>
      </c>
      <c r="B288" s="1" t="s">
        <v>196</v>
      </c>
      <c r="C288" s="16"/>
      <c r="D288" s="1" t="s">
        <v>98</v>
      </c>
      <c r="E288">
        <v>4482081297524.2031</v>
      </c>
      <c r="F288">
        <v>4619429794420.1592</v>
      </c>
      <c r="G288">
        <v>83502740418.595001</v>
      </c>
      <c r="H288">
        <v>6.00394544986581E-2</v>
      </c>
      <c r="I288">
        <v>137561300000000</v>
      </c>
      <c r="J288">
        <v>137005200000000</v>
      </c>
      <c r="K288">
        <v>1163491531037.2939</v>
      </c>
      <c r="L288">
        <v>93691100000000</v>
      </c>
      <c r="M288">
        <v>95098600000000</v>
      </c>
      <c r="N288">
        <v>807607417189.29797</v>
      </c>
      <c r="O288">
        <v>82.507073170731715</v>
      </c>
      <c r="P288">
        <v>6</v>
      </c>
      <c r="Q288">
        <v>6</v>
      </c>
      <c r="R288">
        <v>84829700000000</v>
      </c>
      <c r="S288">
        <v>93237100000000</v>
      </c>
      <c r="T288">
        <v>791798969881.99927</v>
      </c>
      <c r="U288">
        <v>81859200000000</v>
      </c>
      <c r="V288">
        <v>83736700000000</v>
      </c>
      <c r="W288">
        <v>711118565477.88391</v>
      </c>
      <c r="X288">
        <v>51358484681.0392</v>
      </c>
      <c r="Y288">
        <v>0.114908847726211</v>
      </c>
      <c r="Z288">
        <v>117.75352916666699</v>
      </c>
      <c r="AA288" s="6">
        <v>72.14361572265625</v>
      </c>
      <c r="AB288">
        <v>54.809899343268889</v>
      </c>
      <c r="AC288">
        <v>0</v>
      </c>
    </row>
    <row r="289" spans="1:29" x14ac:dyDescent="0.3">
      <c r="A289" s="4">
        <v>2008</v>
      </c>
      <c r="B289" s="1" t="s">
        <v>174</v>
      </c>
      <c r="C289" s="16"/>
      <c r="D289" s="1" t="s">
        <v>98</v>
      </c>
      <c r="E289">
        <v>4517267516318.5566</v>
      </c>
      <c r="F289">
        <v>4638617178018.8887</v>
      </c>
      <c r="G289">
        <v>17341178492.640701</v>
      </c>
      <c r="H289">
        <v>1.3800788616492301</v>
      </c>
      <c r="I289">
        <v>132303500000000</v>
      </c>
      <c r="J289">
        <v>133501500000000</v>
      </c>
      <c r="K289">
        <v>1291622927742.491</v>
      </c>
      <c r="L289">
        <v>93608600000000</v>
      </c>
      <c r="M289">
        <v>95140400000000</v>
      </c>
      <c r="N289">
        <v>920480458980.54846</v>
      </c>
      <c r="O289">
        <v>82.587560975609776</v>
      </c>
      <c r="P289">
        <v>6</v>
      </c>
      <c r="Q289">
        <v>6</v>
      </c>
      <c r="R289">
        <v>86176700000000</v>
      </c>
      <c r="S289">
        <v>90973300000000</v>
      </c>
      <c r="T289">
        <v>880163893981.6853</v>
      </c>
      <c r="U289">
        <v>82459100000000</v>
      </c>
      <c r="V289">
        <v>89170200000000</v>
      </c>
      <c r="W289">
        <v>862718956651.29956</v>
      </c>
      <c r="X289">
        <v>89018788218.029495</v>
      </c>
      <c r="Y289">
        <v>4.8425394597896597E-2</v>
      </c>
      <c r="Z289">
        <v>103.359493968254</v>
      </c>
      <c r="AA289" s="6">
        <v>72.661407470703125</v>
      </c>
      <c r="AB289">
        <v>56.180236794472229</v>
      </c>
      <c r="AC289">
        <v>0</v>
      </c>
    </row>
    <row r="290" spans="1:29" x14ac:dyDescent="0.3">
      <c r="A290" s="4">
        <v>2009</v>
      </c>
      <c r="B290" s="1" t="s">
        <v>154</v>
      </c>
      <c r="C290" s="16"/>
      <c r="D290" s="1" t="s">
        <v>98</v>
      </c>
      <c r="E290">
        <v>4295629000666.7729</v>
      </c>
      <c r="F290">
        <v>4403592894666.0957</v>
      </c>
      <c r="G290">
        <v>23251948662.567402</v>
      </c>
      <c r="H290">
        <v>-1.3528367295171999</v>
      </c>
      <c r="I290">
        <v>119041800000000</v>
      </c>
      <c r="J290">
        <v>116925700000000</v>
      </c>
      <c r="K290">
        <v>1249605376076.332</v>
      </c>
      <c r="L290">
        <v>95452300000000</v>
      </c>
      <c r="M290">
        <v>95690100000000</v>
      </c>
      <c r="N290">
        <v>1022656810241.7333</v>
      </c>
      <c r="O290">
        <v>82.931463414634152</v>
      </c>
      <c r="P290">
        <v>6</v>
      </c>
      <c r="Q290">
        <v>6</v>
      </c>
      <c r="R290">
        <v>66026200000000</v>
      </c>
      <c r="S290">
        <v>61469200000000</v>
      </c>
      <c r="T290">
        <v>656932075524.12573</v>
      </c>
      <c r="U290">
        <v>69628200000000</v>
      </c>
      <c r="V290">
        <v>59247100000000</v>
      </c>
      <c r="W290">
        <v>633184104751.41101</v>
      </c>
      <c r="X290">
        <v>61450645280.797798</v>
      </c>
      <c r="Y290">
        <v>-1.24946312294096E-2</v>
      </c>
      <c r="Z290">
        <v>93.570089087045702</v>
      </c>
      <c r="AA290" s="6">
        <v>72.680046081542969</v>
      </c>
      <c r="AB290">
        <v>57.391224505373742</v>
      </c>
      <c r="AC290">
        <v>0</v>
      </c>
    </row>
    <row r="291" spans="1:29" x14ac:dyDescent="0.3">
      <c r="A291" s="4">
        <v>2010</v>
      </c>
      <c r="B291" s="1" t="s">
        <v>185</v>
      </c>
      <c r="C291" s="16"/>
      <c r="D291" s="1" t="s">
        <v>98</v>
      </c>
      <c r="E291">
        <v>4525401285474.5479</v>
      </c>
      <c r="F291">
        <v>4645945128260.8633</v>
      </c>
      <c r="G291">
        <v>78197081417.245499</v>
      </c>
      <c r="H291">
        <v>-0.72824320751774196</v>
      </c>
      <c r="I291">
        <v>117490100000000</v>
      </c>
      <c r="J291">
        <v>114349300000000</v>
      </c>
      <c r="K291">
        <v>1302682420087.7478</v>
      </c>
      <c r="L291">
        <v>97239100000000</v>
      </c>
      <c r="M291">
        <v>97075000000000</v>
      </c>
      <c r="N291">
        <v>1105891299116.1128</v>
      </c>
      <c r="O291">
        <v>82.842682926829269</v>
      </c>
      <c r="P291">
        <v>6</v>
      </c>
      <c r="Q291">
        <v>6</v>
      </c>
      <c r="R291">
        <v>82440800000000</v>
      </c>
      <c r="S291">
        <v>75417600000000</v>
      </c>
      <c r="T291">
        <v>859167320527.62659</v>
      </c>
      <c r="U291">
        <v>77486100000000</v>
      </c>
      <c r="V291">
        <v>68650900000000</v>
      </c>
      <c r="W291">
        <v>782080174983.16101</v>
      </c>
      <c r="X291">
        <v>72215534552.466202</v>
      </c>
      <c r="Y291">
        <v>1.7960541519564398E-2</v>
      </c>
      <c r="Z291">
        <v>87.779875000000004</v>
      </c>
      <c r="AA291" s="6">
        <v>73.250083923339844</v>
      </c>
      <c r="AB291">
        <v>58.230172478795183</v>
      </c>
      <c r="AC291">
        <v>0</v>
      </c>
    </row>
    <row r="292" spans="1:29" x14ac:dyDescent="0.3">
      <c r="A292" s="4">
        <v>2011</v>
      </c>
      <c r="B292" s="1" t="s">
        <v>168</v>
      </c>
      <c r="C292" s="16"/>
      <c r="D292" s="1" t="s">
        <v>98</v>
      </c>
      <c r="E292">
        <v>4629400479632.8223</v>
      </c>
      <c r="F292">
        <v>4764015870154.1172</v>
      </c>
      <c r="G292">
        <v>-39544359231.228104</v>
      </c>
      <c r="H292">
        <v>-0.27245561610125402</v>
      </c>
      <c r="I292">
        <v>120098300000000</v>
      </c>
      <c r="J292">
        <v>116160100000000</v>
      </c>
      <c r="K292">
        <v>1455512312629.2737</v>
      </c>
      <c r="L292">
        <v>99402300000000</v>
      </c>
      <c r="M292">
        <v>98919700000000</v>
      </c>
      <c r="N292">
        <v>1239486203193.6436</v>
      </c>
      <c r="O292">
        <v>82.591219512195138</v>
      </c>
      <c r="P292">
        <v>6</v>
      </c>
      <c r="Q292">
        <v>6</v>
      </c>
      <c r="R292">
        <v>82342200000000</v>
      </c>
      <c r="S292">
        <v>73495400000000</v>
      </c>
      <c r="T292">
        <v>920913976671.96838</v>
      </c>
      <c r="U292">
        <v>81924500000000</v>
      </c>
      <c r="V292">
        <v>76709100000000</v>
      </c>
      <c r="W292">
        <v>961182364174.18896</v>
      </c>
      <c r="X292">
        <v>117685915139.306</v>
      </c>
      <c r="Y292">
        <v>-0.18522648641084599</v>
      </c>
      <c r="Z292">
        <v>79.807019832189198</v>
      </c>
      <c r="AA292" s="6">
        <v>73.670791625976563</v>
      </c>
      <c r="AB292">
        <v>58.946046450696102</v>
      </c>
      <c r="AC292">
        <v>0</v>
      </c>
    </row>
    <row r="293" spans="1:29" x14ac:dyDescent="0.3">
      <c r="A293" s="4">
        <v>2012</v>
      </c>
      <c r="B293" s="1" t="s">
        <v>143</v>
      </c>
      <c r="C293" s="16"/>
      <c r="D293" s="1" t="s">
        <v>98</v>
      </c>
      <c r="E293">
        <v>4799612889015.1035</v>
      </c>
      <c r="F293">
        <v>4932125343801.04</v>
      </c>
      <c r="G293">
        <v>-101198487543.672</v>
      </c>
      <c r="H293">
        <v>-4.4064510443302903E-2</v>
      </c>
      <c r="I293">
        <v>123427600000000</v>
      </c>
      <c r="J293">
        <v>118981100000000</v>
      </c>
      <c r="K293">
        <v>1491169581351.2104</v>
      </c>
      <c r="L293">
        <v>101075400000000</v>
      </c>
      <c r="M293">
        <v>99881400000000</v>
      </c>
      <c r="N293">
        <v>1251796339273.824</v>
      </c>
      <c r="O293">
        <v>83.096097560975608</v>
      </c>
      <c r="P293">
        <v>6</v>
      </c>
      <c r="Q293">
        <v>6</v>
      </c>
      <c r="R293">
        <v>82462200000000</v>
      </c>
      <c r="S293">
        <v>72142300000000</v>
      </c>
      <c r="T293">
        <v>904146988796.65283</v>
      </c>
      <c r="U293">
        <v>86392000000000</v>
      </c>
      <c r="V293">
        <v>80356900000000</v>
      </c>
      <c r="W293">
        <v>1007099152148.3755</v>
      </c>
      <c r="X293">
        <v>117085390234.64101</v>
      </c>
      <c r="Y293">
        <v>-0.15971067584434701</v>
      </c>
      <c r="Z293">
        <v>79.790455417006498</v>
      </c>
      <c r="AA293" s="6">
        <v>74.664901733398438</v>
      </c>
      <c r="AB293">
        <v>60.392579969736673</v>
      </c>
      <c r="AC293">
        <v>0</v>
      </c>
    </row>
    <row r="294" spans="1:29" x14ac:dyDescent="0.3">
      <c r="A294" s="4">
        <v>2013</v>
      </c>
      <c r="B294" s="1" t="s">
        <v>122</v>
      </c>
      <c r="C294" s="16"/>
      <c r="D294" s="1" t="s">
        <v>98</v>
      </c>
      <c r="E294">
        <v>5021591088716.8789</v>
      </c>
      <c r="F294">
        <v>5194308150190.667</v>
      </c>
      <c r="G294">
        <v>-125128284733.983</v>
      </c>
      <c r="H294">
        <v>0.33503791218480899</v>
      </c>
      <c r="I294">
        <v>128503500000000</v>
      </c>
      <c r="J294">
        <v>124919200000000</v>
      </c>
      <c r="K294">
        <v>1279966775208.708</v>
      </c>
      <c r="L294">
        <v>102568700000000</v>
      </c>
      <c r="M294">
        <v>100999300000000</v>
      </c>
      <c r="N294">
        <v>1034874929709.2589</v>
      </c>
      <c r="O294">
        <v>83.331951219512206</v>
      </c>
      <c r="P294">
        <v>6</v>
      </c>
      <c r="Q294">
        <v>6</v>
      </c>
      <c r="R294">
        <v>83130600000000</v>
      </c>
      <c r="S294">
        <v>80294100000000</v>
      </c>
      <c r="T294">
        <v>822722049495.07776</v>
      </c>
      <c r="U294">
        <v>89129800000000</v>
      </c>
      <c r="V294">
        <v>92556100000000</v>
      </c>
      <c r="W294">
        <v>948362884511.70593</v>
      </c>
      <c r="X294">
        <v>145036160640.49399</v>
      </c>
      <c r="Y294">
        <v>-0.144271883387076</v>
      </c>
      <c r="Z294">
        <v>97.595658277638506</v>
      </c>
      <c r="AA294" s="6">
        <v>75.41241455078125</v>
      </c>
      <c r="AB294">
        <v>62.558463712376891</v>
      </c>
      <c r="AC294">
        <v>0</v>
      </c>
    </row>
    <row r="295" spans="1:29" x14ac:dyDescent="0.3">
      <c r="A295" s="4">
        <v>2014</v>
      </c>
      <c r="B295" s="1" t="s">
        <v>101</v>
      </c>
      <c r="C295" s="16"/>
      <c r="D295" s="1" t="s">
        <v>98</v>
      </c>
      <c r="E295">
        <v>5034454618847.2705</v>
      </c>
      <c r="F295">
        <v>5221591072071.1729</v>
      </c>
      <c r="G295">
        <v>-128605076447.10201</v>
      </c>
      <c r="H295">
        <v>2.7592267135325299</v>
      </c>
      <c r="I295">
        <v>131358300000000</v>
      </c>
      <c r="J295">
        <v>130141400000000</v>
      </c>
      <c r="K295">
        <v>1228388965740.5972</v>
      </c>
      <c r="L295">
        <v>103555500000000</v>
      </c>
      <c r="M295">
        <v>103379200000000</v>
      </c>
      <c r="N295">
        <v>975783790301.09045</v>
      </c>
      <c r="O295">
        <v>83.5878048780488</v>
      </c>
      <c r="P295">
        <v>6</v>
      </c>
      <c r="Q295">
        <v>6</v>
      </c>
      <c r="R295">
        <v>90896500000000</v>
      </c>
      <c r="S295">
        <v>90369900000000</v>
      </c>
      <c r="T295">
        <v>852990577902.81335</v>
      </c>
      <c r="U295">
        <v>96371500000000</v>
      </c>
      <c r="V295">
        <v>103828500000000</v>
      </c>
      <c r="W295">
        <v>980024678767.84473</v>
      </c>
      <c r="X295">
        <v>118172189795.213</v>
      </c>
      <c r="Y295">
        <v>-0.13269422214704199</v>
      </c>
      <c r="Z295">
        <v>105.944781034025</v>
      </c>
      <c r="AA295" s="6">
        <v>76.041511535644531</v>
      </c>
      <c r="AB295">
        <v>64.801443627291221</v>
      </c>
      <c r="AC295">
        <v>0</v>
      </c>
    </row>
    <row r="296" spans="1:29" x14ac:dyDescent="0.3">
      <c r="A296" s="4">
        <v>2015</v>
      </c>
      <c r="B296" s="1" t="s">
        <v>76</v>
      </c>
      <c r="C296" s="16"/>
      <c r="D296" s="1" t="s">
        <v>98</v>
      </c>
      <c r="E296">
        <v>5199915217476.249</v>
      </c>
      <c r="F296">
        <v>5404452911056.2383</v>
      </c>
      <c r="G296">
        <v>-23275907631.1959</v>
      </c>
      <c r="H296">
        <v>0.79527963057977502</v>
      </c>
      <c r="I296">
        <v>134354500000000</v>
      </c>
      <c r="J296">
        <v>134354500000000</v>
      </c>
      <c r="K296">
        <v>1109963909749.1387</v>
      </c>
      <c r="L296">
        <v>105549800000000</v>
      </c>
      <c r="M296">
        <v>105549800000000</v>
      </c>
      <c r="N296">
        <v>871995122465.11743</v>
      </c>
      <c r="O296">
        <v>83.793902439024393</v>
      </c>
      <c r="P296">
        <v>6</v>
      </c>
      <c r="Q296">
        <v>6</v>
      </c>
      <c r="R296">
        <v>93815400000000</v>
      </c>
      <c r="S296">
        <v>93815400000000</v>
      </c>
      <c r="T296">
        <v>775051882733.21204</v>
      </c>
      <c r="U296">
        <v>96795500000000</v>
      </c>
      <c r="V296">
        <v>96795500000000</v>
      </c>
      <c r="W296">
        <v>799671850411.58081</v>
      </c>
      <c r="X296">
        <v>133162791214.283</v>
      </c>
      <c r="Y296">
        <v>-0.106124993746747</v>
      </c>
      <c r="Z296">
        <v>121.044025684011</v>
      </c>
      <c r="AA296" s="6">
        <v>77.915962219238281</v>
      </c>
      <c r="AB296">
        <v>66.671340086943445</v>
      </c>
      <c r="AC296">
        <v>0</v>
      </c>
    </row>
    <row r="297" spans="1:29" x14ac:dyDescent="0.3">
      <c r="A297" s="4">
        <v>2016</v>
      </c>
      <c r="B297" s="1" t="s">
        <v>49</v>
      </c>
      <c r="C297" s="16"/>
      <c r="D297" s="1" t="s">
        <v>98</v>
      </c>
      <c r="E297">
        <v>5158900389806.6064</v>
      </c>
      <c r="F297">
        <v>5338418864031.3994</v>
      </c>
      <c r="G297">
        <v>40443851155.243202</v>
      </c>
      <c r="H297">
        <v>-0.12725884448969099</v>
      </c>
      <c r="I297">
        <v>135912400000000</v>
      </c>
      <c r="J297">
        <v>134788400000000</v>
      </c>
      <c r="K297">
        <v>1238944820314.3335</v>
      </c>
      <c r="L297">
        <v>107253500000000</v>
      </c>
      <c r="M297">
        <v>107007100000000</v>
      </c>
      <c r="N297">
        <v>983585325457.21973</v>
      </c>
      <c r="O297">
        <v>83.984878048780502</v>
      </c>
      <c r="P297">
        <v>6</v>
      </c>
      <c r="Q297">
        <v>6</v>
      </c>
      <c r="R297">
        <v>95333600000000</v>
      </c>
      <c r="S297">
        <v>87413900000000</v>
      </c>
      <c r="T297">
        <v>803489014102.66101</v>
      </c>
      <c r="U297">
        <v>95657800000000</v>
      </c>
      <c r="V297">
        <v>83028000000000</v>
      </c>
      <c r="W297">
        <v>763174802438.92261</v>
      </c>
      <c r="X297">
        <v>137656207444.103</v>
      </c>
      <c r="Y297">
        <v>-5.1137415213363097E-2</v>
      </c>
      <c r="Z297">
        <v>108.79290004683401</v>
      </c>
      <c r="AA297" s="6">
        <v>77.848770141601563</v>
      </c>
      <c r="AB297">
        <v>68.041824001459901</v>
      </c>
      <c r="AC297">
        <v>0</v>
      </c>
    </row>
    <row r="298" spans="1:29" x14ac:dyDescent="0.3">
      <c r="A298" s="4">
        <v>2017</v>
      </c>
      <c r="B298" s="1" t="s">
        <v>25</v>
      </c>
      <c r="C298" s="16"/>
      <c r="D298" s="1" t="s">
        <v>98</v>
      </c>
      <c r="E298">
        <v>5262254961496.8623</v>
      </c>
      <c r="F298">
        <v>5456929841830.3779</v>
      </c>
      <c r="G298">
        <v>37636176718.934196</v>
      </c>
      <c r="H298">
        <v>0.48419979612638703</v>
      </c>
      <c r="I298">
        <v>138101000000000</v>
      </c>
      <c r="J298">
        <v>138308900000000</v>
      </c>
      <c r="K298">
        <v>1233071751118.2556</v>
      </c>
      <c r="L298">
        <v>107345300000000</v>
      </c>
      <c r="M298">
        <v>107361400000000</v>
      </c>
      <c r="N298">
        <v>957164068982.59985</v>
      </c>
      <c r="O298">
        <v>84.099756097560984</v>
      </c>
      <c r="P298">
        <v>6</v>
      </c>
      <c r="Q298">
        <v>6</v>
      </c>
      <c r="R298">
        <v>101643800000000</v>
      </c>
      <c r="S298">
        <v>97293500000000</v>
      </c>
      <c r="T298">
        <v>867405253150.18787</v>
      </c>
      <c r="U298">
        <v>98821000000000</v>
      </c>
      <c r="V298">
        <v>93092000000000</v>
      </c>
      <c r="W298">
        <v>829947425329.1051</v>
      </c>
      <c r="X298">
        <v>154947985695.97299</v>
      </c>
      <c r="Y298">
        <v>-8.1874296046114001E-2</v>
      </c>
      <c r="Z298">
        <v>112.166141081871</v>
      </c>
      <c r="AA298" s="6">
        <v>78.265159606933594</v>
      </c>
      <c r="AB298">
        <v>69.104695240368471</v>
      </c>
      <c r="AC298">
        <v>0</v>
      </c>
    </row>
    <row r="299" spans="1:29" x14ac:dyDescent="0.3">
      <c r="A299" s="4">
        <v>2018</v>
      </c>
      <c r="B299" s="1" t="s">
        <v>0</v>
      </c>
      <c r="C299" s="16"/>
      <c r="D299" s="1" t="s">
        <v>98</v>
      </c>
      <c r="E299">
        <v>5340832228256.1279</v>
      </c>
      <c r="F299">
        <v>5545224305740.7168</v>
      </c>
      <c r="G299">
        <v>1405006849.0524299</v>
      </c>
      <c r="H299">
        <v>0.98909459802180599</v>
      </c>
      <c r="I299">
        <v>138588500000000</v>
      </c>
      <c r="J299">
        <v>140301300000000</v>
      </c>
      <c r="K299">
        <v>1270578340863.1672</v>
      </c>
      <c r="L299">
        <v>108431200000000</v>
      </c>
      <c r="M299">
        <v>108897800000000</v>
      </c>
      <c r="N299">
        <v>986186058487.33423</v>
      </c>
      <c r="O299">
        <v>84.210975609756105</v>
      </c>
      <c r="P299">
        <v>6</v>
      </c>
      <c r="Q299">
        <v>6</v>
      </c>
      <c r="R299">
        <v>105465200000000</v>
      </c>
      <c r="S299">
        <v>101946500000000</v>
      </c>
      <c r="T299">
        <v>923234601723.62549</v>
      </c>
      <c r="U299">
        <v>102589600000000</v>
      </c>
      <c r="V299">
        <v>101835400000000</v>
      </c>
      <c r="W299">
        <v>922228472388.61646</v>
      </c>
      <c r="X299">
        <v>134928938193.782</v>
      </c>
      <c r="Y299">
        <v>-0.12688006808879099</v>
      </c>
      <c r="Z299">
        <v>110.42317934106001</v>
      </c>
      <c r="AA299" s="6">
        <v>78.260612487792969</v>
      </c>
      <c r="AB299">
        <v>69.901206329246321</v>
      </c>
      <c r="AC299">
        <v>0</v>
      </c>
    </row>
    <row r="300" spans="1:29" x14ac:dyDescent="0.3">
      <c r="A300" s="4">
        <v>2019</v>
      </c>
      <c r="B300" s="1" t="s">
        <v>237</v>
      </c>
      <c r="C300" s="16"/>
      <c r="D300" s="1" t="s">
        <v>98</v>
      </c>
      <c r="E300">
        <v>5354366267355.9844</v>
      </c>
      <c r="F300">
        <v>5563518683034.8438</v>
      </c>
      <c r="G300">
        <v>-8615189108.4621906</v>
      </c>
      <c r="H300">
        <v>0.46877615938391198</v>
      </c>
      <c r="I300">
        <v>139968000000000</v>
      </c>
      <c r="J300">
        <v>142822200000000</v>
      </c>
      <c r="K300">
        <v>1310179228784.0532</v>
      </c>
      <c r="L300">
        <v>110503000000000</v>
      </c>
      <c r="M300">
        <v>111288100000000</v>
      </c>
      <c r="N300">
        <v>1020901211652.2684</v>
      </c>
      <c r="O300">
        <v>84.356341463414637</v>
      </c>
      <c r="P300">
        <v>6</v>
      </c>
      <c r="Q300">
        <v>6</v>
      </c>
      <c r="R300">
        <v>103927000000000</v>
      </c>
      <c r="S300">
        <v>97430900000000</v>
      </c>
      <c r="T300">
        <v>893782209080.49463</v>
      </c>
      <c r="U300">
        <v>103603500000000</v>
      </c>
      <c r="V300">
        <v>99045300000000</v>
      </c>
      <c r="W300">
        <v>908591904960.74976</v>
      </c>
      <c r="X300">
        <v>218323780735.70801</v>
      </c>
      <c r="Y300">
        <v>-0.140464977878172</v>
      </c>
      <c r="Z300">
        <v>109.009665900863</v>
      </c>
      <c r="AA300" s="6">
        <v>75.885139465332031</v>
      </c>
      <c r="AB300">
        <v>70.508399356141709</v>
      </c>
      <c r="AC300">
        <v>0</v>
      </c>
    </row>
    <row r="301" spans="1:29" x14ac:dyDescent="0.3">
      <c r="A301" s="4">
        <v>2020</v>
      </c>
      <c r="B301" s="1" t="s">
        <v>13</v>
      </c>
      <c r="C301" s="16"/>
      <c r="D301" s="1" t="s">
        <v>98</v>
      </c>
      <c r="E301">
        <v>5315620636313.3799</v>
      </c>
      <c r="F301">
        <v>5508391563563.0527</v>
      </c>
      <c r="G301">
        <v>-7597675867.0136404</v>
      </c>
      <c r="H301">
        <v>-2.4995834027659199E-2</v>
      </c>
      <c r="I301">
        <v>133568500000000</v>
      </c>
      <c r="J301">
        <v>136497700000000</v>
      </c>
      <c r="K301">
        <v>1278372596808.74</v>
      </c>
      <c r="L301">
        <v>113041900000000</v>
      </c>
      <c r="M301">
        <v>113185200000000</v>
      </c>
      <c r="N301">
        <v>1060038799513.2269</v>
      </c>
      <c r="O301">
        <f t="shared" ref="O301:Q302" si="1">(O300+O299)/2</f>
        <v>84.283658536585364</v>
      </c>
      <c r="P301">
        <f t="shared" si="1"/>
        <v>6</v>
      </c>
      <c r="Q301">
        <f t="shared" si="1"/>
        <v>6</v>
      </c>
      <c r="R301">
        <v>91661900000000</v>
      </c>
      <c r="S301">
        <v>83729200000000</v>
      </c>
      <c r="T301">
        <v>784167900504.68506</v>
      </c>
      <c r="U301">
        <v>96180800000000</v>
      </c>
      <c r="V301">
        <v>85029400000000</v>
      </c>
      <c r="W301">
        <v>796344955871.70386</v>
      </c>
      <c r="X301">
        <v>85452818966.461304</v>
      </c>
      <c r="Y301">
        <v>-0.294194617750067</v>
      </c>
      <c r="Z301">
        <v>106.77458226243699</v>
      </c>
      <c r="AA301" s="6">
        <v>75.360694885253906</v>
      </c>
      <c r="AB301">
        <v>70.936914786686884</v>
      </c>
      <c r="AC301">
        <v>0</v>
      </c>
    </row>
    <row r="302" spans="1:29" x14ac:dyDescent="0.3">
      <c r="A302" s="4">
        <v>2021</v>
      </c>
      <c r="B302" s="1" t="s">
        <v>256</v>
      </c>
      <c r="C302" s="16"/>
      <c r="D302" s="1" t="s">
        <v>98</v>
      </c>
      <c r="E302">
        <v>5396818536177.6982</v>
      </c>
      <c r="F302">
        <v>5601433326051.2725</v>
      </c>
      <c r="G302">
        <v>-22513457717.494099</v>
      </c>
      <c r="H302">
        <v>-0.233352779398279</v>
      </c>
      <c r="I302">
        <v>131670900000000</v>
      </c>
      <c r="J302">
        <v>137521400000000</v>
      </c>
      <c r="K302">
        <v>1252993004641.98</v>
      </c>
      <c r="L302">
        <v>115414700000000</v>
      </c>
      <c r="M302">
        <v>116151600000000</v>
      </c>
      <c r="N302">
        <v>1058287235862.7341</v>
      </c>
      <c r="O302">
        <f t="shared" si="1"/>
        <v>84.32</v>
      </c>
      <c r="P302">
        <f t="shared" si="1"/>
        <v>6</v>
      </c>
      <c r="Q302">
        <f t="shared" si="1"/>
        <v>6</v>
      </c>
      <c r="R302">
        <v>102456900000000</v>
      </c>
      <c r="S302">
        <v>99930100000000</v>
      </c>
      <c r="T302">
        <v>910488958468.81665</v>
      </c>
      <c r="U302">
        <v>101128500000000</v>
      </c>
      <c r="V302">
        <v>102775100000000</v>
      </c>
      <c r="W302">
        <v>936410488486.73706</v>
      </c>
      <c r="X302">
        <v>137789144286.771</v>
      </c>
      <c r="Y302">
        <v>-0.45995241580764201</v>
      </c>
      <c r="Z302">
        <v>109.754323839417</v>
      </c>
      <c r="AA302" s="6">
        <v>75</v>
      </c>
      <c r="AB302">
        <v>71.118768031285697</v>
      </c>
      <c r="AC302">
        <v>0</v>
      </c>
    </row>
    <row r="303" spans="1:29" x14ac:dyDescent="0.3">
      <c r="A303" s="4">
        <v>2002</v>
      </c>
      <c r="B303" s="1" t="s">
        <v>52</v>
      </c>
      <c r="C303" s="16" t="s">
        <v>160</v>
      </c>
      <c r="D303" s="1" t="s">
        <v>62</v>
      </c>
      <c r="E303">
        <v>148798258488.33649</v>
      </c>
      <c r="F303">
        <v>142850336887.74438</v>
      </c>
      <c r="G303">
        <v>-153214258.79161501</v>
      </c>
      <c r="H303">
        <v>5.8369245210564502</v>
      </c>
      <c r="I303">
        <v>1252493180500</v>
      </c>
      <c r="J303">
        <v>907126000000</v>
      </c>
      <c r="K303">
        <v>5918128487.1006632</v>
      </c>
      <c r="L303">
        <v>639806567600</v>
      </c>
      <c r="M303">
        <v>438407100000</v>
      </c>
      <c r="N303">
        <v>2860186509.3241615</v>
      </c>
      <c r="O303">
        <v>65.95</v>
      </c>
      <c r="P303">
        <v>7</v>
      </c>
      <c r="Q303">
        <v>4</v>
      </c>
      <c r="R303">
        <v>3364297119700</v>
      </c>
      <c r="S303">
        <v>1774496900000</v>
      </c>
      <c r="T303">
        <v>11576893016.143091</v>
      </c>
      <c r="U303">
        <v>2842514428900</v>
      </c>
      <c r="V303">
        <v>1776400300000</v>
      </c>
      <c r="W303">
        <v>11589310878.449261</v>
      </c>
      <c r="X303">
        <v>-2163828560</v>
      </c>
      <c r="Y303">
        <v>4.1255453945045701E-3</v>
      </c>
      <c r="Z303">
        <v>153.27916666666701</v>
      </c>
      <c r="AA303" s="6">
        <v>50.058109283447266</v>
      </c>
      <c r="AB303">
        <v>50.187626533947736</v>
      </c>
      <c r="AC303">
        <v>0</v>
      </c>
    </row>
    <row r="304" spans="1:29" x14ac:dyDescent="0.3">
      <c r="A304" s="4">
        <v>2003</v>
      </c>
      <c r="B304" s="1" t="s">
        <v>22</v>
      </c>
      <c r="C304" s="16"/>
      <c r="D304" s="1" t="s">
        <v>62</v>
      </c>
      <c r="E304">
        <v>165846289312.72681</v>
      </c>
      <c r="F304">
        <v>157217723168.39163</v>
      </c>
      <c r="G304">
        <v>1496098062.2750399</v>
      </c>
      <c r="H304">
        <v>6.4382181011893902</v>
      </c>
      <c r="I304">
        <v>1352692634900</v>
      </c>
      <c r="J304">
        <v>1062657700000</v>
      </c>
      <c r="K304">
        <v>7104476125.1485872</v>
      </c>
      <c r="L304">
        <v>696749352100</v>
      </c>
      <c r="M304">
        <v>519195300000</v>
      </c>
      <c r="N304">
        <v>3471118322.6163592</v>
      </c>
      <c r="O304">
        <v>65.739999999999995</v>
      </c>
      <c r="P304">
        <v>7</v>
      </c>
      <c r="Q304">
        <v>4</v>
      </c>
      <c r="R304">
        <v>3616619403700</v>
      </c>
      <c r="S304">
        <v>2232981100000</v>
      </c>
      <c r="T304">
        <v>14928759197.6777</v>
      </c>
      <c r="U304">
        <v>2626483332300</v>
      </c>
      <c r="V304">
        <v>1985285200000</v>
      </c>
      <c r="W304">
        <v>13272770060.397472</v>
      </c>
      <c r="X304">
        <v>-2213363670</v>
      </c>
      <c r="Y304">
        <v>0.336408913793247</v>
      </c>
      <c r="Z304">
        <v>149.57583333333301</v>
      </c>
      <c r="AA304" s="6">
        <v>51.066444396972656</v>
      </c>
      <c r="AB304">
        <v>49.082079934851542</v>
      </c>
      <c r="AC304">
        <v>0</v>
      </c>
    </row>
    <row r="305" spans="1:29" x14ac:dyDescent="0.3">
      <c r="A305" s="4">
        <v>2004</v>
      </c>
      <c r="B305" s="1" t="s">
        <v>1</v>
      </c>
      <c r="C305" s="16"/>
      <c r="D305" s="1" t="s">
        <v>62</v>
      </c>
      <c r="E305">
        <v>186646915364.12933</v>
      </c>
      <c r="F305">
        <v>174878876415.33841</v>
      </c>
      <c r="G305">
        <v>3544189463.7045002</v>
      </c>
      <c r="H305">
        <v>6.8820543898189896</v>
      </c>
      <c r="I305">
        <v>1657048477800</v>
      </c>
      <c r="J305">
        <v>1472424200000</v>
      </c>
      <c r="K305">
        <v>10823862976.439888</v>
      </c>
      <c r="L305">
        <v>770604783400</v>
      </c>
      <c r="M305">
        <v>681786900000</v>
      </c>
      <c r="N305">
        <v>5011849156.4670858</v>
      </c>
      <c r="O305">
        <v>66.06</v>
      </c>
      <c r="P305">
        <v>7</v>
      </c>
      <c r="Q305">
        <v>4</v>
      </c>
      <c r="R305">
        <v>4021680776900</v>
      </c>
      <c r="S305">
        <v>3081844600000</v>
      </c>
      <c r="T305">
        <v>22654791781.526814</v>
      </c>
      <c r="U305">
        <v>3017829348800</v>
      </c>
      <c r="V305">
        <v>2577504900000</v>
      </c>
      <c r="W305">
        <v>18947365751.461021</v>
      </c>
      <c r="X305">
        <v>-5436153677</v>
      </c>
      <c r="Y305">
        <v>0.69490948431125699</v>
      </c>
      <c r="Z305">
        <v>136.035</v>
      </c>
      <c r="AA305" s="6">
        <v>51.66851806640625</v>
      </c>
      <c r="AB305">
        <v>48.163868445977172</v>
      </c>
      <c r="AC305">
        <v>0</v>
      </c>
    </row>
    <row r="306" spans="1:29" x14ac:dyDescent="0.3">
      <c r="A306" s="4">
        <v>2005</v>
      </c>
      <c r="B306" s="1" t="s">
        <v>239</v>
      </c>
      <c r="C306" s="16"/>
      <c r="D306" s="1" t="s">
        <v>62</v>
      </c>
      <c r="E306">
        <v>211172318177.24258</v>
      </c>
      <c r="F306">
        <v>190634986139.15594</v>
      </c>
      <c r="G306">
        <v>4927561278.7150202</v>
      </c>
      <c r="H306">
        <v>7.5799992912576597</v>
      </c>
      <c r="I306">
        <v>2122679100000</v>
      </c>
      <c r="J306">
        <v>2122679100000</v>
      </c>
      <c r="K306">
        <v>15974406231.186033</v>
      </c>
      <c r="L306">
        <v>853830100000</v>
      </c>
      <c r="M306">
        <v>853830100000</v>
      </c>
      <c r="N306">
        <v>6425572697.1703796</v>
      </c>
      <c r="O306">
        <v>65.86</v>
      </c>
      <c r="P306">
        <v>7</v>
      </c>
      <c r="Q306">
        <v>4</v>
      </c>
      <c r="R306">
        <v>4037767500000</v>
      </c>
      <c r="S306">
        <v>4037767500000</v>
      </c>
      <c r="T306">
        <v>30386570590.006023</v>
      </c>
      <c r="U306">
        <v>3382986700000</v>
      </c>
      <c r="V306">
        <v>3382986700000</v>
      </c>
      <c r="W306">
        <v>25458960716.435883</v>
      </c>
      <c r="X306">
        <v>-2119078810</v>
      </c>
      <c r="Y306">
        <v>0.88889804270202499</v>
      </c>
      <c r="Z306">
        <v>132.88</v>
      </c>
      <c r="AA306" s="6">
        <v>52.717605590820313</v>
      </c>
      <c r="AB306">
        <v>47.42423195402187</v>
      </c>
      <c r="AC306">
        <v>0</v>
      </c>
    </row>
    <row r="307" spans="1:29" x14ac:dyDescent="0.3">
      <c r="A307" s="4">
        <v>2006</v>
      </c>
      <c r="B307" s="1" t="s">
        <v>216</v>
      </c>
      <c r="C307" s="16"/>
      <c r="D307" s="1" t="s">
        <v>62</v>
      </c>
      <c r="E307">
        <v>240980854207.8649</v>
      </c>
      <c r="F307">
        <v>213164964914.44</v>
      </c>
      <c r="G307">
        <v>8557548407.4639597</v>
      </c>
      <c r="H307">
        <v>8.72169386091735</v>
      </c>
      <c r="I307">
        <v>2753114792700</v>
      </c>
      <c r="J307">
        <v>3084388000000</v>
      </c>
      <c r="K307">
        <v>24461913531.192947</v>
      </c>
      <c r="L307">
        <v>916159697300</v>
      </c>
      <c r="M307">
        <v>1039845900000</v>
      </c>
      <c r="N307">
        <v>8246893870.5394745</v>
      </c>
      <c r="O307">
        <v>66.150000000000006</v>
      </c>
      <c r="P307">
        <v>7</v>
      </c>
      <c r="Q307">
        <v>4</v>
      </c>
      <c r="R307">
        <v>4312335690000.0005</v>
      </c>
      <c r="S307">
        <v>5206479900000</v>
      </c>
      <c r="T307">
        <v>41291971410.760941</v>
      </c>
      <c r="U307">
        <v>3809243024200</v>
      </c>
      <c r="V307">
        <v>4134337500000</v>
      </c>
      <c r="W307">
        <v>32788937848.859619</v>
      </c>
      <c r="X307">
        <v>-6689399480</v>
      </c>
      <c r="Y307">
        <v>1.05767130866502</v>
      </c>
      <c r="Z307">
        <v>126.08943055555601</v>
      </c>
      <c r="AA307" s="6">
        <v>53.943386077880859</v>
      </c>
      <c r="AB307">
        <v>46.827975120335353</v>
      </c>
      <c r="AC307">
        <v>0</v>
      </c>
    </row>
    <row r="308" spans="1:29" x14ac:dyDescent="0.3">
      <c r="A308" s="4">
        <v>2007</v>
      </c>
      <c r="B308" s="1" t="s">
        <v>196</v>
      </c>
      <c r="C308" s="16"/>
      <c r="D308" s="1" t="s">
        <v>62</v>
      </c>
      <c r="E308">
        <v>269520340716.5517</v>
      </c>
      <c r="F308">
        <v>236242961213.69733</v>
      </c>
      <c r="G308">
        <v>6782975764.6050596</v>
      </c>
      <c r="H308">
        <v>10.8468362075558</v>
      </c>
      <c r="I308">
        <v>3229403651800</v>
      </c>
      <c r="J308">
        <v>3857191900000</v>
      </c>
      <c r="K308">
        <v>31473355462.317898</v>
      </c>
      <c r="L308">
        <v>1044422054900</v>
      </c>
      <c r="M308">
        <v>1420406300000</v>
      </c>
      <c r="N308">
        <v>11590025474.443146</v>
      </c>
      <c r="O308">
        <v>66.34</v>
      </c>
      <c r="P308">
        <v>7</v>
      </c>
      <c r="Q308">
        <v>4</v>
      </c>
      <c r="R308">
        <v>4704758237800</v>
      </c>
      <c r="S308">
        <v>6336595900000</v>
      </c>
      <c r="T308">
        <v>51704436894.043617</v>
      </c>
      <c r="U308">
        <v>4803455453500</v>
      </c>
      <c r="V308">
        <v>5505984100000</v>
      </c>
      <c r="W308">
        <v>44926931104.768341</v>
      </c>
      <c r="X308">
        <v>-8030520278.7618303</v>
      </c>
      <c r="Y308">
        <v>1.1438512334943101</v>
      </c>
      <c r="Z308">
        <v>122.554166666667</v>
      </c>
      <c r="AA308" s="6">
        <v>58.028163909912109</v>
      </c>
      <c r="AB308">
        <v>46.34902277984461</v>
      </c>
      <c r="AC308">
        <v>0</v>
      </c>
    </row>
    <row r="309" spans="1:29" x14ac:dyDescent="0.3">
      <c r="A309" s="4">
        <v>2008</v>
      </c>
      <c r="B309" s="1" t="s">
        <v>174</v>
      </c>
      <c r="C309" s="16"/>
      <c r="D309" s="1" t="s">
        <v>62</v>
      </c>
      <c r="E309">
        <v>283754315700.75623</v>
      </c>
      <c r="F309">
        <v>242554086622.86499</v>
      </c>
      <c r="G309">
        <v>26685482104.858799</v>
      </c>
      <c r="H309">
        <v>17.139899777206999</v>
      </c>
      <c r="I309">
        <v>3261697688400</v>
      </c>
      <c r="J309">
        <v>4308792900000.0005</v>
      </c>
      <c r="K309">
        <v>35817303024.459023</v>
      </c>
      <c r="L309">
        <v>1071577028299.9999</v>
      </c>
      <c r="M309">
        <v>1635550600000</v>
      </c>
      <c r="N309">
        <v>13595689746.897736</v>
      </c>
      <c r="O309">
        <v>67.11</v>
      </c>
      <c r="P309">
        <v>7</v>
      </c>
      <c r="Q309">
        <v>4</v>
      </c>
      <c r="R309">
        <v>4747101061900</v>
      </c>
      <c r="S309">
        <v>9173663000000</v>
      </c>
      <c r="T309">
        <v>76257057403.540512</v>
      </c>
      <c r="U309">
        <v>4251058076399.9995</v>
      </c>
      <c r="V309">
        <v>5963405800000</v>
      </c>
      <c r="W309">
        <v>49571450184.207375</v>
      </c>
      <c r="X309">
        <v>-13114745080</v>
      </c>
      <c r="Y309">
        <v>1.8729620961218201</v>
      </c>
      <c r="Z309">
        <v>120.29916666666701</v>
      </c>
      <c r="AA309" s="6">
        <v>57.723014831542969</v>
      </c>
      <c r="AB309">
        <v>46.000458260195551</v>
      </c>
      <c r="AC309">
        <v>0</v>
      </c>
    </row>
    <row r="310" spans="1:29" x14ac:dyDescent="0.3">
      <c r="A310" s="4">
        <v>2009</v>
      </c>
      <c r="B310" s="1" t="s">
        <v>154</v>
      </c>
      <c r="C310" s="16"/>
      <c r="D310" s="1" t="s">
        <v>62</v>
      </c>
      <c r="E310">
        <v>288999929043.76959</v>
      </c>
      <c r="F310">
        <v>257877751548.7518</v>
      </c>
      <c r="G310">
        <v>9025869411.9421196</v>
      </c>
      <c r="H310">
        <v>7.3160785828858304</v>
      </c>
      <c r="I310">
        <v>3235604106800</v>
      </c>
      <c r="J310">
        <v>4726718700000</v>
      </c>
      <c r="K310">
        <v>32046267475.814713</v>
      </c>
      <c r="L310">
        <v>1082292798600.0001</v>
      </c>
      <c r="M310">
        <v>1983589300000</v>
      </c>
      <c r="N310">
        <v>13448363929.498083</v>
      </c>
      <c r="O310">
        <v>68.39</v>
      </c>
      <c r="P310">
        <v>7</v>
      </c>
      <c r="Q310">
        <v>4</v>
      </c>
      <c r="R310">
        <v>4182196035600</v>
      </c>
      <c r="S310">
        <v>7115731200000</v>
      </c>
      <c r="T310">
        <v>48243324765.910019</v>
      </c>
      <c r="U310">
        <v>3583641958400</v>
      </c>
      <c r="V310">
        <v>5770294100000</v>
      </c>
      <c r="W310">
        <v>39121513227.075584</v>
      </c>
      <c r="X310">
        <v>-10083300957.0145</v>
      </c>
      <c r="Y310">
        <v>1.98240805691531</v>
      </c>
      <c r="Z310">
        <v>147.49666666666701</v>
      </c>
      <c r="AA310" s="6">
        <v>58.757862091064453</v>
      </c>
      <c r="AB310">
        <v>45.784663171467962</v>
      </c>
      <c r="AC310">
        <v>0</v>
      </c>
    </row>
    <row r="311" spans="1:29" x14ac:dyDescent="0.3">
      <c r="A311" s="4">
        <v>2010</v>
      </c>
      <c r="B311" s="1" t="s">
        <v>185</v>
      </c>
      <c r="C311" s="16"/>
      <c r="D311" s="1" t="s">
        <v>62</v>
      </c>
      <c r="E311">
        <v>313823642726.02325</v>
      </c>
      <c r="F311">
        <v>272752178466.36786</v>
      </c>
      <c r="G311">
        <v>21250595042.437302</v>
      </c>
      <c r="H311">
        <v>7.4004635674211601</v>
      </c>
      <c r="I311">
        <v>3358557062900</v>
      </c>
      <c r="J311">
        <v>5307136600000</v>
      </c>
      <c r="K311">
        <v>36015992670.761093</v>
      </c>
      <c r="L311">
        <v>1111514704200</v>
      </c>
      <c r="M311">
        <v>2358768900000</v>
      </c>
      <c r="N311">
        <v>16007389637.270538</v>
      </c>
      <c r="O311">
        <v>68.45</v>
      </c>
      <c r="P311">
        <v>7</v>
      </c>
      <c r="Q311">
        <v>4</v>
      </c>
      <c r="R311">
        <v>4311844112700.0005</v>
      </c>
      <c r="S311">
        <v>9652096500000</v>
      </c>
      <c r="T311">
        <v>65502334498.320389</v>
      </c>
      <c r="U311">
        <v>3687567575200</v>
      </c>
      <c r="V311">
        <v>6521549500000</v>
      </c>
      <c r="W311">
        <v>44257402191.985344</v>
      </c>
      <c r="X311">
        <v>-3665239041.08145</v>
      </c>
      <c r="Y311">
        <v>1.41327147745347</v>
      </c>
      <c r="Z311">
        <v>147.35499999999999</v>
      </c>
      <c r="AA311" s="6">
        <v>59.221736907958984</v>
      </c>
      <c r="AB311">
        <v>45.814482882028791</v>
      </c>
      <c r="AC311">
        <v>0</v>
      </c>
    </row>
    <row r="312" spans="1:29" x14ac:dyDescent="0.3">
      <c r="A312" s="4">
        <v>2011</v>
      </c>
      <c r="B312" s="1" t="s">
        <v>168</v>
      </c>
      <c r="C312" s="16"/>
      <c r="D312" s="1" t="s">
        <v>62</v>
      </c>
      <c r="E312">
        <v>344049455918.98236</v>
      </c>
      <c r="F312">
        <v>294494040831.08148</v>
      </c>
      <c r="G312">
        <v>38208846919.313499</v>
      </c>
      <c r="H312">
        <v>8.4248876191979498</v>
      </c>
      <c r="I312">
        <v>3472748003000</v>
      </c>
      <c r="J312">
        <v>6062287200000</v>
      </c>
      <c r="K312">
        <v>41346706606.429649</v>
      </c>
      <c r="L312">
        <v>1243784954000</v>
      </c>
      <c r="M312">
        <v>2958699300000</v>
      </c>
      <c r="N312">
        <v>20179260377.790871</v>
      </c>
      <c r="O312">
        <v>68.69</v>
      </c>
      <c r="P312">
        <v>7</v>
      </c>
      <c r="Q312">
        <v>4</v>
      </c>
      <c r="R312">
        <v>4329091489100</v>
      </c>
      <c r="S312">
        <v>13123039200000</v>
      </c>
      <c r="T312">
        <v>89503257382.308655</v>
      </c>
      <c r="U312">
        <v>3790819467300</v>
      </c>
      <c r="V312">
        <v>7527675700000</v>
      </c>
      <c r="W312">
        <v>51341117358.519394</v>
      </c>
      <c r="X312">
        <v>-8582644894.5033598</v>
      </c>
      <c r="Y312">
        <v>1.43151244887822</v>
      </c>
      <c r="Z312">
        <v>146.620833333333</v>
      </c>
      <c r="AA312" s="6">
        <v>58.961048126220703</v>
      </c>
      <c r="AB312">
        <v>46.286241671606284</v>
      </c>
      <c r="AC312">
        <v>0</v>
      </c>
    </row>
    <row r="313" spans="1:29" x14ac:dyDescent="0.3">
      <c r="A313" s="4">
        <v>2012</v>
      </c>
      <c r="B313" s="1" t="s">
        <v>143</v>
      </c>
      <c r="C313" s="16"/>
      <c r="D313" s="1" t="s">
        <v>62</v>
      </c>
      <c r="E313">
        <v>369966257833.27228</v>
      </c>
      <c r="F313">
        <v>319954479748.81842</v>
      </c>
      <c r="G313">
        <v>30923105550.111401</v>
      </c>
      <c r="H313">
        <v>5.0979148497581699</v>
      </c>
      <c r="I313">
        <v>3816550055300</v>
      </c>
      <c r="J313">
        <v>7072441500000</v>
      </c>
      <c r="K313">
        <v>47430238913.57196</v>
      </c>
      <c r="L313">
        <v>1411695922800</v>
      </c>
      <c r="M313">
        <v>3573446700000</v>
      </c>
      <c r="N313">
        <v>23964769553.189705</v>
      </c>
      <c r="O313">
        <v>69.52</v>
      </c>
      <c r="P313">
        <v>7</v>
      </c>
      <c r="Q313">
        <v>4</v>
      </c>
      <c r="R313">
        <v>4536887880600</v>
      </c>
      <c r="S313">
        <v>13680694300000</v>
      </c>
      <c r="T313">
        <v>91747467851.454437</v>
      </c>
      <c r="U313">
        <v>4730942695200</v>
      </c>
      <c r="V313">
        <v>9184858900000</v>
      </c>
      <c r="W313">
        <v>61596840640.456024</v>
      </c>
      <c r="X313">
        <v>-11855850310.4671</v>
      </c>
      <c r="Y313">
        <v>1.40867688701824</v>
      </c>
      <c r="Z313">
        <v>149.11250000000001</v>
      </c>
      <c r="AA313" s="6">
        <v>60.585311889648438</v>
      </c>
      <c r="AB313">
        <v>47.217303656592755</v>
      </c>
      <c r="AC313">
        <v>0</v>
      </c>
    </row>
    <row r="314" spans="1:29" x14ac:dyDescent="0.3">
      <c r="A314" s="4">
        <v>2013</v>
      </c>
      <c r="B314" s="1" t="s">
        <v>122</v>
      </c>
      <c r="C314" s="16"/>
      <c r="D314" s="1" t="s">
        <v>62</v>
      </c>
      <c r="E314">
        <v>417452192395.49127</v>
      </c>
      <c r="F314">
        <v>373088584433.75354</v>
      </c>
      <c r="G314">
        <v>27847237822.520302</v>
      </c>
      <c r="H314">
        <v>5.8464091732045897</v>
      </c>
      <c r="I314">
        <v>4026460308400</v>
      </c>
      <c r="J314">
        <v>7877374300000</v>
      </c>
      <c r="K314">
        <v>51780817226.410187</v>
      </c>
      <c r="L314">
        <v>1435694753500</v>
      </c>
      <c r="M314">
        <v>3662309200000</v>
      </c>
      <c r="N314">
        <v>24073676848.363102</v>
      </c>
      <c r="O314">
        <v>70.62</v>
      </c>
      <c r="P314">
        <v>7</v>
      </c>
      <c r="Q314">
        <v>4</v>
      </c>
      <c r="R314">
        <v>4659383853400</v>
      </c>
      <c r="S314">
        <v>13901757100000</v>
      </c>
      <c r="T314">
        <v>91381254223.383804</v>
      </c>
      <c r="U314">
        <v>5099956225400</v>
      </c>
      <c r="V314">
        <v>9644344600000</v>
      </c>
      <c r="W314">
        <v>63395749139.547173</v>
      </c>
      <c r="X314">
        <v>-8034378287.3074503</v>
      </c>
      <c r="Y314">
        <v>1.4394453562479801</v>
      </c>
      <c r="Z314">
        <v>152.129166666667</v>
      </c>
      <c r="AA314" s="6">
        <v>57.063224792480469</v>
      </c>
      <c r="AB314">
        <v>48.45130697837962</v>
      </c>
      <c r="AC314">
        <v>0</v>
      </c>
    </row>
    <row r="315" spans="1:29" x14ac:dyDescent="0.3">
      <c r="A315" s="4">
        <v>2014</v>
      </c>
      <c r="B315" s="1" t="s">
        <v>101</v>
      </c>
      <c r="C315" s="16"/>
      <c r="D315" s="1" t="s">
        <v>62</v>
      </c>
      <c r="E315">
        <v>427478309972.20453</v>
      </c>
      <c r="F315">
        <v>383650191926.99121</v>
      </c>
      <c r="G315">
        <v>29775459519.153999</v>
      </c>
      <c r="H315">
        <v>6.7065782909272498</v>
      </c>
      <c r="I315">
        <v>4203624562000</v>
      </c>
      <c r="J315">
        <v>8552487100000</v>
      </c>
      <c r="K315">
        <v>47728143100.377975</v>
      </c>
      <c r="L315">
        <v>1576392839300</v>
      </c>
      <c r="M315">
        <v>4241218099999.9995</v>
      </c>
      <c r="N315">
        <v>23668607976.820354</v>
      </c>
      <c r="O315">
        <v>71.44</v>
      </c>
      <c r="P315">
        <v>7</v>
      </c>
      <c r="Q315">
        <v>4</v>
      </c>
      <c r="R315">
        <v>4542899257000</v>
      </c>
      <c r="S315">
        <v>15609170200000</v>
      </c>
      <c r="T315">
        <v>87108779033.850342</v>
      </c>
      <c r="U315">
        <v>4895957976400</v>
      </c>
      <c r="V315">
        <v>10169025700000</v>
      </c>
      <c r="W315">
        <v>56749423661.921844</v>
      </c>
      <c r="X315">
        <v>-4674570616.1739302</v>
      </c>
      <c r="Y315">
        <v>1.47267087305755</v>
      </c>
      <c r="Z315">
        <v>179.191666666667</v>
      </c>
      <c r="AA315" s="6">
        <v>60.319450378417969</v>
      </c>
      <c r="AB315">
        <v>49.899858868592069</v>
      </c>
      <c r="AC315">
        <v>0</v>
      </c>
    </row>
    <row r="316" spans="1:29" x14ac:dyDescent="0.3">
      <c r="A316" s="4">
        <v>2015</v>
      </c>
      <c r="B316" s="1" t="s">
        <v>76</v>
      </c>
      <c r="C316" s="16"/>
      <c r="D316" s="1" t="s">
        <v>62</v>
      </c>
      <c r="E316">
        <v>407416193706.8139</v>
      </c>
      <c r="F316">
        <v>381745816548.31659</v>
      </c>
      <c r="G316">
        <v>6174586621.3315001</v>
      </c>
      <c r="H316">
        <v>6.6657761154154</v>
      </c>
      <c r="I316">
        <v>4380176793600.0005</v>
      </c>
      <c r="J316">
        <v>9354911600000</v>
      </c>
      <c r="K316">
        <v>42190877754.44091</v>
      </c>
      <c r="L316">
        <v>1614226267500</v>
      </c>
      <c r="M316">
        <v>4755939300000</v>
      </c>
      <c r="N316">
        <v>21449401361.937111</v>
      </c>
      <c r="O316">
        <v>71.97</v>
      </c>
      <c r="P316">
        <v>7</v>
      </c>
      <c r="Q316">
        <v>4</v>
      </c>
      <c r="R316">
        <v>4356640387500</v>
      </c>
      <c r="S316">
        <v>11658809000000</v>
      </c>
      <c r="T316">
        <v>52581510794.968437</v>
      </c>
      <c r="U316">
        <v>4891062018400</v>
      </c>
      <c r="V316">
        <v>10030113000000</v>
      </c>
      <c r="W316">
        <v>45236052411.893295</v>
      </c>
      <c r="X316">
        <v>-3261447511.6789999</v>
      </c>
      <c r="Y316">
        <v>1.4614846851916099</v>
      </c>
      <c r="Z316">
        <v>221.72833333333301</v>
      </c>
      <c r="AA316" s="6">
        <v>60.901584625244141</v>
      </c>
      <c r="AB316">
        <v>51.498367723606151</v>
      </c>
      <c r="AC316">
        <v>0</v>
      </c>
    </row>
    <row r="317" spans="1:29" x14ac:dyDescent="0.3">
      <c r="A317" s="4">
        <v>2016</v>
      </c>
      <c r="B317" s="1" t="s">
        <v>49</v>
      </c>
      <c r="C317" s="16"/>
      <c r="D317" s="1" t="s">
        <v>62</v>
      </c>
      <c r="E317">
        <v>423833478989.46057</v>
      </c>
      <c r="F317">
        <v>382306984208.95483</v>
      </c>
      <c r="G317">
        <v>5172278296.2403498</v>
      </c>
      <c r="H317">
        <v>14.5460237946149</v>
      </c>
      <c r="I317">
        <v>4511582097400</v>
      </c>
      <c r="J317">
        <v>10671499700000</v>
      </c>
      <c r="K317">
        <v>31188624327.799858</v>
      </c>
      <c r="L317">
        <v>1651353471600</v>
      </c>
      <c r="M317">
        <v>5463145600000</v>
      </c>
      <c r="N317">
        <v>15966640168.342295</v>
      </c>
      <c r="O317">
        <v>72.41</v>
      </c>
      <c r="P317">
        <v>7</v>
      </c>
      <c r="Q317">
        <v>4</v>
      </c>
      <c r="R317">
        <v>4160591570100</v>
      </c>
      <c r="S317">
        <v>14957440700000</v>
      </c>
      <c r="T317">
        <v>43714755377.60112</v>
      </c>
      <c r="U317">
        <v>4793240778000</v>
      </c>
      <c r="V317">
        <v>13371609800000</v>
      </c>
      <c r="W317">
        <v>39079991232.172081</v>
      </c>
      <c r="X317">
        <v>-13749208890.7838</v>
      </c>
      <c r="Y317">
        <v>1.4220461403292499</v>
      </c>
      <c r="Z317">
        <v>342.16</v>
      </c>
      <c r="AA317" s="6">
        <v>63.343273162841797</v>
      </c>
      <c r="AB317">
        <v>53.137945501683568</v>
      </c>
      <c r="AC317">
        <v>0</v>
      </c>
    </row>
    <row r="318" spans="1:29" x14ac:dyDescent="0.3">
      <c r="A318" s="4">
        <v>2017</v>
      </c>
      <c r="B318" s="1" t="s">
        <v>25</v>
      </c>
      <c r="C318" s="16"/>
      <c r="D318" s="1" t="s">
        <v>62</v>
      </c>
      <c r="E318">
        <v>448472613650.92255</v>
      </c>
      <c r="F318">
        <v>399678715598.35443</v>
      </c>
      <c r="G318">
        <v>12722085983.878401</v>
      </c>
      <c r="H318">
        <v>7.4400043732575396</v>
      </c>
      <c r="I318">
        <v>4714603291800</v>
      </c>
      <c r="J318">
        <v>11798875000000</v>
      </c>
      <c r="K318">
        <v>36192757077.432281</v>
      </c>
      <c r="L318">
        <v>1686031894500</v>
      </c>
      <c r="M318">
        <v>5729324800000</v>
      </c>
      <c r="N318">
        <v>17574562041.220734</v>
      </c>
      <c r="O318">
        <v>72.95</v>
      </c>
      <c r="P318">
        <v>7</v>
      </c>
      <c r="Q318">
        <v>4</v>
      </c>
      <c r="R318">
        <v>4493438895700</v>
      </c>
      <c r="S318">
        <v>17617528000000</v>
      </c>
      <c r="T318">
        <v>54041331161.56086</v>
      </c>
      <c r="U318">
        <v>4841173185800</v>
      </c>
      <c r="V318">
        <v>13283468900000</v>
      </c>
      <c r="W318">
        <v>40746712126.649918</v>
      </c>
      <c r="X318">
        <v>-3800894948.4429402</v>
      </c>
      <c r="Y318">
        <v>1.36038126908993</v>
      </c>
      <c r="Z318">
        <v>326.00102272727298</v>
      </c>
      <c r="AA318" s="6">
        <v>63.376964569091797</v>
      </c>
      <c r="AB318">
        <v>54.725229781142318</v>
      </c>
      <c r="AC318">
        <v>0</v>
      </c>
    </row>
    <row r="319" spans="1:29" x14ac:dyDescent="0.3">
      <c r="A319" s="4">
        <v>2018</v>
      </c>
      <c r="B319" s="1" t="s">
        <v>0</v>
      </c>
      <c r="C319" s="16"/>
      <c r="D319" s="1" t="s">
        <v>62</v>
      </c>
      <c r="E319">
        <v>478013326845.63751</v>
      </c>
      <c r="F319">
        <v>419211075759.63348</v>
      </c>
      <c r="G319">
        <v>20177923127.320301</v>
      </c>
      <c r="H319">
        <v>6.0191309657067302</v>
      </c>
      <c r="I319">
        <v>4969191869500</v>
      </c>
      <c r="J319">
        <v>13091416000000</v>
      </c>
      <c r="K319">
        <v>37978519653.571251</v>
      </c>
      <c r="L319">
        <v>1448301397400</v>
      </c>
      <c r="M319">
        <v>5144127700000</v>
      </c>
      <c r="N319">
        <v>14923240920.228207</v>
      </c>
      <c r="O319">
        <v>73.150000000000006</v>
      </c>
      <c r="P319">
        <v>7</v>
      </c>
      <c r="Q319">
        <v>4</v>
      </c>
      <c r="R319">
        <v>4924809029600</v>
      </c>
      <c r="S319">
        <v>23259735600000</v>
      </c>
      <c r="T319">
        <v>67477064789.742439</v>
      </c>
      <c r="U319">
        <v>5160690616100</v>
      </c>
      <c r="V319">
        <v>16012952600000</v>
      </c>
      <c r="W319">
        <v>46453969152.825394</v>
      </c>
      <c r="X319">
        <v>-4992569029.1772203</v>
      </c>
      <c r="Y319">
        <v>1.31452298457883</v>
      </c>
      <c r="Z319">
        <v>344.70583333333298</v>
      </c>
      <c r="AA319" s="6">
        <v>63.669086456298828</v>
      </c>
      <c r="AB319">
        <v>56.230142610760289</v>
      </c>
      <c r="AC319">
        <v>0</v>
      </c>
    </row>
    <row r="320" spans="1:29" x14ac:dyDescent="0.3">
      <c r="A320" s="4">
        <v>2019</v>
      </c>
      <c r="B320" s="1" t="s">
        <v>237</v>
      </c>
      <c r="C320" s="16"/>
      <c r="D320" s="1" t="s">
        <v>62</v>
      </c>
      <c r="E320">
        <v>508458988491.31433</v>
      </c>
      <c r="F320">
        <v>444945768993.0354</v>
      </c>
      <c r="G320">
        <v>13379521815.5359</v>
      </c>
      <c r="H320">
        <v>5.2454767960838797</v>
      </c>
      <c r="I320">
        <v>5654940347500</v>
      </c>
      <c r="J320">
        <v>16317522500000</v>
      </c>
      <c r="K320">
        <v>42632626017.218147</v>
      </c>
      <c r="L320">
        <v>1672788114000</v>
      </c>
      <c r="M320">
        <v>6349831800000</v>
      </c>
      <c r="N320">
        <v>16590141328.23406</v>
      </c>
      <c r="O320">
        <v>73.180000000000007</v>
      </c>
      <c r="P320">
        <v>7</v>
      </c>
      <c r="Q320">
        <v>4</v>
      </c>
      <c r="R320">
        <v>5023305210200</v>
      </c>
      <c r="S320">
        <v>25336984800000</v>
      </c>
      <c r="T320">
        <v>66197683954.922737</v>
      </c>
      <c r="U320">
        <v>5929633517900</v>
      </c>
      <c r="V320">
        <v>19760914800000</v>
      </c>
      <c r="W320">
        <v>51629142256.522774</v>
      </c>
      <c r="X320">
        <v>-5904427073.6018</v>
      </c>
      <c r="Y320">
        <v>1.2896084895422599</v>
      </c>
      <c r="Z320">
        <v>382.74731060606098</v>
      </c>
      <c r="AA320" s="6">
        <v>64.782005310058594</v>
      </c>
      <c r="AB320">
        <v>57.653956312204969</v>
      </c>
      <c r="AC320">
        <v>0</v>
      </c>
    </row>
    <row r="321" spans="1:29" x14ac:dyDescent="0.3">
      <c r="A321" s="4">
        <v>2020</v>
      </c>
      <c r="B321" s="1" t="s">
        <v>13</v>
      </c>
      <c r="C321" s="16"/>
      <c r="D321" s="1" t="s">
        <v>62</v>
      </c>
      <c r="E321">
        <v>501722434768.72284</v>
      </c>
      <c r="F321">
        <v>457519690587.95697</v>
      </c>
      <c r="G321">
        <v>6137163583.9030304</v>
      </c>
      <c r="H321">
        <v>6.7490018381596704</v>
      </c>
      <c r="I321">
        <v>5643630466805</v>
      </c>
      <c r="J321">
        <v>17463439500000</v>
      </c>
      <c r="K321">
        <v>42289138989.808289</v>
      </c>
      <c r="L321">
        <v>1886904992592</v>
      </c>
      <c r="M321">
        <v>9002130900000</v>
      </c>
      <c r="N321">
        <v>21799392086.223793</v>
      </c>
      <c r="O321">
        <v>71.37</v>
      </c>
      <c r="P321">
        <v>7</v>
      </c>
      <c r="Q321">
        <v>4</v>
      </c>
      <c r="R321">
        <v>4455671721447.3994</v>
      </c>
      <c r="S321">
        <v>21568377500000</v>
      </c>
      <c r="T321">
        <v>52229580197.082817</v>
      </c>
      <c r="U321">
        <v>5395966501289</v>
      </c>
      <c r="V321">
        <v>18720252700000</v>
      </c>
      <c r="W321">
        <v>45332614365.837494</v>
      </c>
      <c r="X321">
        <v>-5850294469.1999998</v>
      </c>
      <c r="Y321">
        <v>1.29863532544565</v>
      </c>
      <c r="Z321">
        <v>412.95333333333298</v>
      </c>
      <c r="AA321" s="6">
        <v>64.375740051269531</v>
      </c>
      <c r="AB321">
        <v>58.953474940270624</v>
      </c>
      <c r="AC321">
        <v>0</v>
      </c>
    </row>
    <row r="322" spans="1:29" x14ac:dyDescent="0.3">
      <c r="A322" s="4">
        <v>2021</v>
      </c>
      <c r="B322" s="1" t="s">
        <v>256</v>
      </c>
      <c r="C322" s="16"/>
      <c r="D322" s="1" t="s">
        <v>62</v>
      </c>
      <c r="E322">
        <v>545041403819.96417</v>
      </c>
      <c r="F322">
        <v>478155783209.73218</v>
      </c>
      <c r="G322">
        <v>16935665337.166599</v>
      </c>
      <c r="H322">
        <f>(H321+H320)/2</f>
        <v>5.9972393171217746</v>
      </c>
      <c r="I322">
        <v>5790364858941.9307</v>
      </c>
      <c r="J322">
        <v>19275864000000</v>
      </c>
      <c r="K322">
        <v>45258334262.721359</v>
      </c>
      <c r="L322">
        <v>1866149037673.49</v>
      </c>
      <c r="M322">
        <v>9592758300000</v>
      </c>
      <c r="N322">
        <v>22523102551.610382</v>
      </c>
      <c r="O322">
        <f>(O321+O320)/2</f>
        <v>72.275000000000006</v>
      </c>
      <c r="P322">
        <v>7</v>
      </c>
      <c r="Q322">
        <v>4</v>
      </c>
      <c r="R322">
        <v>4544785155876.3496</v>
      </c>
      <c r="S322">
        <v>28163114700000</v>
      </c>
      <c r="T322">
        <v>66124956005.70546</v>
      </c>
      <c r="U322">
        <v>5250275405754.2002</v>
      </c>
      <c r="V322">
        <v>20145904200000</v>
      </c>
      <c r="W322">
        <v>47301125713.916748</v>
      </c>
      <c r="X322">
        <v>-1921124881.7186601</v>
      </c>
      <c r="Y322">
        <v>1.2995084380595501</v>
      </c>
      <c r="Z322">
        <v>425.90750000000003</v>
      </c>
      <c r="AA322">
        <f>(AA321+AA320)/2</f>
        <v>64.578872680664063</v>
      </c>
      <c r="AB322">
        <v>59.954750312253324</v>
      </c>
      <c r="AC322">
        <v>0</v>
      </c>
    </row>
    <row r="323" spans="1:29" x14ac:dyDescent="0.3">
      <c r="A323" s="4">
        <v>2002</v>
      </c>
      <c r="B323" s="1" t="s">
        <v>52</v>
      </c>
      <c r="C323" s="16" t="s">
        <v>90</v>
      </c>
      <c r="D323" s="1" t="s">
        <v>192</v>
      </c>
      <c r="E323">
        <v>140957750.78940871</v>
      </c>
      <c r="F323">
        <v>225820204.3597526</v>
      </c>
      <c r="G323">
        <f t="shared" ref="G323:N326" si="2">(G324+G325)/2</f>
        <v>-85030712.092604876</v>
      </c>
      <c r="H323">
        <f t="shared" si="2"/>
        <v>7.0550731982385404</v>
      </c>
      <c r="I323">
        <f t="shared" si="2"/>
        <v>20227975</v>
      </c>
      <c r="J323">
        <f t="shared" si="2"/>
        <v>20483568.75</v>
      </c>
      <c r="K323">
        <f t="shared" si="2"/>
        <v>15983474.464284636</v>
      </c>
      <c r="L323">
        <f t="shared" si="2"/>
        <v>99086550</v>
      </c>
      <c r="M323">
        <f t="shared" si="2"/>
        <v>99791925</v>
      </c>
      <c r="N323">
        <f t="shared" si="2"/>
        <v>77843748.699666455</v>
      </c>
      <c r="O323">
        <v>64.84</v>
      </c>
      <c r="P323">
        <v>6</v>
      </c>
      <c r="Q323">
        <v>6</v>
      </c>
      <c r="R323">
        <f>(R324+R325)/2</f>
        <v>17479262.5</v>
      </c>
      <c r="S323">
        <v>25798500</v>
      </c>
      <c r="T323">
        <v>14016353.363033794</v>
      </c>
      <c r="U323">
        <f>(U324+U325)/2</f>
        <v>126012843.75</v>
      </c>
      <c r="V323">
        <v>146191500</v>
      </c>
      <c r="W323">
        <v>79426002.390524834</v>
      </c>
      <c r="X323">
        <f>(X324+X325)/2</f>
        <v>-743332.09608125326</v>
      </c>
      <c r="Y323">
        <v>2.0434645159217899</v>
      </c>
      <c r="Z323">
        <v>1.8405625000000001</v>
      </c>
      <c r="AA323" s="6">
        <v>36.967201232910156</v>
      </c>
      <c r="AB323">
        <v>75.688779875648848</v>
      </c>
      <c r="AC323">
        <v>0</v>
      </c>
    </row>
    <row r="324" spans="1:29" x14ac:dyDescent="0.3">
      <c r="A324" s="4">
        <v>2003</v>
      </c>
      <c r="B324" s="1" t="s">
        <v>22</v>
      </c>
      <c r="C324" s="16"/>
      <c r="D324" s="1" t="s">
        <v>192</v>
      </c>
      <c r="E324">
        <v>146623576.84812853</v>
      </c>
      <c r="F324">
        <v>221387863.82418561</v>
      </c>
      <c r="G324">
        <f t="shared" si="2"/>
        <v>-85490933.733969569</v>
      </c>
      <c r="H324">
        <f t="shared" si="2"/>
        <v>6.7402957540954187</v>
      </c>
      <c r="I324">
        <f t="shared" si="2"/>
        <v>20257050</v>
      </c>
      <c r="J324">
        <f t="shared" si="2"/>
        <v>20563762.5</v>
      </c>
      <c r="K324">
        <f t="shared" si="2"/>
        <v>16155681.405334333</v>
      </c>
      <c r="L324">
        <f t="shared" si="2"/>
        <v>99250700</v>
      </c>
      <c r="M324">
        <f t="shared" si="2"/>
        <v>100097150</v>
      </c>
      <c r="N324">
        <f t="shared" si="2"/>
        <v>78613432.174539506</v>
      </c>
      <c r="O324">
        <v>64.953999999999994</v>
      </c>
      <c r="P324">
        <v>6</v>
      </c>
      <c r="Q324">
        <v>6</v>
      </c>
      <c r="R324">
        <f>(R325+R326)/2</f>
        <v>17931275</v>
      </c>
      <c r="S324">
        <v>24517500</v>
      </c>
      <c r="T324">
        <v>15900836.630131654</v>
      </c>
      <c r="U324">
        <f>(U325+U326)/2</f>
        <v>126199012.5</v>
      </c>
      <c r="V324">
        <v>129452400.00000001</v>
      </c>
      <c r="W324">
        <v>83956417.407095149</v>
      </c>
      <c r="X324">
        <f>(X325+X326)/2</f>
        <v>-779817.99612694746</v>
      </c>
      <c r="Y324">
        <v>2.0375419674608799</v>
      </c>
      <c r="Z324">
        <v>1.54191416666667</v>
      </c>
      <c r="AA324" s="6">
        <v>38.204067230224609</v>
      </c>
      <c r="AB324">
        <v>74.305940630660601</v>
      </c>
      <c r="AC324">
        <v>0</v>
      </c>
    </row>
    <row r="325" spans="1:29" x14ac:dyDescent="0.3">
      <c r="A325" s="4">
        <v>2004</v>
      </c>
      <c r="B325" s="1" t="s">
        <v>1</v>
      </c>
      <c r="C325" s="16"/>
      <c r="D325" s="1" t="s">
        <v>192</v>
      </c>
      <c r="E325">
        <v>148106394.51345673</v>
      </c>
      <c r="F325">
        <v>216182559.82592794</v>
      </c>
      <c r="G325">
        <f t="shared" si="2"/>
        <v>-84570490.451240182</v>
      </c>
      <c r="H325">
        <f t="shared" si="2"/>
        <v>7.369850642381663</v>
      </c>
      <c r="I325">
        <f t="shared" si="2"/>
        <v>20198900</v>
      </c>
      <c r="J325">
        <f t="shared" si="2"/>
        <v>20403375</v>
      </c>
      <c r="K325">
        <f t="shared" si="2"/>
        <v>15811267.523234937</v>
      </c>
      <c r="L325">
        <f t="shared" si="2"/>
        <v>98922400</v>
      </c>
      <c r="M325">
        <f t="shared" si="2"/>
        <v>99486700</v>
      </c>
      <c r="N325">
        <f t="shared" si="2"/>
        <v>77074065.224793404</v>
      </c>
      <c r="O325">
        <v>64.989000000000004</v>
      </c>
      <c r="P325">
        <v>6</v>
      </c>
      <c r="Q325">
        <v>6</v>
      </c>
      <c r="R325">
        <f>(R326+R327)/2</f>
        <v>17027250</v>
      </c>
      <c r="S325">
        <v>16957500</v>
      </c>
      <c r="T325">
        <v>12470583.909398442</v>
      </c>
      <c r="U325">
        <f>(U326+U327)/2</f>
        <v>125826675</v>
      </c>
      <c r="V325">
        <v>126682500</v>
      </c>
      <c r="W325">
        <v>93162597.44080013</v>
      </c>
      <c r="X325">
        <f>(X326+X327)/2</f>
        <v>-706846.19603555906</v>
      </c>
      <c r="Y325">
        <v>2.0176408483871202</v>
      </c>
      <c r="Z325">
        <v>1.3597524999999999</v>
      </c>
      <c r="AA325" s="6">
        <v>38.336605072021484</v>
      </c>
      <c r="AB325">
        <v>73.036738657411576</v>
      </c>
      <c r="AC325">
        <v>0</v>
      </c>
    </row>
    <row r="326" spans="1:29" x14ac:dyDescent="0.3">
      <c r="A326" s="4">
        <v>2005</v>
      </c>
      <c r="B326" s="1" t="s">
        <v>239</v>
      </c>
      <c r="C326" s="16"/>
      <c r="D326" s="1" t="s">
        <v>192</v>
      </c>
      <c r="E326">
        <v>160314404.94724461</v>
      </c>
      <c r="F326">
        <v>227357084.37659344</v>
      </c>
      <c r="G326">
        <f t="shared" si="2"/>
        <v>-86411377.016698956</v>
      </c>
      <c r="H326">
        <f t="shared" si="2"/>
        <v>6.1107408658091753</v>
      </c>
      <c r="I326">
        <f t="shared" si="2"/>
        <v>20315200</v>
      </c>
      <c r="J326">
        <f t="shared" si="2"/>
        <v>20724150</v>
      </c>
      <c r="K326">
        <f t="shared" si="2"/>
        <v>16500095.287433729</v>
      </c>
      <c r="L326">
        <f t="shared" si="2"/>
        <v>99579000</v>
      </c>
      <c r="M326">
        <f t="shared" si="2"/>
        <v>100707600</v>
      </c>
      <c r="N326">
        <f t="shared" si="2"/>
        <v>80152799.124285609</v>
      </c>
      <c r="O326">
        <v>64.966999999999999</v>
      </c>
      <c r="P326">
        <v>6</v>
      </c>
      <c r="Q326">
        <v>6</v>
      </c>
      <c r="R326">
        <f>(R327+R328)/2</f>
        <v>18835300</v>
      </c>
      <c r="S326">
        <v>21054600</v>
      </c>
      <c r="T326">
        <v>16078350.515463917</v>
      </c>
      <c r="U326">
        <f>(U327+U328)/2</f>
        <v>126571350</v>
      </c>
      <c r="V326">
        <v>163423800</v>
      </c>
      <c r="W326">
        <v>124798625.42955326</v>
      </c>
      <c r="X326">
        <f>(X327+X328)/2</f>
        <v>-852789.79621833598</v>
      </c>
      <c r="Y326">
        <v>1.9960742562538201</v>
      </c>
      <c r="Z326">
        <v>1.3094733333333299</v>
      </c>
      <c r="AA326" s="6">
        <v>39.354507446289063</v>
      </c>
      <c r="AB326">
        <v>72.068361086766004</v>
      </c>
      <c r="AC326">
        <v>0</v>
      </c>
    </row>
    <row r="327" spans="1:29" x14ac:dyDescent="0.3">
      <c r="A327" s="4">
        <v>2006</v>
      </c>
      <c r="B327" s="1" t="s">
        <v>216</v>
      </c>
      <c r="C327" s="16"/>
      <c r="D327" s="1" t="s">
        <v>192</v>
      </c>
      <c r="E327">
        <v>165179572.90087697</v>
      </c>
      <c r="F327">
        <v>231620594.06798473</v>
      </c>
      <c r="G327">
        <v>-82729603.885781407</v>
      </c>
      <c r="H327">
        <f>(H328+H329)/2</f>
        <v>8.6289604189541507</v>
      </c>
      <c r="I327">
        <v>20082600</v>
      </c>
      <c r="J327">
        <v>20082600</v>
      </c>
      <c r="K327">
        <v>15122439.759036144</v>
      </c>
      <c r="L327">
        <v>98265800</v>
      </c>
      <c r="M327">
        <v>98265800</v>
      </c>
      <c r="N327">
        <v>73995331.3253012</v>
      </c>
      <c r="O327">
        <v>64.906000000000006</v>
      </c>
      <c r="P327">
        <v>6</v>
      </c>
      <c r="Q327">
        <v>6</v>
      </c>
      <c r="R327">
        <v>15219200</v>
      </c>
      <c r="S327">
        <v>15219200</v>
      </c>
      <c r="T327">
        <v>11460240.963855421</v>
      </c>
      <c r="U327">
        <v>125082000</v>
      </c>
      <c r="V327">
        <v>125082000</v>
      </c>
      <c r="W327">
        <v>94188253.012048185</v>
      </c>
      <c r="X327">
        <v>-560902.59585278202</v>
      </c>
      <c r="Y327">
        <v>1.9360292359911799</v>
      </c>
      <c r="Z327">
        <v>1.3279734405000001</v>
      </c>
      <c r="AA327" s="6">
        <v>39.194686889648438</v>
      </c>
      <c r="AB327">
        <v>70.912599474025754</v>
      </c>
      <c r="AC327">
        <v>0</v>
      </c>
    </row>
    <row r="328" spans="1:29" x14ac:dyDescent="0.3">
      <c r="A328" s="4">
        <v>2007</v>
      </c>
      <c r="B328" s="1" t="s">
        <v>196</v>
      </c>
      <c r="C328" s="16"/>
      <c r="D328" s="1" t="s">
        <v>192</v>
      </c>
      <c r="E328">
        <v>173095752.43615627</v>
      </c>
      <c r="F328">
        <v>246970071.10969865</v>
      </c>
      <c r="G328">
        <v>-90093150.147616506</v>
      </c>
      <c r="H328">
        <v>3.5925213126641999</v>
      </c>
      <c r="I328">
        <v>20547800</v>
      </c>
      <c r="J328">
        <v>21365700</v>
      </c>
      <c r="K328">
        <v>17877750.815831311</v>
      </c>
      <c r="L328">
        <v>100892200</v>
      </c>
      <c r="M328">
        <v>103149400</v>
      </c>
      <c r="N328">
        <v>86310266.923270017</v>
      </c>
      <c r="O328">
        <v>64.843999999999994</v>
      </c>
      <c r="P328">
        <v>6</v>
      </c>
      <c r="Q328">
        <v>6</v>
      </c>
      <c r="R328">
        <v>22451400</v>
      </c>
      <c r="S328">
        <v>25490400</v>
      </c>
      <c r="T328">
        <v>21329093.799682032</v>
      </c>
      <c r="U328">
        <v>128060700</v>
      </c>
      <c r="V328">
        <v>133158200</v>
      </c>
      <c r="W328">
        <v>111420132.20650992</v>
      </c>
      <c r="X328">
        <v>-1144676.9965838899</v>
      </c>
      <c r="Y328">
        <v>1.8953363520329101</v>
      </c>
      <c r="Z328">
        <v>1.1950725</v>
      </c>
      <c r="AA328" s="6">
        <v>39.372222900390625</v>
      </c>
      <c r="AB328">
        <v>69.502285002077286</v>
      </c>
      <c r="AC328">
        <v>0</v>
      </c>
    </row>
    <row r="329" spans="1:29" x14ac:dyDescent="0.3">
      <c r="A329" s="4">
        <v>2008</v>
      </c>
      <c r="B329" s="1" t="s">
        <v>174</v>
      </c>
      <c r="C329" s="16"/>
      <c r="D329" s="1" t="s">
        <v>192</v>
      </c>
      <c r="E329">
        <v>172725991.97892565</v>
      </c>
      <c r="F329">
        <v>251460430.42527801</v>
      </c>
      <c r="G329">
        <v>-98821582.439446002</v>
      </c>
      <c r="H329">
        <v>13.6653995252441</v>
      </c>
      <c r="I329">
        <v>17058700</v>
      </c>
      <c r="J329">
        <v>20161700</v>
      </c>
      <c r="K329">
        <v>16911340.379131019</v>
      </c>
      <c r="L329">
        <v>98058400</v>
      </c>
      <c r="M329">
        <v>110268400</v>
      </c>
      <c r="N329">
        <v>92491528.267069295</v>
      </c>
      <c r="O329">
        <v>64.834000000000003</v>
      </c>
      <c r="P329">
        <v>6</v>
      </c>
      <c r="Q329">
        <v>6</v>
      </c>
      <c r="R329">
        <v>19474800</v>
      </c>
      <c r="S329">
        <v>24734800</v>
      </c>
      <c r="T329">
        <v>20747190.068780407</v>
      </c>
      <c r="U329">
        <v>120609000</v>
      </c>
      <c r="V329">
        <v>142547700</v>
      </c>
      <c r="W329">
        <v>119566935.07800706</v>
      </c>
      <c r="X329">
        <v>1294501.5916243</v>
      </c>
      <c r="Y329">
        <v>1.9110717364553</v>
      </c>
      <c r="Z329">
        <v>1.19217833333333</v>
      </c>
      <c r="AA329" s="6">
        <v>39.348850250244141</v>
      </c>
      <c r="AB329">
        <v>68.295130795130802</v>
      </c>
      <c r="AC329">
        <v>0</v>
      </c>
    </row>
    <row r="330" spans="1:29" x14ac:dyDescent="0.3">
      <c r="A330" s="4">
        <v>2009</v>
      </c>
      <c r="B330" s="1" t="s">
        <v>154</v>
      </c>
      <c r="C330" s="16"/>
      <c r="D330" s="1" t="s">
        <v>192</v>
      </c>
      <c r="E330">
        <v>175228653.99472913</v>
      </c>
      <c r="F330">
        <v>241819934.87047496</v>
      </c>
      <c r="G330">
        <v>-97231145.069200203</v>
      </c>
      <c r="H330">
        <v>9.8164388450866795</v>
      </c>
      <c r="I330">
        <v>21606800</v>
      </c>
      <c r="J330">
        <v>27779000</v>
      </c>
      <c r="K330">
        <v>21665106.847605679</v>
      </c>
      <c r="L330">
        <v>99015400</v>
      </c>
      <c r="M330">
        <v>110730300</v>
      </c>
      <c r="N330">
        <v>86359616.284511</v>
      </c>
      <c r="O330">
        <v>64.891999999999996</v>
      </c>
      <c r="P330">
        <v>7</v>
      </c>
      <c r="Q330">
        <v>6</v>
      </c>
      <c r="R330">
        <v>20916300</v>
      </c>
      <c r="S330">
        <v>25408200</v>
      </c>
      <c r="T330">
        <v>19816097.332709406</v>
      </c>
      <c r="U330">
        <v>116731200</v>
      </c>
      <c r="V330">
        <v>150076900</v>
      </c>
      <c r="W330">
        <v>117046404.61706442</v>
      </c>
      <c r="X330">
        <v>-4944767.4555684701</v>
      </c>
      <c r="Y330">
        <v>1.93374349375449</v>
      </c>
      <c r="Z330">
        <v>1.28218881008452</v>
      </c>
      <c r="AA330" s="6">
        <v>40.165359497070313</v>
      </c>
      <c r="AB330">
        <v>67.186119873817034</v>
      </c>
      <c r="AC330">
        <v>0</v>
      </c>
    </row>
    <row r="331" spans="1:29" x14ac:dyDescent="0.3">
      <c r="A331" s="4">
        <v>2010</v>
      </c>
      <c r="B331" s="1" t="s">
        <v>185</v>
      </c>
      <c r="C331" s="16"/>
      <c r="D331" s="1" t="s">
        <v>192</v>
      </c>
      <c r="E331">
        <v>175347928.93305424</v>
      </c>
      <c r="F331">
        <v>257189280.06828603</v>
      </c>
      <c r="G331">
        <v>-103518494.46142501</v>
      </c>
      <c r="H331">
        <v>-3.8995504065165498</v>
      </c>
      <c r="I331">
        <v>19159900</v>
      </c>
      <c r="J331">
        <v>23898300</v>
      </c>
      <c r="K331">
        <v>21921023.665382497</v>
      </c>
      <c r="L331">
        <v>92465200</v>
      </c>
      <c r="M331">
        <v>104373800</v>
      </c>
      <c r="N331">
        <v>95738213.171895057</v>
      </c>
      <c r="O331">
        <v>65.016000000000005</v>
      </c>
      <c r="P331">
        <v>7</v>
      </c>
      <c r="Q331">
        <v>6</v>
      </c>
      <c r="R331">
        <v>16590900.000000002</v>
      </c>
      <c r="S331">
        <v>20862800</v>
      </c>
      <c r="T331">
        <v>19136672.17024399</v>
      </c>
      <c r="U331">
        <v>107202600</v>
      </c>
      <c r="V331">
        <v>133714499.99999999</v>
      </c>
      <c r="W331">
        <v>122651348.37644467</v>
      </c>
      <c r="X331">
        <v>6662197.4497255003</v>
      </c>
      <c r="Y331">
        <v>1.8683572205221299</v>
      </c>
      <c r="Z331">
        <v>1.0901594863867701</v>
      </c>
      <c r="AA331" s="6">
        <v>39.653617858886719</v>
      </c>
      <c r="AB331">
        <v>66.069506381669996</v>
      </c>
      <c r="AC331">
        <v>0</v>
      </c>
    </row>
    <row r="332" spans="1:29" x14ac:dyDescent="0.3">
      <c r="A332" s="4">
        <v>2011</v>
      </c>
      <c r="B332" s="1" t="s">
        <v>168</v>
      </c>
      <c r="C332" s="16"/>
      <c r="D332" s="1" t="s">
        <v>192</v>
      </c>
      <c r="E332">
        <v>182146012.28169596</v>
      </c>
      <c r="F332">
        <v>253879546.19982928</v>
      </c>
      <c r="G332">
        <v>-131487736.27324601</v>
      </c>
      <c r="H332">
        <v>1.4974097987596799</v>
      </c>
      <c r="I332">
        <v>25294800</v>
      </c>
      <c r="J332">
        <v>32022799.999999996</v>
      </c>
      <c r="K332">
        <v>33030221.763795767</v>
      </c>
      <c r="L332">
        <v>95061700</v>
      </c>
      <c r="M332">
        <v>109142200</v>
      </c>
      <c r="N332">
        <v>112575760.70139247</v>
      </c>
      <c r="O332">
        <v>65.19</v>
      </c>
      <c r="P332">
        <v>7</v>
      </c>
      <c r="Q332">
        <v>6</v>
      </c>
      <c r="R332">
        <v>17507300</v>
      </c>
      <c r="S332">
        <v>25016900</v>
      </c>
      <c r="T332">
        <v>25803919.546157811</v>
      </c>
      <c r="U332">
        <v>120451300</v>
      </c>
      <c r="V332">
        <v>152489500</v>
      </c>
      <c r="W332">
        <v>157286745.74522948</v>
      </c>
      <c r="X332">
        <v>415900.00463917298</v>
      </c>
      <c r="Y332">
        <v>1.72220205807577</v>
      </c>
      <c r="Z332">
        <v>0.96946320149673504</v>
      </c>
      <c r="AA332" s="6">
        <v>40.207889556884766</v>
      </c>
      <c r="AB332">
        <v>65.213599386493854</v>
      </c>
      <c r="AC332">
        <v>0</v>
      </c>
    </row>
    <row r="333" spans="1:29" x14ac:dyDescent="0.3">
      <c r="A333" s="4">
        <v>2012</v>
      </c>
      <c r="B333" s="1" t="s">
        <v>143</v>
      </c>
      <c r="C333" s="16"/>
      <c r="D333" s="1" t="s">
        <v>192</v>
      </c>
      <c r="E333">
        <v>195083509.01295993</v>
      </c>
      <c r="F333">
        <v>295645921.57175285</v>
      </c>
      <c r="G333">
        <v>-146136824.00341001</v>
      </c>
      <c r="H333">
        <v>-3.0458629277556799</v>
      </c>
      <c r="I333">
        <v>37135600</v>
      </c>
      <c r="J333">
        <v>45579500</v>
      </c>
      <c r="K333">
        <v>47193518.32677573</v>
      </c>
      <c r="L333">
        <v>102172500</v>
      </c>
      <c r="M333">
        <v>117375000</v>
      </c>
      <c r="N333">
        <v>121531372.95506316</v>
      </c>
      <c r="O333">
        <v>65.378</v>
      </c>
      <c r="P333">
        <v>7</v>
      </c>
      <c r="Q333">
        <v>6</v>
      </c>
      <c r="R333">
        <v>20806900</v>
      </c>
      <c r="S333">
        <v>25521800</v>
      </c>
      <c r="T333">
        <v>26425553.944916133</v>
      </c>
      <c r="U333">
        <v>135785900</v>
      </c>
      <c r="V333">
        <v>166660900</v>
      </c>
      <c r="W333">
        <v>172562538.82791469</v>
      </c>
      <c r="X333">
        <v>2453360.91470512</v>
      </c>
      <c r="Y333">
        <v>1.5775376926931199</v>
      </c>
      <c r="Z333">
        <v>0.96580103065870804</v>
      </c>
      <c r="AA333" s="6">
        <v>40.619892120361328</v>
      </c>
      <c r="AB333">
        <v>64.678371200944227</v>
      </c>
      <c r="AC333">
        <v>0</v>
      </c>
    </row>
    <row r="334" spans="1:29" x14ac:dyDescent="0.3">
      <c r="A334" s="4">
        <v>2013</v>
      </c>
      <c r="B334" s="1" t="s">
        <v>122</v>
      </c>
      <c r="C334" s="16"/>
      <c r="D334" s="1" t="s">
        <v>192</v>
      </c>
      <c r="E334">
        <v>206760020.45767096</v>
      </c>
      <c r="F334">
        <v>340503758.31190062</v>
      </c>
      <c r="G334">
        <v>-151874727.242513</v>
      </c>
      <c r="H334">
        <v>-1.48805908468102</v>
      </c>
      <c r="I334">
        <v>47909800</v>
      </c>
      <c r="J334">
        <v>57893100</v>
      </c>
      <c r="K334">
        <v>55892160.648773894</v>
      </c>
      <c r="L334">
        <v>103133100</v>
      </c>
      <c r="M334">
        <v>117526300</v>
      </c>
      <c r="N334">
        <v>113464278.81830469</v>
      </c>
      <c r="O334">
        <v>65.587999999999994</v>
      </c>
      <c r="P334">
        <v>7</v>
      </c>
      <c r="Q334">
        <v>6</v>
      </c>
      <c r="R334">
        <v>19107600</v>
      </c>
      <c r="S334">
        <v>22912800</v>
      </c>
      <c r="T334">
        <v>22120872.755358174</v>
      </c>
      <c r="U334">
        <v>148399900</v>
      </c>
      <c r="V334">
        <v>179323100</v>
      </c>
      <c r="W334">
        <v>173125217.2234022</v>
      </c>
      <c r="X334">
        <v>-681180.14991150401</v>
      </c>
      <c r="Y334">
        <v>1.5053923436021399</v>
      </c>
      <c r="Z334">
        <v>1.0358430965205401</v>
      </c>
      <c r="AA334" s="6">
        <v>41.038150787353516</v>
      </c>
      <c r="AB334">
        <v>64.259310264847855</v>
      </c>
      <c r="AC334">
        <v>0</v>
      </c>
    </row>
    <row r="335" spans="1:29" x14ac:dyDescent="0.3">
      <c r="A335" s="4">
        <v>2014</v>
      </c>
      <c r="B335" s="1" t="s">
        <v>101</v>
      </c>
      <c r="C335" s="16"/>
      <c r="D335" s="1" t="s">
        <v>192</v>
      </c>
      <c r="E335">
        <v>208317137.13340282</v>
      </c>
      <c r="F335">
        <v>393854991.41262531</v>
      </c>
      <c r="G335">
        <v>-159903554.35598001</v>
      </c>
      <c r="H335">
        <v>2.1039852092504301</v>
      </c>
      <c r="I335">
        <v>47378300</v>
      </c>
      <c r="J335">
        <v>58493300</v>
      </c>
      <c r="K335">
        <v>52725166.75680548</v>
      </c>
      <c r="L335">
        <v>118059200</v>
      </c>
      <c r="M335">
        <v>139882600</v>
      </c>
      <c r="N335">
        <v>126088516.3151253</v>
      </c>
      <c r="O335">
        <v>65.814999999999998</v>
      </c>
      <c r="P335">
        <v>7</v>
      </c>
      <c r="Q335">
        <v>6</v>
      </c>
      <c r="R335">
        <v>20538900</v>
      </c>
      <c r="S335">
        <v>26735700</v>
      </c>
      <c r="T335">
        <v>24099242.833964307</v>
      </c>
      <c r="U335">
        <v>165852100</v>
      </c>
      <c r="V335">
        <v>204760900</v>
      </c>
      <c r="W335">
        <v>184569046.3313503</v>
      </c>
      <c r="X335">
        <v>-2485794.1196091701</v>
      </c>
      <c r="Y335">
        <v>1.4665434373358499</v>
      </c>
      <c r="Z335">
        <v>1.1093632928169199</v>
      </c>
      <c r="AA335" s="6">
        <v>44.195064544677734</v>
      </c>
      <c r="AB335">
        <v>64.024364149893728</v>
      </c>
      <c r="AC335">
        <v>0</v>
      </c>
    </row>
    <row r="336" spans="1:29" x14ac:dyDescent="0.3">
      <c r="A336" s="4">
        <v>2015</v>
      </c>
      <c r="B336" s="1" t="s">
        <v>76</v>
      </c>
      <c r="C336" s="16"/>
      <c r="D336" s="1" t="s">
        <v>192</v>
      </c>
      <c r="E336">
        <v>231157906.17745772</v>
      </c>
      <c r="F336">
        <v>477001860.8828615</v>
      </c>
      <c r="G336">
        <v>-156193181.730479</v>
      </c>
      <c r="H336">
        <v>0.57201574363427399</v>
      </c>
      <c r="I336">
        <v>78052900</v>
      </c>
      <c r="J336">
        <v>96915200</v>
      </c>
      <c r="K336">
        <v>72808353.992938176</v>
      </c>
      <c r="L336">
        <v>118881300</v>
      </c>
      <c r="M336">
        <v>142554200</v>
      </c>
      <c r="N336">
        <v>107095034.18225528</v>
      </c>
      <c r="O336">
        <v>66.058999999999997</v>
      </c>
      <c r="P336">
        <v>7</v>
      </c>
      <c r="Q336">
        <v>6</v>
      </c>
      <c r="R336">
        <v>27618700</v>
      </c>
      <c r="S336">
        <v>35589100</v>
      </c>
      <c r="T336">
        <v>26736608.819773123</v>
      </c>
      <c r="U336">
        <v>197001500</v>
      </c>
      <c r="V336">
        <v>244609200</v>
      </c>
      <c r="W336">
        <v>183764705.88235295</v>
      </c>
      <c r="X336">
        <v>941845.93618018599</v>
      </c>
      <c r="Y336">
        <v>1.4864835282364399</v>
      </c>
      <c r="Z336">
        <v>1.33109026245502</v>
      </c>
      <c r="AA336" s="6">
        <v>44.931182861328125</v>
      </c>
      <c r="AB336">
        <v>64.011073948115467</v>
      </c>
      <c r="AC336">
        <v>0</v>
      </c>
    </row>
    <row r="337" spans="1:29" x14ac:dyDescent="0.3">
      <c r="A337" s="4">
        <v>2016</v>
      </c>
      <c r="B337" s="1" t="s">
        <v>49</v>
      </c>
      <c r="C337" s="16"/>
      <c r="D337" s="1" t="s">
        <v>192</v>
      </c>
      <c r="E337">
        <v>232358184.51621425</v>
      </c>
      <c r="F337">
        <v>414125998.55433136</v>
      </c>
      <c r="G337">
        <v>-161482389.69616699</v>
      </c>
      <c r="H337">
        <v>1.91731090233375</v>
      </c>
      <c r="I337">
        <v>65679300</v>
      </c>
      <c r="J337">
        <v>83115100</v>
      </c>
      <c r="K337">
        <v>61786425.810288437</v>
      </c>
      <c r="L337">
        <v>135646300</v>
      </c>
      <c r="M337">
        <v>164898400</v>
      </c>
      <c r="N337">
        <v>122582812.96461493</v>
      </c>
      <c r="O337">
        <v>66.331999999999994</v>
      </c>
      <c r="P337">
        <v>7</v>
      </c>
      <c r="Q337">
        <v>6</v>
      </c>
      <c r="R337">
        <v>33671600</v>
      </c>
      <c r="S337">
        <v>46153400</v>
      </c>
      <c r="T337">
        <v>34309693.725840025</v>
      </c>
      <c r="U337">
        <v>207742200</v>
      </c>
      <c r="V337">
        <v>262891100</v>
      </c>
      <c r="W337">
        <v>195429006.83913174</v>
      </c>
      <c r="X337">
        <v>-1686369.59247115</v>
      </c>
      <c r="Y337">
        <v>1.53561388437723</v>
      </c>
      <c r="Z337">
        <v>1.3452139760194699</v>
      </c>
      <c r="AA337" s="6">
        <v>45.440765380859375</v>
      </c>
      <c r="AB337">
        <v>64.238695103867855</v>
      </c>
      <c r="AC337">
        <v>0</v>
      </c>
    </row>
    <row r="338" spans="1:29" x14ac:dyDescent="0.3">
      <c r="A338" s="4">
        <v>2017</v>
      </c>
      <c r="B338" s="1" t="s">
        <v>25</v>
      </c>
      <c r="C338" s="16"/>
      <c r="D338" s="1" t="s">
        <v>192</v>
      </c>
      <c r="E338">
        <v>236188706.15495887</v>
      </c>
      <c r="F338">
        <v>450876855.8162818</v>
      </c>
      <c r="G338">
        <v>-165762053.960004</v>
      </c>
      <c r="H338">
        <v>0.35552088854685299</v>
      </c>
      <c r="I338">
        <v>57033700</v>
      </c>
      <c r="J338">
        <v>72431000</v>
      </c>
      <c r="K338">
        <v>55511189.454322502</v>
      </c>
      <c r="L338">
        <v>135413100</v>
      </c>
      <c r="M338">
        <v>162627700</v>
      </c>
      <c r="N338">
        <v>124638028.81667688</v>
      </c>
      <c r="O338">
        <v>66.596999999999994</v>
      </c>
      <c r="P338">
        <v>7</v>
      </c>
      <c r="Q338">
        <v>6</v>
      </c>
      <c r="R338">
        <v>25248400</v>
      </c>
      <c r="S338">
        <v>38549200</v>
      </c>
      <c r="T338">
        <v>29544144.696505211</v>
      </c>
      <c r="U338">
        <v>199912100</v>
      </c>
      <c r="V338">
        <v>253881800</v>
      </c>
      <c r="W338">
        <v>194575260.57633355</v>
      </c>
      <c r="X338">
        <v>-660463.74384316895</v>
      </c>
      <c r="Y338">
        <v>1.5481209240582801</v>
      </c>
      <c r="Z338">
        <v>1.3047580767159199</v>
      </c>
      <c r="AA338" s="6">
        <v>45.773166656494141</v>
      </c>
      <c r="AB338">
        <v>64.703467527846954</v>
      </c>
      <c r="AC338">
        <v>0</v>
      </c>
    </row>
    <row r="339" spans="1:29" x14ac:dyDescent="0.3">
      <c r="A339" s="4">
        <v>2018</v>
      </c>
      <c r="B339" s="1" t="s">
        <v>0</v>
      </c>
      <c r="C339" s="16"/>
      <c r="D339" s="1" t="s">
        <v>192</v>
      </c>
      <c r="E339">
        <v>254585824.8331328</v>
      </c>
      <c r="F339">
        <v>475541912.49895781</v>
      </c>
      <c r="G339">
        <v>-151369620.26204601</v>
      </c>
      <c r="H339">
        <v>0.56403049149346596</v>
      </c>
      <c r="I339">
        <v>43205500</v>
      </c>
      <c r="J339">
        <v>55157800</v>
      </c>
      <c r="K339">
        <v>41211745.367603108</v>
      </c>
      <c r="L339">
        <v>153699200</v>
      </c>
      <c r="M339">
        <v>196335500</v>
      </c>
      <c r="N339">
        <v>146694187.08906156</v>
      </c>
      <c r="O339">
        <v>66.855000000000004</v>
      </c>
      <c r="P339">
        <v>7</v>
      </c>
      <c r="Q339">
        <v>6</v>
      </c>
      <c r="R339">
        <v>21012500</v>
      </c>
      <c r="S339">
        <v>28286900</v>
      </c>
      <c r="T339">
        <v>21134862.522414822</v>
      </c>
      <c r="U339">
        <v>181935000</v>
      </c>
      <c r="V339">
        <v>232265600</v>
      </c>
      <c r="W339">
        <v>173539748.9539749</v>
      </c>
      <c r="X339">
        <v>1265676.0167566501</v>
      </c>
      <c r="Y339">
        <v>1.5654235417162099</v>
      </c>
      <c r="Z339">
        <v>1.33841214646451</v>
      </c>
      <c r="AA339" s="6">
        <v>45.355697631835938</v>
      </c>
      <c r="AB339">
        <v>65.33821978200308</v>
      </c>
      <c r="AC339">
        <v>0</v>
      </c>
    </row>
    <row r="340" spans="1:29" x14ac:dyDescent="0.3">
      <c r="A340" s="4">
        <v>2019</v>
      </c>
      <c r="B340" s="1" t="s">
        <v>237</v>
      </c>
      <c r="C340" s="16"/>
      <c r="D340" s="1" t="s">
        <v>192</v>
      </c>
      <c r="E340">
        <v>257741304.4341411</v>
      </c>
      <c r="F340">
        <v>540111826.57868373</v>
      </c>
      <c r="G340">
        <v>-144633338.51428401</v>
      </c>
      <c r="H340">
        <v>-1.8130799530294801</v>
      </c>
      <c r="I340">
        <v>37936800</v>
      </c>
      <c r="J340">
        <v>47571800</v>
      </c>
      <c r="K340">
        <v>33070420.576989923</v>
      </c>
      <c r="L340">
        <v>152313200</v>
      </c>
      <c r="M340">
        <v>200400500</v>
      </c>
      <c r="N340">
        <v>139312130.69169274</v>
      </c>
      <c r="O340">
        <v>67.150000000000006</v>
      </c>
      <c r="P340">
        <v>7</v>
      </c>
      <c r="Q340">
        <v>6</v>
      </c>
      <c r="R340">
        <v>36131800</v>
      </c>
      <c r="S340">
        <v>46765300</v>
      </c>
      <c r="T340">
        <v>32509767.118526246</v>
      </c>
      <c r="U340">
        <v>207426200</v>
      </c>
      <c r="V340">
        <v>260107199.99999997</v>
      </c>
      <c r="W340">
        <v>180818352.45046923</v>
      </c>
      <c r="X340">
        <v>671045.87919071503</v>
      </c>
      <c r="Y340">
        <v>1.60651238884126</v>
      </c>
      <c r="Z340">
        <v>1.4385065442138201</v>
      </c>
      <c r="AA340" s="6">
        <v>46.057861328125</v>
      </c>
      <c r="AB340">
        <v>65.949830363582933</v>
      </c>
      <c r="AC340">
        <v>0</v>
      </c>
    </row>
    <row r="341" spans="1:29" x14ac:dyDescent="0.3">
      <c r="A341" s="4">
        <v>2020</v>
      </c>
      <c r="B341" s="1" t="s">
        <v>13</v>
      </c>
      <c r="C341" s="16"/>
      <c r="D341" s="1" t="s">
        <v>192</v>
      </c>
      <c r="E341">
        <v>259420845.25784269</v>
      </c>
      <c r="F341">
        <v>484032247.16778773</v>
      </c>
      <c r="G341">
        <v>-127542338.76061399</v>
      </c>
      <c r="H341">
        <f>(H340+H339)/2</f>
        <v>-0.62452473076800707</v>
      </c>
      <c r="I341">
        <v>36533400</v>
      </c>
      <c r="J341">
        <v>46948300</v>
      </c>
      <c r="K341">
        <v>32309063.381735597</v>
      </c>
      <c r="L341">
        <v>132150100.00000001</v>
      </c>
      <c r="M341">
        <v>173615200</v>
      </c>
      <c r="N341">
        <v>119479182.43754731</v>
      </c>
      <c r="O341">
        <v>67.266000000000005</v>
      </c>
      <c r="P341">
        <v>7</v>
      </c>
      <c r="Q341">
        <v>6</v>
      </c>
      <c r="R341">
        <v>24003300</v>
      </c>
      <c r="S341">
        <v>33446399.999999996</v>
      </c>
      <c r="T341">
        <v>23017273.415456608</v>
      </c>
      <c r="U341">
        <v>169811700</v>
      </c>
      <c r="V341">
        <v>218221400</v>
      </c>
      <c r="W341">
        <v>150176450.34753287</v>
      </c>
      <c r="X341">
        <v>-2512229.9659685502</v>
      </c>
      <c r="Y341">
        <v>1.77265475198411</v>
      </c>
      <c r="Z341">
        <v>1.4530851184701601</v>
      </c>
      <c r="AA341" s="6">
        <v>45.949287414550781</v>
      </c>
      <c r="AB341">
        <v>66.326463509265707</v>
      </c>
      <c r="AC341">
        <v>0</v>
      </c>
    </row>
    <row r="342" spans="1:29" x14ac:dyDescent="0.3">
      <c r="A342" s="4">
        <v>2021</v>
      </c>
      <c r="B342" s="1" t="s">
        <v>256</v>
      </c>
      <c r="C342" s="16"/>
      <c r="D342" s="1" t="s">
        <v>192</v>
      </c>
      <c r="E342">
        <v>274253748.69142342</v>
      </c>
      <c r="F342">
        <v>498154668.34153408</v>
      </c>
      <c r="G342">
        <v>-191229247.99431399</v>
      </c>
      <c r="H342">
        <f>(H341+H340)/2</f>
        <v>-1.2188023418987437</v>
      </c>
      <c r="I342">
        <f t="shared" ref="I342:O342" si="3">(I341+I340)/2</f>
        <v>37235100</v>
      </c>
      <c r="J342">
        <f t="shared" si="3"/>
        <v>47260050</v>
      </c>
      <c r="K342">
        <f t="shared" si="3"/>
        <v>32689741.97936276</v>
      </c>
      <c r="L342">
        <f t="shared" si="3"/>
        <v>142231650</v>
      </c>
      <c r="M342">
        <f t="shared" si="3"/>
        <v>187007850</v>
      </c>
      <c r="N342">
        <f t="shared" si="3"/>
        <v>129395656.56462002</v>
      </c>
      <c r="O342">
        <f t="shared" si="3"/>
        <v>67.207999999999998</v>
      </c>
      <c r="P342">
        <v>7</v>
      </c>
      <c r="Q342">
        <v>6</v>
      </c>
      <c r="R342">
        <f>(R341+R340)/2</f>
        <v>30067550</v>
      </c>
      <c r="S342">
        <v>35000000</v>
      </c>
      <c r="T342">
        <v>26292067.307692308</v>
      </c>
      <c r="U342">
        <f>(U341+U340)/2</f>
        <v>188618950</v>
      </c>
      <c r="V342">
        <v>264000000</v>
      </c>
      <c r="W342">
        <v>198317307.69230771</v>
      </c>
      <c r="X342">
        <v>-929993.21825754503</v>
      </c>
      <c r="Y342">
        <v>1.8885407584760801</v>
      </c>
      <c r="Z342">
        <v>1.3312242595708099</v>
      </c>
      <c r="AA342" s="6">
        <v>46</v>
      </c>
      <c r="AB342">
        <v>66.427759698331528</v>
      </c>
      <c r="AC342">
        <v>0</v>
      </c>
    </row>
    <row r="343" spans="1:29" x14ac:dyDescent="0.3">
      <c r="A343" s="4">
        <v>2002</v>
      </c>
      <c r="B343" s="1" t="s">
        <v>52</v>
      </c>
      <c r="C343" s="16" t="s">
        <v>96</v>
      </c>
      <c r="D343" s="1" t="s">
        <v>212</v>
      </c>
      <c r="E343">
        <v>38322179489.553818</v>
      </c>
      <c r="F343">
        <v>36580615021.711006</v>
      </c>
      <c r="G343">
        <v>-3750637038.3998599</v>
      </c>
      <c r="H343">
        <f t="shared" ref="H343:H349" si="4">(H344+H345)/2</f>
        <v>2.131819027255637</v>
      </c>
      <c r="I343">
        <v>6864065718600</v>
      </c>
      <c r="J343">
        <v>5601000000000</v>
      </c>
      <c r="K343">
        <v>3715422885.5721393</v>
      </c>
      <c r="L343">
        <v>5439468303900</v>
      </c>
      <c r="M343">
        <v>4938000000000</v>
      </c>
      <c r="N343">
        <v>3275621890.5472636</v>
      </c>
      <c r="O343">
        <v>75.063999999999993</v>
      </c>
      <c r="P343">
        <v>6</v>
      </c>
      <c r="Q343">
        <v>6</v>
      </c>
      <c r="R343">
        <v>10367977270500</v>
      </c>
      <c r="S343">
        <v>4648000000000</v>
      </c>
      <c r="T343">
        <v>3083250414.593698</v>
      </c>
      <c r="U343">
        <v>19513964988000</v>
      </c>
      <c r="V343">
        <v>10089000000000</v>
      </c>
      <c r="W343">
        <v>6692537313.4328356</v>
      </c>
      <c r="X343">
        <v>-1335760000</v>
      </c>
      <c r="Y343">
        <v>1.3007623759812099</v>
      </c>
      <c r="Z343">
        <v>1507.5</v>
      </c>
      <c r="AA343" s="6">
        <v>59.062118530273438</v>
      </c>
      <c r="AB343">
        <v>56.362263052236372</v>
      </c>
      <c r="AC343">
        <v>0</v>
      </c>
    </row>
    <row r="344" spans="1:29" x14ac:dyDescent="0.3">
      <c r="A344" s="4">
        <v>2003</v>
      </c>
      <c r="B344" s="1" t="s">
        <v>22</v>
      </c>
      <c r="C344" s="16"/>
      <c r="D344" s="1" t="s">
        <v>212</v>
      </c>
      <c r="E344">
        <v>40339607544.985596</v>
      </c>
      <c r="F344">
        <v>33668289651.403404</v>
      </c>
      <c r="G344">
        <v>-2029255852.3261299</v>
      </c>
      <c r="H344">
        <f t="shared" si="4"/>
        <v>2.1100347873579581</v>
      </c>
      <c r="I344">
        <v>7152908947500</v>
      </c>
      <c r="J344">
        <v>5991000000000</v>
      </c>
      <c r="K344">
        <v>3974129353.2338309</v>
      </c>
      <c r="L344">
        <v>5521060328400</v>
      </c>
      <c r="M344">
        <v>5036000000000</v>
      </c>
      <c r="N344">
        <v>3340630182.421227</v>
      </c>
      <c r="O344">
        <v>75.593000000000004</v>
      </c>
      <c r="P344">
        <v>6</v>
      </c>
      <c r="Q344">
        <v>6</v>
      </c>
      <c r="R344">
        <v>11104103656700</v>
      </c>
      <c r="S344">
        <v>5067000000000</v>
      </c>
      <c r="T344">
        <v>3361194029.8507462</v>
      </c>
      <c r="U344">
        <v>20704316852200</v>
      </c>
      <c r="V344">
        <v>11309000000000</v>
      </c>
      <c r="W344">
        <v>7501824212.2719736</v>
      </c>
      <c r="X344">
        <v>-2249069313.18818</v>
      </c>
      <c r="Y344">
        <v>1.2990446960809401</v>
      </c>
      <c r="Z344">
        <v>1507.5</v>
      </c>
      <c r="AA344" s="6">
        <v>61.239284515380859</v>
      </c>
      <c r="AB344">
        <v>55.061681395002225</v>
      </c>
      <c r="AC344">
        <v>0</v>
      </c>
    </row>
    <row r="345" spans="1:29" x14ac:dyDescent="0.3">
      <c r="A345" s="4">
        <v>2004</v>
      </c>
      <c r="B345" s="1" t="s">
        <v>1</v>
      </c>
      <c r="C345" s="16"/>
      <c r="D345" s="1" t="s">
        <v>212</v>
      </c>
      <c r="E345">
        <v>44189279306.156403</v>
      </c>
      <c r="F345">
        <v>42488375010.997452</v>
      </c>
      <c r="G345">
        <v>-5303811527.64921</v>
      </c>
      <c r="H345">
        <f t="shared" si="4"/>
        <v>2.1536032671533154</v>
      </c>
      <c r="I345">
        <v>7663355537300</v>
      </c>
      <c r="J345">
        <v>7134811109400</v>
      </c>
      <c r="K345">
        <v>4732876357.8109455</v>
      </c>
      <c r="L345">
        <v>5595844222500</v>
      </c>
      <c r="M345">
        <v>4609179448000</v>
      </c>
      <c r="N345">
        <v>3057498804.6434493</v>
      </c>
      <c r="O345">
        <v>75.975999999999999</v>
      </c>
      <c r="P345">
        <v>6</v>
      </c>
      <c r="Q345">
        <v>6</v>
      </c>
      <c r="R345">
        <v>13772178421700</v>
      </c>
      <c r="S345">
        <v>11181967940300</v>
      </c>
      <c r="T345">
        <v>7417557506.0033169</v>
      </c>
      <c r="U345">
        <v>23371307066400</v>
      </c>
      <c r="V345">
        <v>17836935770500</v>
      </c>
      <c r="W345">
        <v>11832129864.344942</v>
      </c>
      <c r="X345">
        <v>-1071728097.45821</v>
      </c>
      <c r="Y345">
        <v>1.5417277303208601</v>
      </c>
      <c r="Z345">
        <v>1507.5</v>
      </c>
      <c r="AA345" s="6">
        <v>65.616546630859375</v>
      </c>
      <c r="AB345">
        <v>53.655431800998819</v>
      </c>
      <c r="AC345">
        <v>0</v>
      </c>
    </row>
    <row r="346" spans="1:29" x14ac:dyDescent="0.3">
      <c r="A346" s="4">
        <v>2005</v>
      </c>
      <c r="B346" s="1" t="s">
        <v>239</v>
      </c>
      <c r="C346" s="16"/>
      <c r="D346" s="1" t="s">
        <v>212</v>
      </c>
      <c r="E346">
        <v>46799020674.023849</v>
      </c>
      <c r="F346">
        <v>46367937405.903008</v>
      </c>
      <c r="G346">
        <v>-3624286958.8742399</v>
      </c>
      <c r="H346">
        <f t="shared" si="4"/>
        <v>2.0664663075626004</v>
      </c>
      <c r="I346">
        <v>7715922060800</v>
      </c>
      <c r="J346">
        <v>7125242638800</v>
      </c>
      <c r="K346">
        <v>4726529113.6318407</v>
      </c>
      <c r="L346">
        <v>5694674301300</v>
      </c>
      <c r="M346">
        <v>4712383299700</v>
      </c>
      <c r="N346">
        <v>3125959071.1111112</v>
      </c>
      <c r="O346">
        <v>76.272999999999996</v>
      </c>
      <c r="P346">
        <v>6</v>
      </c>
      <c r="Q346">
        <v>6</v>
      </c>
      <c r="R346">
        <v>14419438853100</v>
      </c>
      <c r="S346">
        <v>11868676171300</v>
      </c>
      <c r="T346">
        <v>7873085354.0961857</v>
      </c>
      <c r="U346">
        <v>22091064805000</v>
      </c>
      <c r="V346">
        <v>18193135627700</v>
      </c>
      <c r="W346">
        <v>12068415010.082918</v>
      </c>
      <c r="X346">
        <v>-1908003612.40255</v>
      </c>
      <c r="Y346">
        <v>1.48078594660326</v>
      </c>
      <c r="Z346">
        <v>1507.5</v>
      </c>
      <c r="AA346" s="6">
        <v>66.740180969238281</v>
      </c>
      <c r="AB346">
        <v>52.209591572067914</v>
      </c>
      <c r="AC346">
        <v>0</v>
      </c>
    </row>
    <row r="347" spans="1:29" x14ac:dyDescent="0.3">
      <c r="A347" s="4">
        <v>2006</v>
      </c>
      <c r="B347" s="1" t="s">
        <v>216</v>
      </c>
      <c r="C347" s="16"/>
      <c r="D347" s="1" t="s">
        <v>212</v>
      </c>
      <c r="E347">
        <v>48990576461.014572</v>
      </c>
      <c r="F347">
        <v>49326260763.164581</v>
      </c>
      <c r="G347">
        <v>-3268959080.9731598</v>
      </c>
      <c r="H347">
        <f t="shared" si="4"/>
        <v>2.2407402267440304</v>
      </c>
      <c r="I347">
        <v>7717666700100</v>
      </c>
      <c r="J347">
        <v>7276150245900</v>
      </c>
      <c r="K347">
        <v>4826633662.2885571</v>
      </c>
      <c r="L347">
        <v>5808850522500</v>
      </c>
      <c r="M347">
        <v>4822368890900</v>
      </c>
      <c r="N347">
        <v>3198918003.9137645</v>
      </c>
      <c r="O347">
        <v>76.08</v>
      </c>
      <c r="P347">
        <v>6</v>
      </c>
      <c r="Q347">
        <v>6</v>
      </c>
      <c r="R347">
        <v>13947030604000</v>
      </c>
      <c r="S347">
        <v>11815494067100</v>
      </c>
      <c r="T347">
        <v>7837807009.6849089</v>
      </c>
      <c r="U347">
        <v>21355182078500</v>
      </c>
      <c r="V347">
        <v>18418849157500</v>
      </c>
      <c r="W347">
        <v>12218142061.359867</v>
      </c>
      <c r="X347">
        <v>-1799882372.1990099</v>
      </c>
      <c r="Y347">
        <v>1.64097999986534</v>
      </c>
      <c r="Z347">
        <v>1507.5</v>
      </c>
      <c r="AA347" s="6">
        <v>68.18450927734375</v>
      </c>
      <c r="AB347">
        <v>50.856406452109859</v>
      </c>
      <c r="AC347">
        <v>0</v>
      </c>
    </row>
    <row r="348" spans="1:29" x14ac:dyDescent="0.3">
      <c r="A348" s="4">
        <v>2007</v>
      </c>
      <c r="B348" s="1" t="s">
        <v>196</v>
      </c>
      <c r="C348" s="16"/>
      <c r="D348" s="1" t="s">
        <v>212</v>
      </c>
      <c r="E348">
        <v>54999158544.587669</v>
      </c>
      <c r="F348">
        <v>56649574912.931923</v>
      </c>
      <c r="G348">
        <v>-5113518255.85431</v>
      </c>
      <c r="H348">
        <f t="shared" si="4"/>
        <v>1.8921923883811702</v>
      </c>
      <c r="I348">
        <v>9279385267100</v>
      </c>
      <c r="J348">
        <v>9164137514600</v>
      </c>
      <c r="K348">
        <v>6079029860.4311771</v>
      </c>
      <c r="L348">
        <v>6158097079500</v>
      </c>
      <c r="M348">
        <v>5136721795200</v>
      </c>
      <c r="N348">
        <v>3407443976.9154229</v>
      </c>
      <c r="O348">
        <v>77.08</v>
      </c>
      <c r="P348">
        <v>6</v>
      </c>
      <c r="Q348">
        <v>6</v>
      </c>
      <c r="R348">
        <v>15570964426100</v>
      </c>
      <c r="S348">
        <v>13901043848500</v>
      </c>
      <c r="T348">
        <v>9221256284.2454395</v>
      </c>
      <c r="U348">
        <v>24255786971900</v>
      </c>
      <c r="V348">
        <v>22765563066400</v>
      </c>
      <c r="W348">
        <v>15101534372.404644</v>
      </c>
      <c r="X348">
        <v>-2527890757.8597002</v>
      </c>
      <c r="Y348">
        <v>1.8835598292098099</v>
      </c>
      <c r="Z348">
        <v>1507.5</v>
      </c>
      <c r="AA348" s="6">
        <v>66.493080139160156</v>
      </c>
      <c r="AB348">
        <v>49.621389700916374</v>
      </c>
      <c r="AC348">
        <v>0</v>
      </c>
    </row>
    <row r="349" spans="1:29" x14ac:dyDescent="0.3">
      <c r="A349" s="4">
        <v>2008</v>
      </c>
      <c r="B349" s="1" t="s">
        <v>174</v>
      </c>
      <c r="C349" s="16"/>
      <c r="D349" s="1" t="s">
        <v>212</v>
      </c>
      <c r="E349">
        <v>61137615206.71048</v>
      </c>
      <c r="F349">
        <v>62046483200.790329</v>
      </c>
      <c r="G349">
        <v>-6900257996.0492496</v>
      </c>
      <c r="H349">
        <f t="shared" si="4"/>
        <v>2.5892880651068904</v>
      </c>
      <c r="I349">
        <v>11267637339700</v>
      </c>
      <c r="J349">
        <v>11991899779400</v>
      </c>
      <c r="K349">
        <v>7954825724.3117743</v>
      </c>
      <c r="L349">
        <v>6323788047100</v>
      </c>
      <c r="M349">
        <v>5881803143900</v>
      </c>
      <c r="N349">
        <v>3901693627.7943616</v>
      </c>
      <c r="O349">
        <v>77.584000000000003</v>
      </c>
      <c r="P349">
        <v>6</v>
      </c>
      <c r="Q349">
        <v>6</v>
      </c>
      <c r="R349">
        <v>16854817144699.998</v>
      </c>
      <c r="S349">
        <v>16920295744100</v>
      </c>
      <c r="T349">
        <v>11224076778.839138</v>
      </c>
      <c r="U349">
        <v>27728285952600</v>
      </c>
      <c r="V349">
        <v>29884926537400</v>
      </c>
      <c r="W349">
        <v>19824163540.563847</v>
      </c>
      <c r="X349">
        <v>-3346465470.3838301</v>
      </c>
      <c r="Y349">
        <v>1.6088461333698201</v>
      </c>
      <c r="Z349">
        <v>1507.5</v>
      </c>
      <c r="AA349" s="6">
        <v>67.182273864746094</v>
      </c>
      <c r="AB349">
        <v>48.510432713781753</v>
      </c>
      <c r="AC349">
        <v>0</v>
      </c>
    </row>
    <row r="350" spans="1:29" x14ac:dyDescent="0.3">
      <c r="A350" s="4">
        <v>2009</v>
      </c>
      <c r="B350" s="1" t="s">
        <v>154</v>
      </c>
      <c r="C350" s="16"/>
      <c r="D350" s="1" t="s">
        <v>212</v>
      </c>
      <c r="E350">
        <v>67825271727.870247</v>
      </c>
      <c r="F350">
        <v>67392832626.54393</v>
      </c>
      <c r="G350">
        <v>-8340024499.3838997</v>
      </c>
      <c r="H350">
        <v>1.1950967116554501</v>
      </c>
      <c r="I350">
        <v>14500265345700</v>
      </c>
      <c r="J350">
        <v>14964833762600</v>
      </c>
      <c r="K350">
        <v>9926921235.5555553</v>
      </c>
      <c r="L350">
        <v>7297165622900</v>
      </c>
      <c r="M350">
        <v>6888825508800</v>
      </c>
      <c r="N350">
        <v>4569701830.0497513</v>
      </c>
      <c r="O350">
        <v>77.888999999999996</v>
      </c>
      <c r="P350">
        <v>6</v>
      </c>
      <c r="Q350">
        <v>6</v>
      </c>
      <c r="R350">
        <v>18474874168700</v>
      </c>
      <c r="S350">
        <v>17714843476800</v>
      </c>
      <c r="T350">
        <v>11751139951.442785</v>
      </c>
      <c r="U350">
        <v>32878339025100</v>
      </c>
      <c r="V350">
        <v>30525846858200</v>
      </c>
      <c r="W350">
        <v>20249317982.222221</v>
      </c>
      <c r="X350">
        <v>-3677830198.7561402</v>
      </c>
      <c r="Y350">
        <v>1.29127979774658</v>
      </c>
      <c r="Z350">
        <v>1507.5</v>
      </c>
      <c r="AA350" s="6">
        <v>67.11083984375</v>
      </c>
      <c r="AB350">
        <v>47.561135167500126</v>
      </c>
      <c r="AC350">
        <v>0</v>
      </c>
    </row>
    <row r="351" spans="1:29" x14ac:dyDescent="0.3">
      <c r="A351" s="4">
        <v>2010</v>
      </c>
      <c r="B351" s="1" t="s">
        <v>185</v>
      </c>
      <c r="C351" s="16"/>
      <c r="D351" s="1" t="s">
        <v>212</v>
      </c>
      <c r="E351">
        <v>74114554327.293762</v>
      </c>
      <c r="F351">
        <v>73134255688.854187</v>
      </c>
      <c r="G351">
        <v>-9492875256.6348095</v>
      </c>
      <c r="H351">
        <v>3.9834794185583302</v>
      </c>
      <c r="I351">
        <v>14509521645400</v>
      </c>
      <c r="J351">
        <v>14509521645400</v>
      </c>
      <c r="K351">
        <v>9624889980.3648434</v>
      </c>
      <c r="L351">
        <v>7081927113100</v>
      </c>
      <c r="M351">
        <v>7081927113100</v>
      </c>
      <c r="N351">
        <v>4697795763.2504148</v>
      </c>
      <c r="O351">
        <v>78.156000000000006</v>
      </c>
      <c r="P351">
        <v>6</v>
      </c>
      <c r="Q351">
        <v>6</v>
      </c>
      <c r="R351">
        <v>20297367122600</v>
      </c>
      <c r="S351">
        <v>20297367122600</v>
      </c>
      <c r="T351">
        <v>13464256797.74461</v>
      </c>
      <c r="U351">
        <v>34815127678800</v>
      </c>
      <c r="V351">
        <v>34815127678800</v>
      </c>
      <c r="W351">
        <v>23094612058.905472</v>
      </c>
      <c r="X351">
        <v>-3793230221.9322</v>
      </c>
      <c r="Y351">
        <v>0.89807162101219096</v>
      </c>
      <c r="Z351">
        <v>1507.5</v>
      </c>
      <c r="AA351" s="6">
        <v>68.934104919433594</v>
      </c>
      <c r="AB351">
        <v>46.80498310617223</v>
      </c>
      <c r="AC351">
        <v>0</v>
      </c>
    </row>
    <row r="352" spans="1:29" x14ac:dyDescent="0.3">
      <c r="A352" s="4">
        <v>2011</v>
      </c>
      <c r="B352" s="1" t="s">
        <v>168</v>
      </c>
      <c r="C352" s="16"/>
      <c r="D352" s="1" t="s">
        <v>212</v>
      </c>
      <c r="E352">
        <v>76310623815.542801</v>
      </c>
      <c r="F352">
        <v>75853128476.647629</v>
      </c>
      <c r="G352">
        <v>-7627030601.1030998</v>
      </c>
      <c r="H352">
        <v>4.9714857169238096</v>
      </c>
      <c r="I352">
        <v>14364066992100</v>
      </c>
      <c r="J352">
        <v>15430000000000</v>
      </c>
      <c r="K352">
        <v>10235489220.563847</v>
      </c>
      <c r="L352">
        <v>7056518489400</v>
      </c>
      <c r="M352">
        <v>7565145265300</v>
      </c>
      <c r="N352">
        <v>5018338484.4444447</v>
      </c>
      <c r="O352">
        <v>78.403999999999996</v>
      </c>
      <c r="P352">
        <v>6</v>
      </c>
      <c r="Q352">
        <v>6</v>
      </c>
      <c r="R352">
        <v>20826302035600</v>
      </c>
      <c r="S352">
        <v>21887000000000</v>
      </c>
      <c r="T352">
        <v>14518739635.157545</v>
      </c>
      <c r="U352">
        <v>33759002790299.996</v>
      </c>
      <c r="V352">
        <v>39591140658300</v>
      </c>
      <c r="W352">
        <v>26262779872.835819</v>
      </c>
      <c r="X352">
        <v>-2200405138.5900002</v>
      </c>
      <c r="Y352">
        <v>0.98111944066668999</v>
      </c>
      <c r="Z352">
        <v>1507.5</v>
      </c>
      <c r="AA352" s="6">
        <v>69.341171264648438</v>
      </c>
      <c r="AB352">
        <v>46.225666159930554</v>
      </c>
      <c r="AC352">
        <v>0</v>
      </c>
    </row>
    <row r="353" spans="1:29" x14ac:dyDescent="0.3">
      <c r="A353" s="4">
        <v>2012</v>
      </c>
      <c r="B353" s="1" t="s">
        <v>143</v>
      </c>
      <c r="C353" s="16"/>
      <c r="D353" s="1" t="s">
        <v>212</v>
      </c>
      <c r="E353">
        <v>82029496727.361755</v>
      </c>
      <c r="F353">
        <v>81648987857.429657</v>
      </c>
      <c r="G353">
        <v>-11906832865.139999</v>
      </c>
      <c r="H353">
        <v>6.5814744768368403</v>
      </c>
      <c r="I353">
        <v>14987079799100</v>
      </c>
      <c r="J353">
        <v>16785991605600</v>
      </c>
      <c r="K353">
        <v>11134986139.701492</v>
      </c>
      <c r="L353">
        <v>7388569091000</v>
      </c>
      <c r="M353">
        <v>9070523441600</v>
      </c>
      <c r="N353">
        <v>6016930972.868988</v>
      </c>
      <c r="O353">
        <v>78.628</v>
      </c>
      <c r="P353">
        <v>6</v>
      </c>
      <c r="Q353">
        <v>6</v>
      </c>
      <c r="R353">
        <v>17720077094100</v>
      </c>
      <c r="S353">
        <v>19116446913300</v>
      </c>
      <c r="T353">
        <v>12680893474.825871</v>
      </c>
      <c r="U353">
        <v>34242703160899.996</v>
      </c>
      <c r="V353">
        <v>39638208900100</v>
      </c>
      <c r="W353">
        <v>26294002587.131012</v>
      </c>
      <c r="X353">
        <v>-2081123474.7</v>
      </c>
      <c r="Y353">
        <v>2.60752084121081</v>
      </c>
      <c r="Z353">
        <v>1507.5</v>
      </c>
      <c r="AA353" s="6">
        <v>68.550628662109375</v>
      </c>
      <c r="AB353">
        <v>45.807709061256944</v>
      </c>
      <c r="AC353">
        <v>0</v>
      </c>
    </row>
    <row r="354" spans="1:29" x14ac:dyDescent="0.3">
      <c r="A354" s="4">
        <v>2013</v>
      </c>
      <c r="B354" s="1" t="s">
        <v>122</v>
      </c>
      <c r="C354" s="16"/>
      <c r="D354" s="1" t="s">
        <v>212</v>
      </c>
      <c r="E354">
        <v>88502757511.338715</v>
      </c>
      <c r="F354">
        <v>88090342201.649261</v>
      </c>
      <c r="G354">
        <v>-13342449921.08</v>
      </c>
      <c r="H354">
        <v>4.8210195629739099</v>
      </c>
      <c r="I354">
        <v>16475184353500</v>
      </c>
      <c r="J354">
        <v>19090256010900</v>
      </c>
      <c r="K354">
        <v>12663519741.890547</v>
      </c>
      <c r="L354">
        <v>8196817017000</v>
      </c>
      <c r="M354">
        <v>9135975474000</v>
      </c>
      <c r="N354">
        <v>6060348573.1343279</v>
      </c>
      <c r="O354">
        <v>78.765000000000001</v>
      </c>
      <c r="P354">
        <v>6</v>
      </c>
      <c r="Q354">
        <v>6</v>
      </c>
      <c r="R354">
        <v>18320353265700</v>
      </c>
      <c r="S354">
        <v>18831729334700</v>
      </c>
      <c r="T354">
        <v>12492026092.669983</v>
      </c>
      <c r="U354">
        <v>37258723539800</v>
      </c>
      <c r="V354">
        <v>42069181379900</v>
      </c>
      <c r="W354">
        <v>27906587980.033169</v>
      </c>
      <c r="X354">
        <v>-685389871.70000005</v>
      </c>
      <c r="Y354">
        <v>9.2264961282357607</v>
      </c>
      <c r="Z354">
        <v>1507.5</v>
      </c>
      <c r="AA354" s="6">
        <v>68.39532470703125</v>
      </c>
      <c r="AB354">
        <v>45.563565449956755</v>
      </c>
      <c r="AC354">
        <v>0</v>
      </c>
    </row>
    <row r="355" spans="1:29" x14ac:dyDescent="0.3">
      <c r="A355" s="4">
        <v>2014</v>
      </c>
      <c r="B355" s="1" t="s">
        <v>101</v>
      </c>
      <c r="C355" s="16"/>
      <c r="D355" s="1" t="s">
        <v>212</v>
      </c>
      <c r="E355">
        <v>94024300718.454178</v>
      </c>
      <c r="F355">
        <v>92895674923.264191</v>
      </c>
      <c r="G355">
        <v>-14397923871.790001</v>
      </c>
      <c r="H355">
        <v>1.85460421340917</v>
      </c>
      <c r="I355">
        <v>15618361495100</v>
      </c>
      <c r="J355">
        <v>17673044264300</v>
      </c>
      <c r="K355">
        <v>11723412447.296848</v>
      </c>
      <c r="L355">
        <v>9349198014000</v>
      </c>
      <c r="M355">
        <v>9241275456400</v>
      </c>
      <c r="N355">
        <v>6130199307.7280264</v>
      </c>
      <c r="O355">
        <v>78.972999999999999</v>
      </c>
      <c r="P355">
        <v>6</v>
      </c>
      <c r="Q355">
        <v>6</v>
      </c>
      <c r="R355">
        <v>17027003478999.998</v>
      </c>
      <c r="S355">
        <v>17224058976100.002</v>
      </c>
      <c r="T355">
        <v>11425578093.598675</v>
      </c>
      <c r="U355">
        <v>37365898215600</v>
      </c>
      <c r="V355">
        <v>40646200868900</v>
      </c>
      <c r="W355">
        <v>26962653976.053066</v>
      </c>
      <c r="X355">
        <v>-1621802593.3</v>
      </c>
      <c r="Y355">
        <v>9.9719695424285799</v>
      </c>
      <c r="Z355">
        <v>1507.5</v>
      </c>
      <c r="AA355" s="6">
        <v>67.814437866210938</v>
      </c>
      <c r="AB355">
        <v>45.466352596411994</v>
      </c>
      <c r="AC355">
        <v>0</v>
      </c>
    </row>
    <row r="356" spans="1:29" x14ac:dyDescent="0.3">
      <c r="A356" s="4">
        <v>2015</v>
      </c>
      <c r="B356" s="1" t="s">
        <v>76</v>
      </c>
      <c r="C356" s="16"/>
      <c r="D356" s="1" t="s">
        <v>212</v>
      </c>
      <c r="E356">
        <v>98413136246.935379</v>
      </c>
      <c r="F356">
        <v>97410823179.247116</v>
      </c>
      <c r="G356">
        <v>-11426359325.52</v>
      </c>
      <c r="H356">
        <v>-3.7491452479963501</v>
      </c>
      <c r="I356">
        <v>15079270548200</v>
      </c>
      <c r="J356">
        <v>16347712537700</v>
      </c>
      <c r="K356">
        <v>10844253756.351576</v>
      </c>
      <c r="L356">
        <v>10384168251000</v>
      </c>
      <c r="M356">
        <v>9432453146000</v>
      </c>
      <c r="N356">
        <v>6257017012.2719736</v>
      </c>
      <c r="O356">
        <v>79.228999999999999</v>
      </c>
      <c r="P356">
        <v>6</v>
      </c>
      <c r="Q356">
        <v>6</v>
      </c>
      <c r="R356">
        <v>18716641069300</v>
      </c>
      <c r="S356">
        <v>17416875431499.998</v>
      </c>
      <c r="T356">
        <v>11553482873.300165</v>
      </c>
      <c r="U356">
        <v>40629809885000</v>
      </c>
      <c r="V356">
        <v>36655277699000</v>
      </c>
      <c r="W356">
        <v>24315275422.222221</v>
      </c>
      <c r="X356">
        <v>-1499077656.4000001</v>
      </c>
      <c r="Y356">
        <v>1.9663732686465301</v>
      </c>
      <c r="Z356">
        <v>1507.5</v>
      </c>
      <c r="AA356" s="6">
        <v>67.441314697265625</v>
      </c>
      <c r="AB356">
        <v>46.792454994350997</v>
      </c>
      <c r="AC356">
        <v>0</v>
      </c>
    </row>
    <row r="357" spans="1:29" x14ac:dyDescent="0.3">
      <c r="A357" s="4">
        <v>2016</v>
      </c>
      <c r="B357" s="1" t="s">
        <v>49</v>
      </c>
      <c r="C357" s="16"/>
      <c r="D357" s="1" t="s">
        <v>212</v>
      </c>
      <c r="E357">
        <v>103818514154.44962</v>
      </c>
      <c r="F357">
        <v>102158566760.33257</v>
      </c>
      <c r="G357">
        <v>-12107086798.799999</v>
      </c>
      <c r="H357">
        <v>-0.78335962436154305</v>
      </c>
      <c r="I357">
        <v>17018500646200.002</v>
      </c>
      <c r="J357">
        <v>17419635850000.002</v>
      </c>
      <c r="K357">
        <v>11555313996.683252</v>
      </c>
      <c r="L357">
        <v>11862506468400</v>
      </c>
      <c r="M357">
        <v>10011372062400</v>
      </c>
      <c r="N357">
        <v>6641042827.4626865</v>
      </c>
      <c r="O357">
        <v>79.504999999999995</v>
      </c>
      <c r="P357">
        <v>6</v>
      </c>
      <c r="Q357">
        <v>6</v>
      </c>
      <c r="R357">
        <v>18450296952800</v>
      </c>
      <c r="S357">
        <v>16751858634700</v>
      </c>
      <c r="T357">
        <v>11112344036.28524</v>
      </c>
      <c r="U357">
        <v>43037339886300</v>
      </c>
      <c r="V357">
        <v>35466144281000</v>
      </c>
      <c r="W357">
        <v>23526463867.993366</v>
      </c>
      <c r="X357">
        <v>-1563742343.7</v>
      </c>
      <c r="Y357">
        <v>-2.2172797902347998</v>
      </c>
      <c r="Z357">
        <v>1507.5</v>
      </c>
      <c r="AA357" s="6">
        <v>67.397720336914063</v>
      </c>
      <c r="AB357">
        <v>49.581235407530379</v>
      </c>
      <c r="AC357">
        <v>0</v>
      </c>
    </row>
    <row r="358" spans="1:29" x14ac:dyDescent="0.3">
      <c r="A358" s="4">
        <v>2017</v>
      </c>
      <c r="B358" s="1" t="s">
        <v>25</v>
      </c>
      <c r="C358" s="16"/>
      <c r="D358" s="1" t="s">
        <v>212</v>
      </c>
      <c r="E358">
        <v>108794029331.90013</v>
      </c>
      <c r="F358">
        <v>108364764340.20186</v>
      </c>
      <c r="G358">
        <v>-13130161154.6992</v>
      </c>
      <c r="H358">
        <v>4.3213521830319799</v>
      </c>
      <c r="I358">
        <v>16797115161100</v>
      </c>
      <c r="J358">
        <v>17102244052400</v>
      </c>
      <c r="K358">
        <v>11344772174.063019</v>
      </c>
      <c r="L358">
        <v>13001488016200</v>
      </c>
      <c r="M358">
        <v>10558947265700</v>
      </c>
      <c r="N358">
        <v>7004276793.1674957</v>
      </c>
      <c r="O358">
        <v>79.653999999999996</v>
      </c>
      <c r="P358">
        <v>6</v>
      </c>
      <c r="Q358">
        <v>6</v>
      </c>
      <c r="R358">
        <v>19174161636700</v>
      </c>
      <c r="S358">
        <v>17528221252099.998</v>
      </c>
      <c r="T358">
        <v>11627344114.162519</v>
      </c>
      <c r="U358">
        <v>43936865748300</v>
      </c>
      <c r="V358">
        <v>37194520855500</v>
      </c>
      <c r="W358">
        <v>24672982325.373135</v>
      </c>
      <c r="X358">
        <v>-1204975686.2</v>
      </c>
      <c r="Y358">
        <v>-2.4155210315248001</v>
      </c>
      <c r="Z358">
        <v>1507.5</v>
      </c>
      <c r="AA358" s="6">
        <v>67.442169189453125</v>
      </c>
      <c r="AB358">
        <v>52.396319790021586</v>
      </c>
      <c r="AC358">
        <v>0</v>
      </c>
    </row>
    <row r="359" spans="1:29" x14ac:dyDescent="0.3">
      <c r="A359" s="4">
        <v>2018</v>
      </c>
      <c r="B359" s="1" t="s">
        <v>0</v>
      </c>
      <c r="C359" s="16"/>
      <c r="D359" s="1" t="s">
        <v>212</v>
      </c>
      <c r="E359">
        <v>109497024738.21062</v>
      </c>
      <c r="F359">
        <v>107278103318.94156</v>
      </c>
      <c r="G359">
        <v>-13620787416.305</v>
      </c>
      <c r="H359">
        <v>6.0769890788960499</v>
      </c>
      <c r="I359">
        <v>17632660786900</v>
      </c>
      <c r="J359">
        <v>18027355046800</v>
      </c>
      <c r="K359">
        <v>11958444475.48922</v>
      </c>
      <c r="L359">
        <v>13654107432600</v>
      </c>
      <c r="M359">
        <v>12693399172100</v>
      </c>
      <c r="N359">
        <v>8420165288.2918739</v>
      </c>
      <c r="O359">
        <v>79.728999999999999</v>
      </c>
      <c r="P359">
        <v>6</v>
      </c>
      <c r="Q359">
        <v>6</v>
      </c>
      <c r="R359">
        <v>18275716251600</v>
      </c>
      <c r="S359">
        <v>17177280219600</v>
      </c>
      <c r="T359">
        <v>11394547409.353233</v>
      </c>
      <c r="U359">
        <v>44506728979300</v>
      </c>
      <c r="V359">
        <v>39315224987000</v>
      </c>
      <c r="W359">
        <v>26079751235.157547</v>
      </c>
      <c r="X359">
        <v>-2026788723.8032701</v>
      </c>
      <c r="Y359">
        <v>-2.6272125410545799</v>
      </c>
      <c r="Z359">
        <v>1507.5</v>
      </c>
      <c r="AA359" s="6">
        <v>67.525100708007813</v>
      </c>
      <c r="AB359">
        <v>55.163194325843179</v>
      </c>
      <c r="AC359">
        <v>0</v>
      </c>
    </row>
    <row r="360" spans="1:29" x14ac:dyDescent="0.3">
      <c r="A360" s="4">
        <v>2019</v>
      </c>
      <c r="B360" s="1" t="s">
        <v>237</v>
      </c>
      <c r="C360" s="16"/>
      <c r="D360" s="1" t="s">
        <v>212</v>
      </c>
      <c r="E360">
        <v>103478461260.88928</v>
      </c>
      <c r="F360">
        <v>100695519501.45563</v>
      </c>
      <c r="G360">
        <v>-12938275542.222601</v>
      </c>
      <c r="H360">
        <v>3.0053894939038002</v>
      </c>
      <c r="I360">
        <v>10917967689600</v>
      </c>
      <c r="J360">
        <v>10873853903800</v>
      </c>
      <c r="K360">
        <v>6997331984.4272842</v>
      </c>
      <c r="L360">
        <v>14035345383400</v>
      </c>
      <c r="M360">
        <v>12534408093000</v>
      </c>
      <c r="N360">
        <v>8065899673.7451735</v>
      </c>
      <c r="O360">
        <v>79.236000000000004</v>
      </c>
      <c r="P360">
        <v>6</v>
      </c>
      <c r="Q360">
        <v>6</v>
      </c>
      <c r="R360">
        <v>18109835209200</v>
      </c>
      <c r="S360">
        <v>16598704502100</v>
      </c>
      <c r="T360">
        <v>10681277028.378378</v>
      </c>
      <c r="U360">
        <v>40259092259800</v>
      </c>
      <c r="V360">
        <v>33909257074800</v>
      </c>
      <c r="W360">
        <v>21820628748.262547</v>
      </c>
      <c r="X360">
        <v>-1567351398.3348501</v>
      </c>
      <c r="Y360">
        <v>-2.8798658955211902</v>
      </c>
      <c r="Z360">
        <v>1507.5</v>
      </c>
      <c r="AA360" s="6">
        <v>67.914756774902344</v>
      </c>
      <c r="AB360">
        <v>57.788410579580187</v>
      </c>
      <c r="AC360">
        <v>0</v>
      </c>
    </row>
    <row r="361" spans="1:29" x14ac:dyDescent="0.3">
      <c r="A361" s="4">
        <v>2020</v>
      </c>
      <c r="B361" s="1" t="s">
        <v>13</v>
      </c>
      <c r="C361" s="16"/>
      <c r="D361" s="1" t="s">
        <v>212</v>
      </c>
      <c r="E361">
        <v>82314441785.3797</v>
      </c>
      <c r="F361">
        <v>79601959325.126495</v>
      </c>
      <c r="G361">
        <v>-6432412326.92661</v>
      </c>
      <c r="H361">
        <v>84.864333047204099</v>
      </c>
      <c r="I361">
        <v>4857700283100</v>
      </c>
      <c r="J361">
        <v>9873489335200</v>
      </c>
      <c r="K361">
        <v>2677193420.6073751</v>
      </c>
      <c r="L361">
        <v>6494485893100</v>
      </c>
      <c r="M361">
        <v>10689338719000</v>
      </c>
      <c r="N361">
        <v>2898410715.5639915</v>
      </c>
      <c r="O361">
        <v>77.804000000000002</v>
      </c>
      <c r="P361">
        <v>6</v>
      </c>
      <c r="Q361">
        <v>6</v>
      </c>
      <c r="R361">
        <v>8376952701700</v>
      </c>
      <c r="S361">
        <v>19148449110900</v>
      </c>
      <c r="T361">
        <v>5192095745.9056396</v>
      </c>
      <c r="U361">
        <v>21726011486400</v>
      </c>
      <c r="V361">
        <v>39480527123100</v>
      </c>
      <c r="W361">
        <v>10705132083.270065</v>
      </c>
      <c r="X361">
        <v>-1612858503.52723</v>
      </c>
      <c r="Y361">
        <v>-2.0793369059084399</v>
      </c>
      <c r="Z361">
        <v>1507.5</v>
      </c>
      <c r="AA361" s="6">
        <v>68.305580139160156</v>
      </c>
      <c r="AB361">
        <v>59.197977485952968</v>
      </c>
      <c r="AC361">
        <v>0</v>
      </c>
    </row>
    <row r="362" spans="1:29" x14ac:dyDescent="0.3">
      <c r="A362" s="4">
        <v>2021</v>
      </c>
      <c r="B362" s="1" t="s">
        <v>256</v>
      </c>
      <c r="C362" s="16"/>
      <c r="D362" s="1" t="s">
        <v>212</v>
      </c>
      <c r="E362">
        <v>79732404838.244965</v>
      </c>
      <c r="F362">
        <v>76630236862.556641</v>
      </c>
      <c r="G362">
        <v>-7235996834.7646103</v>
      </c>
      <c r="H362">
        <v>154.75609602339301</v>
      </c>
      <c r="I362">
        <v>1550789780400</v>
      </c>
      <c r="J362">
        <v>14974595660600</v>
      </c>
      <c r="K362">
        <v>1273891591.7141643</v>
      </c>
      <c r="L362">
        <v>1559640686500</v>
      </c>
      <c r="M362">
        <v>6417588593100</v>
      </c>
      <c r="N362">
        <v>545945435.39770305</v>
      </c>
      <c r="O362">
        <f>(O361+O360)/2</f>
        <v>78.52000000000001</v>
      </c>
      <c r="P362">
        <v>6</v>
      </c>
      <c r="Q362">
        <v>6</v>
      </c>
      <c r="R362">
        <v>9472964583900</v>
      </c>
      <c r="S362">
        <v>70767838769700</v>
      </c>
      <c r="T362">
        <v>6020232987.6393023</v>
      </c>
      <c r="U362">
        <v>19076870550500</v>
      </c>
      <c r="V362">
        <v>143579771399900</v>
      </c>
      <c r="W362">
        <v>12214357413.857933</v>
      </c>
      <c r="X362">
        <v>-569134189.57726204</v>
      </c>
      <c r="Y362">
        <v>-1.2490351669170201</v>
      </c>
      <c r="Z362">
        <v>1507.5</v>
      </c>
      <c r="AA362" s="6">
        <v>68</v>
      </c>
      <c r="AB362">
        <v>59.338392915141938</v>
      </c>
      <c r="AC362">
        <v>0</v>
      </c>
    </row>
    <row r="363" spans="1:29" x14ac:dyDescent="0.3">
      <c r="A363" s="4">
        <v>2002</v>
      </c>
      <c r="B363" s="1" t="s">
        <v>52</v>
      </c>
      <c r="C363" s="16" t="s">
        <v>89</v>
      </c>
      <c r="D363" s="1" t="s">
        <v>220</v>
      </c>
      <c r="E363">
        <v>110494907801.92795</v>
      </c>
      <c r="F363">
        <v>111924519566.52655</v>
      </c>
      <c r="G363">
        <v>1300000000</v>
      </c>
      <c r="H363">
        <v>-9.7976470588235802</v>
      </c>
      <c r="J363">
        <v>3366000000</v>
      </c>
      <c r="K363">
        <v>2650393700.7874017</v>
      </c>
      <c r="M363">
        <v>4077000000</v>
      </c>
      <c r="N363">
        <v>3210236220.4724407</v>
      </c>
      <c r="O363">
        <v>71.004000000000005</v>
      </c>
      <c r="P363">
        <v>6</v>
      </c>
      <c r="Q363">
        <v>6</v>
      </c>
      <c r="R363">
        <f>(R364+R365)/2</f>
        <v>18319205000</v>
      </c>
      <c r="S363">
        <v>11645000000</v>
      </c>
      <c r="T363">
        <v>9169291338.5826778</v>
      </c>
      <c r="U363">
        <f>(U364+U365)/2</f>
        <v>11466735700</v>
      </c>
      <c r="V363">
        <v>8868000000</v>
      </c>
      <c r="W363">
        <v>6982677165.354331</v>
      </c>
      <c r="X363">
        <v>-281000000</v>
      </c>
      <c r="Y363">
        <v>2.4232450219975998</v>
      </c>
      <c r="Z363">
        <v>1.2706791739733301</v>
      </c>
      <c r="AA363" s="6">
        <v>45.009689331054688</v>
      </c>
      <c r="AB363">
        <v>56.362263052236372</v>
      </c>
      <c r="AC363">
        <v>0</v>
      </c>
    </row>
    <row r="364" spans="1:29" x14ac:dyDescent="0.3">
      <c r="A364" s="4">
        <v>2003</v>
      </c>
      <c r="B364" s="1" t="s">
        <v>22</v>
      </c>
      <c r="C364" s="16"/>
      <c r="D364" s="1" t="s">
        <v>220</v>
      </c>
      <c r="E364">
        <v>127341537109.3873</v>
      </c>
      <c r="F364">
        <v>129959576087.67429</v>
      </c>
      <c r="G364">
        <v>4523000000</v>
      </c>
      <c r="H364">
        <v>-2.1911519198664302</v>
      </c>
      <c r="J364">
        <v>3008494500</v>
      </c>
      <c r="K364">
        <v>2350386328.125</v>
      </c>
      <c r="M364">
        <v>4199307500</v>
      </c>
      <c r="N364">
        <v>3280708984.375</v>
      </c>
      <c r="O364">
        <v>71.132000000000005</v>
      </c>
      <c r="P364">
        <v>6</v>
      </c>
      <c r="Q364">
        <v>6</v>
      </c>
      <c r="R364">
        <v>19270000000</v>
      </c>
      <c r="S364">
        <v>19270000000</v>
      </c>
      <c r="T364">
        <v>15054687500</v>
      </c>
      <c r="U364">
        <v>11194000000</v>
      </c>
      <c r="V364">
        <v>11194000000</v>
      </c>
      <c r="W364">
        <v>8745312500</v>
      </c>
      <c r="X364">
        <v>-80000000</v>
      </c>
      <c r="Y364">
        <v>2.5086338172321798</v>
      </c>
      <c r="Z364">
        <v>1.29294412808415</v>
      </c>
      <c r="AA364" s="6">
        <v>44.796489715576172</v>
      </c>
      <c r="AB364">
        <v>55.061681395002225</v>
      </c>
      <c r="AC364">
        <v>0</v>
      </c>
    </row>
    <row r="365" spans="1:29" x14ac:dyDescent="0.3">
      <c r="A365" s="4">
        <v>2004</v>
      </c>
      <c r="B365" s="1" t="s">
        <v>1</v>
      </c>
      <c r="C365" s="16"/>
      <c r="D365" s="1" t="s">
        <v>220</v>
      </c>
      <c r="E365">
        <v>136593938421.26958</v>
      </c>
      <c r="F365">
        <v>135579452680.60857</v>
      </c>
      <c r="G365">
        <v>7180000000</v>
      </c>
      <c r="H365">
        <v>-2.1975677405590002</v>
      </c>
      <c r="J365">
        <v>6011614000</v>
      </c>
      <c r="K365">
        <v>4624318461.5384617</v>
      </c>
      <c r="M365">
        <v>5673500000</v>
      </c>
      <c r="N365">
        <v>4364230769.2307692</v>
      </c>
      <c r="O365">
        <v>71.489999999999995</v>
      </c>
      <c r="P365">
        <v>6</v>
      </c>
      <c r="Q365">
        <v>6</v>
      </c>
      <c r="R365">
        <v>17368410000</v>
      </c>
      <c r="S365">
        <v>27452679200</v>
      </c>
      <c r="T365">
        <v>21117445538.461536</v>
      </c>
      <c r="U365">
        <v>11739471400</v>
      </c>
      <c r="V365">
        <v>13939649900</v>
      </c>
      <c r="W365">
        <v>10722807615.384615</v>
      </c>
      <c r="X365">
        <v>-71000000</v>
      </c>
      <c r="Y365">
        <v>2.5810759170562099</v>
      </c>
      <c r="Z365">
        <v>1.3049661442676701</v>
      </c>
      <c r="AA365" s="6">
        <v>45.937999725341797</v>
      </c>
      <c r="AB365">
        <v>53.655431800998819</v>
      </c>
      <c r="AC365">
        <v>0</v>
      </c>
    </row>
    <row r="366" spans="1:29" x14ac:dyDescent="0.3">
      <c r="A366" s="4">
        <v>2005</v>
      </c>
      <c r="B366" s="1" t="s">
        <v>239</v>
      </c>
      <c r="C366" s="16"/>
      <c r="D366" s="1" t="s">
        <v>220</v>
      </c>
      <c r="E366">
        <v>157600483397.17264</v>
      </c>
      <c r="F366">
        <v>156635138448.24936</v>
      </c>
      <c r="G366">
        <v>15860000000</v>
      </c>
      <c r="H366">
        <v>2.6502057613165801</v>
      </c>
      <c r="J366">
        <v>9393811700</v>
      </c>
      <c r="K366">
        <v>7179617624.5796394</v>
      </c>
      <c r="M366">
        <v>7002300000</v>
      </c>
      <c r="N366">
        <v>5351803729.7462549</v>
      </c>
      <c r="O366">
        <v>71.591999999999999</v>
      </c>
      <c r="P366">
        <v>6</v>
      </c>
      <c r="Q366">
        <v>6</v>
      </c>
      <c r="R366">
        <v>18711600300</v>
      </c>
      <c r="S366">
        <v>39461115300</v>
      </c>
      <c r="T366">
        <v>30159825206.35891</v>
      </c>
      <c r="U366">
        <v>13080061200</v>
      </c>
      <c r="V366">
        <v>16810850900.000002</v>
      </c>
      <c r="W366">
        <v>12848403317.028433</v>
      </c>
      <c r="X366">
        <v>-910000000</v>
      </c>
      <c r="Y366">
        <v>2.6104013208715799</v>
      </c>
      <c r="Z366">
        <v>1.3083848239159199</v>
      </c>
      <c r="AA366" s="6">
        <v>47.204170227050781</v>
      </c>
      <c r="AB366">
        <v>52.209591572067914</v>
      </c>
      <c r="AC366">
        <v>0</v>
      </c>
    </row>
    <row r="367" spans="1:29" x14ac:dyDescent="0.3">
      <c r="A367" s="4">
        <v>2006</v>
      </c>
      <c r="B367" s="1" t="s">
        <v>216</v>
      </c>
      <c r="C367" s="16"/>
      <c r="D367" s="1" t="s">
        <v>220</v>
      </c>
      <c r="E367">
        <v>173024350133.31174</v>
      </c>
      <c r="F367">
        <v>176214440079.53571</v>
      </c>
      <c r="G367">
        <v>22179000000</v>
      </c>
      <c r="H367">
        <v>1.45926876202724</v>
      </c>
      <c r="J367">
        <v>16565000000</v>
      </c>
      <c r="K367">
        <v>12610383678.440926</v>
      </c>
      <c r="M367">
        <v>7945700000</v>
      </c>
      <c r="N367">
        <v>6048797198.5383673</v>
      </c>
      <c r="O367">
        <v>71.724000000000004</v>
      </c>
      <c r="P367">
        <v>6</v>
      </c>
      <c r="Q367">
        <v>6</v>
      </c>
      <c r="R367">
        <v>22699840600</v>
      </c>
      <c r="S367">
        <v>56708600000</v>
      </c>
      <c r="T367">
        <v>43170371498.172958</v>
      </c>
      <c r="U367">
        <v>12453200700</v>
      </c>
      <c r="V367">
        <v>20444000000</v>
      </c>
      <c r="W367">
        <v>15563337393.422653</v>
      </c>
      <c r="X367">
        <v>-1590000000</v>
      </c>
      <c r="Y367">
        <v>2.2925215495478501</v>
      </c>
      <c r="Z367">
        <v>1.3135716247906699</v>
      </c>
      <c r="AA367" s="6">
        <v>47.681083679199219</v>
      </c>
      <c r="AB367">
        <v>50.856406452109859</v>
      </c>
      <c r="AC367">
        <v>0</v>
      </c>
    </row>
    <row r="368" spans="1:29" x14ac:dyDescent="0.3">
      <c r="A368" s="4">
        <v>2007</v>
      </c>
      <c r="B368" s="1" t="s">
        <v>196</v>
      </c>
      <c r="C368" s="16"/>
      <c r="D368" s="1" t="s">
        <v>220</v>
      </c>
      <c r="E368">
        <v>188771082198.30127</v>
      </c>
      <c r="F368">
        <v>198345718323.84039</v>
      </c>
      <c r="G368">
        <v>26712000000</v>
      </c>
      <c r="H368">
        <v>6.2509878299355401</v>
      </c>
      <c r="J368">
        <v>17779700000</v>
      </c>
      <c r="K368">
        <v>14081815301.758278</v>
      </c>
      <c r="M368">
        <v>11508700000</v>
      </c>
      <c r="N368">
        <v>9115079993.663868</v>
      </c>
      <c r="O368">
        <v>71.863</v>
      </c>
      <c r="P368">
        <v>6</v>
      </c>
      <c r="Q368">
        <v>6</v>
      </c>
      <c r="R368">
        <v>25064404800</v>
      </c>
      <c r="S368">
        <v>63079600000</v>
      </c>
      <c r="T368">
        <v>49960082369.713295</v>
      </c>
      <c r="U368">
        <v>16464846000.000002</v>
      </c>
      <c r="V368">
        <v>25169000000</v>
      </c>
      <c r="W368">
        <v>19934262632.662762</v>
      </c>
      <c r="X368">
        <v>-756200000</v>
      </c>
      <c r="Y368">
        <v>2.05147873321277</v>
      </c>
      <c r="Z368">
        <v>1.26264486767833</v>
      </c>
      <c r="AA368" s="6">
        <v>52.266483306884766</v>
      </c>
      <c r="AB368">
        <v>49.621389700916374</v>
      </c>
      <c r="AC368">
        <v>0</v>
      </c>
    </row>
    <row r="369" spans="1:29" x14ac:dyDescent="0.3">
      <c r="A369" s="4">
        <v>2008</v>
      </c>
      <c r="B369" s="1" t="s">
        <v>174</v>
      </c>
      <c r="C369" s="16"/>
      <c r="D369" s="1" t="s">
        <v>220</v>
      </c>
      <c r="E369">
        <v>192079817861.25824</v>
      </c>
      <c r="F369">
        <v>198018041758.34131</v>
      </c>
      <c r="G369">
        <v>36155300000</v>
      </c>
      <c r="H369">
        <v>10.3607288954998</v>
      </c>
      <c r="J369">
        <v>23403200000</v>
      </c>
      <c r="K369">
        <v>19126511932.003922</v>
      </c>
      <c r="M369">
        <v>12821400000</v>
      </c>
      <c r="N369">
        <v>10478424321.67375</v>
      </c>
      <c r="O369">
        <v>72.269000000000005</v>
      </c>
      <c r="P369">
        <v>6</v>
      </c>
      <c r="Q369">
        <v>6</v>
      </c>
      <c r="R369">
        <v>22342063900</v>
      </c>
      <c r="S369">
        <v>78633800000</v>
      </c>
      <c r="T369">
        <v>64264302059.496567</v>
      </c>
      <c r="U369">
        <v>17640981300</v>
      </c>
      <c r="V369">
        <v>30902000000</v>
      </c>
      <c r="W369">
        <v>25254985289.31023</v>
      </c>
      <c r="X369">
        <v>1776900000</v>
      </c>
      <c r="Y369">
        <v>2.1288784152083702</v>
      </c>
      <c r="Z369">
        <v>1.2235623934186699</v>
      </c>
      <c r="AA369" s="6">
        <v>53.834419250488281</v>
      </c>
      <c r="AB369">
        <v>48.510432713781753</v>
      </c>
      <c r="AC369">
        <v>0</v>
      </c>
    </row>
    <row r="370" spans="1:29" x14ac:dyDescent="0.3">
      <c r="A370" s="4">
        <v>2009</v>
      </c>
      <c r="B370" s="1" t="s">
        <v>154</v>
      </c>
      <c r="C370" s="16"/>
      <c r="D370" s="1" t="s">
        <v>220</v>
      </c>
      <c r="E370">
        <v>184804928824.39572</v>
      </c>
      <c r="F370">
        <v>186523861762.10297</v>
      </c>
      <c r="G370">
        <v>10375000000</v>
      </c>
      <c r="H370">
        <v>2.45990025609954</v>
      </c>
      <c r="J370">
        <v>19085400000</v>
      </c>
      <c r="K370">
        <v>15225688073.394495</v>
      </c>
      <c r="M370">
        <v>13896300000</v>
      </c>
      <c r="N370">
        <v>11085999202.233746</v>
      </c>
      <c r="O370">
        <v>72.355999999999995</v>
      </c>
      <c r="P370">
        <v>6</v>
      </c>
      <c r="Q370">
        <v>6</v>
      </c>
      <c r="R370">
        <v>21277382800</v>
      </c>
      <c r="S370">
        <v>48202700000</v>
      </c>
      <c r="T370">
        <v>38454487435.181488</v>
      </c>
      <c r="U370">
        <v>22510437300</v>
      </c>
      <c r="V370">
        <v>33832000000</v>
      </c>
      <c r="W370">
        <v>26990027921.818905</v>
      </c>
      <c r="X370">
        <v>-206000000</v>
      </c>
      <c r="Y370">
        <v>2.0943747020434098</v>
      </c>
      <c r="Z370">
        <v>1.2535344886256801</v>
      </c>
      <c r="AA370" s="6">
        <v>56.282131195068359</v>
      </c>
      <c r="AB370">
        <v>47.561135167500126</v>
      </c>
      <c r="AC370">
        <v>0</v>
      </c>
    </row>
    <row r="371" spans="1:29" x14ac:dyDescent="0.3">
      <c r="A371" s="4">
        <v>2010</v>
      </c>
      <c r="B371" s="1" t="s">
        <v>185</v>
      </c>
      <c r="C371" s="16"/>
      <c r="D371" s="1" t="s">
        <v>220</v>
      </c>
      <c r="E371">
        <v>196428154135.64438</v>
      </c>
      <c r="F371">
        <v>198351468061.86227</v>
      </c>
      <c r="G371">
        <v>18658700000</v>
      </c>
      <c r="H371">
        <v>2.7998950010926502</v>
      </c>
      <c r="J371">
        <v>20816100000</v>
      </c>
      <c r="K371">
        <v>16432033470.161037</v>
      </c>
      <c r="M371">
        <v>16670300000</v>
      </c>
      <c r="N371">
        <v>13159377960.214716</v>
      </c>
      <c r="O371">
        <v>72.373999999999995</v>
      </c>
      <c r="P371">
        <v>6</v>
      </c>
      <c r="Q371">
        <v>6</v>
      </c>
      <c r="R371">
        <v>21224591400</v>
      </c>
      <c r="S371">
        <v>63284200000</v>
      </c>
      <c r="T371">
        <v>49955952005.052101</v>
      </c>
      <c r="U371">
        <v>23043529300</v>
      </c>
      <c r="V371">
        <v>30371300000</v>
      </c>
      <c r="W371">
        <v>23974818440.164196</v>
      </c>
      <c r="X371">
        <v>938000000</v>
      </c>
      <c r="Y371">
        <v>2.0510392874164101</v>
      </c>
      <c r="Z371">
        <v>1.26678941001316</v>
      </c>
      <c r="AA371" s="6">
        <v>55.614467620849609</v>
      </c>
      <c r="AB371">
        <v>46.80498310617223</v>
      </c>
      <c r="AC371">
        <v>0</v>
      </c>
    </row>
    <row r="372" spans="1:29" x14ac:dyDescent="0.3">
      <c r="A372" s="4">
        <v>2011</v>
      </c>
      <c r="B372" s="1" t="s">
        <v>168</v>
      </c>
      <c r="C372" s="16"/>
      <c r="D372" s="1" t="s">
        <v>220</v>
      </c>
      <c r="E372">
        <v>99575929952.294739</v>
      </c>
      <c r="F372">
        <v>98660661892.733063</v>
      </c>
      <c r="G372">
        <v>3513800000</v>
      </c>
      <c r="H372">
        <v>15.518481531756199</v>
      </c>
      <c r="J372">
        <v>10256900000</v>
      </c>
      <c r="K372">
        <v>8378451233.4585857</v>
      </c>
      <c r="M372">
        <v>25769600000</v>
      </c>
      <c r="N372">
        <v>21050155203.39814</v>
      </c>
      <c r="O372">
        <v>70.070999999999998</v>
      </c>
      <c r="P372">
        <v>6</v>
      </c>
      <c r="Q372">
        <v>6</v>
      </c>
      <c r="R372">
        <v>6254837500</v>
      </c>
      <c r="S372">
        <v>22493300000</v>
      </c>
      <c r="T372">
        <v>18373876817.513477</v>
      </c>
      <c r="U372">
        <v>9802523500</v>
      </c>
      <c r="V372">
        <v>14658800000</v>
      </c>
      <c r="W372">
        <v>11974187224.309753</v>
      </c>
      <c r="X372">
        <v>131000000</v>
      </c>
      <c r="Y372">
        <v>-4.7935537128929901</v>
      </c>
      <c r="Z372">
        <v>1.2241524946034601</v>
      </c>
      <c r="AA372" s="6">
        <v>52.624015808105469</v>
      </c>
      <c r="AB372">
        <v>46.225666159930554</v>
      </c>
      <c r="AC372">
        <v>0</v>
      </c>
    </row>
    <row r="373" spans="1:29" x14ac:dyDescent="0.3">
      <c r="A373" s="4">
        <v>2012</v>
      </c>
      <c r="B373" s="1" t="s">
        <v>143</v>
      </c>
      <c r="C373" s="16"/>
      <c r="D373" s="1" t="s">
        <v>220</v>
      </c>
      <c r="E373">
        <v>172534714526.22778</v>
      </c>
      <c r="F373">
        <v>166477427186.19492</v>
      </c>
      <c r="G373">
        <v>28592400000</v>
      </c>
      <c r="H373">
        <v>6.0598039215686104</v>
      </c>
      <c r="J373">
        <v>18606300000</v>
      </c>
      <c r="K373">
        <v>14747008005.072521</v>
      </c>
      <c r="M373">
        <v>28454200000</v>
      </c>
      <c r="N373">
        <v>22552270745.819134</v>
      </c>
      <c r="O373">
        <v>72.247</v>
      </c>
      <c r="P373">
        <v>6</v>
      </c>
      <c r="Q373">
        <v>6</v>
      </c>
      <c r="R373">
        <v>19896304400</v>
      </c>
      <c r="S373">
        <v>78071700000</v>
      </c>
      <c r="T373">
        <v>61878180233.018944</v>
      </c>
      <c r="U373">
        <v>21886412100</v>
      </c>
      <c r="V373">
        <v>36610300000</v>
      </c>
      <c r="W373">
        <v>29016644210.192596</v>
      </c>
      <c r="X373">
        <v>2508800000</v>
      </c>
      <c r="Y373">
        <v>-5.2800777005769604</v>
      </c>
      <c r="Z373">
        <v>1.26165963821484</v>
      </c>
      <c r="AA373" s="6">
        <v>54.123977661132813</v>
      </c>
      <c r="AB373">
        <v>45.807709061256944</v>
      </c>
      <c r="AC373">
        <v>0</v>
      </c>
    </row>
    <row r="374" spans="1:29" x14ac:dyDescent="0.3">
      <c r="A374" s="4">
        <v>2013</v>
      </c>
      <c r="B374" s="1" t="s">
        <v>122</v>
      </c>
      <c r="C374" s="16"/>
      <c r="D374" s="1" t="s">
        <v>220</v>
      </c>
      <c r="E374">
        <v>144459716294.72491</v>
      </c>
      <c r="F374">
        <v>138218258869.58878</v>
      </c>
      <c r="G374">
        <v>3676800000</v>
      </c>
      <c r="H374">
        <v>2.6058180271951801</v>
      </c>
      <c r="J374">
        <v>16059500000</v>
      </c>
      <c r="K374">
        <v>12628371471.258944</v>
      </c>
      <c r="M374">
        <v>30340600000</v>
      </c>
      <c r="N374">
        <v>23858299913.50161</v>
      </c>
      <c r="O374">
        <v>72.34</v>
      </c>
      <c r="P374">
        <v>6</v>
      </c>
      <c r="Q374">
        <v>6</v>
      </c>
      <c r="R374">
        <v>15156964300</v>
      </c>
      <c r="S374">
        <v>57387300000</v>
      </c>
      <c r="T374">
        <v>45126444916.25383</v>
      </c>
      <c r="U374">
        <v>30124424500</v>
      </c>
      <c r="V374">
        <v>44505900000</v>
      </c>
      <c r="W374">
        <v>34997169143.665955</v>
      </c>
      <c r="X374">
        <v>707700000</v>
      </c>
      <c r="Y374">
        <v>1.9460776888551901</v>
      </c>
      <c r="Z374">
        <v>1.2716918211177399</v>
      </c>
      <c r="AA374" s="6">
        <v>55.653396606445313</v>
      </c>
      <c r="AB374">
        <v>45.563565449956755</v>
      </c>
      <c r="AC374">
        <v>0</v>
      </c>
    </row>
    <row r="375" spans="1:29" x14ac:dyDescent="0.3">
      <c r="A375" s="4">
        <v>2014</v>
      </c>
      <c r="B375" s="1" t="s">
        <v>101</v>
      </c>
      <c r="C375" s="16"/>
      <c r="D375" s="1" t="s">
        <v>220</v>
      </c>
      <c r="E375">
        <v>126891987216.84079</v>
      </c>
      <c r="F375">
        <v>126044078753.43736</v>
      </c>
      <c r="G375">
        <v>-18495600000</v>
      </c>
      <c r="H375">
        <f t="shared" ref="H375:H382" si="5">(H374+H373)/2</f>
        <v>4.3328109743818954</v>
      </c>
      <c r="J375">
        <v>16938000000</v>
      </c>
      <c r="K375">
        <v>13311851618.98774</v>
      </c>
      <c r="M375">
        <v>31132900000</v>
      </c>
      <c r="N375">
        <v>24467856020.119461</v>
      </c>
      <c r="O375">
        <v>71.510999999999996</v>
      </c>
      <c r="P375">
        <v>6</v>
      </c>
      <c r="Q375">
        <v>6</v>
      </c>
      <c r="R375">
        <v>6875258900</v>
      </c>
      <c r="S375">
        <v>23534200000</v>
      </c>
      <c r="T375">
        <v>18495913234.831814</v>
      </c>
      <c r="U375">
        <v>27467606400</v>
      </c>
      <c r="V375">
        <v>32329500000</v>
      </c>
      <c r="W375">
        <v>25408283558.629364</v>
      </c>
      <c r="X375">
        <v>-77600000</v>
      </c>
      <c r="Y375">
        <v>1.8628882627985599</v>
      </c>
      <c r="Z375">
        <v>1.27240206718888</v>
      </c>
      <c r="AA375" s="6">
        <v>55.402820587158203</v>
      </c>
      <c r="AB375">
        <v>45.466352596411994</v>
      </c>
      <c r="AC375">
        <v>0</v>
      </c>
    </row>
    <row r="376" spans="1:29" x14ac:dyDescent="0.3">
      <c r="A376" s="4">
        <v>2015</v>
      </c>
      <c r="B376" s="1" t="s">
        <v>76</v>
      </c>
      <c r="C376" s="16"/>
      <c r="D376" s="1" t="s">
        <v>220</v>
      </c>
      <c r="E376">
        <v>137239376148.14937</v>
      </c>
      <c r="F376">
        <v>138418846987.05899</v>
      </c>
      <c r="G376">
        <v>-9742900000</v>
      </c>
      <c r="H376">
        <f t="shared" si="5"/>
        <v>3.4693145007885375</v>
      </c>
      <c r="J376">
        <v>11502700000</v>
      </c>
      <c r="K376">
        <v>8328048074.1384306</v>
      </c>
      <c r="M376">
        <v>34207400000</v>
      </c>
      <c r="N376">
        <v>24766434984.071823</v>
      </c>
      <c r="O376">
        <v>71.697999999999993</v>
      </c>
      <c r="P376">
        <v>6</v>
      </c>
      <c r="Q376">
        <v>6</v>
      </c>
      <c r="R376">
        <v>7496560600</v>
      </c>
      <c r="S376">
        <v>14956600000</v>
      </c>
      <c r="T376">
        <v>10828699681.436432</v>
      </c>
      <c r="U376">
        <v>17158234499.999998</v>
      </c>
      <c r="V376">
        <v>23334200000</v>
      </c>
      <c r="W376">
        <v>16894150014.480162</v>
      </c>
      <c r="X376">
        <v>394900000</v>
      </c>
      <c r="Y376">
        <v>1.53739411600028</v>
      </c>
      <c r="Z376">
        <v>1.38120985962103</v>
      </c>
      <c r="AA376" s="6">
        <v>54.161556243896484</v>
      </c>
      <c r="AB376">
        <v>46.792454994350997</v>
      </c>
      <c r="AC376">
        <v>0</v>
      </c>
    </row>
    <row r="377" spans="1:29" x14ac:dyDescent="0.3">
      <c r="A377" s="4">
        <v>2016</v>
      </c>
      <c r="B377" s="1" t="s">
        <v>49</v>
      </c>
      <c r="C377" s="16"/>
      <c r="D377" s="1" t="s">
        <v>220</v>
      </c>
      <c r="E377">
        <v>137402734085.99739</v>
      </c>
      <c r="F377">
        <v>137494406923.82111</v>
      </c>
      <c r="G377">
        <v>-4700400000</v>
      </c>
      <c r="H377">
        <f t="shared" si="5"/>
        <v>3.9010627375852165</v>
      </c>
      <c r="J377">
        <v>13486100000</v>
      </c>
      <c r="K377">
        <v>9699439010.3567314</v>
      </c>
      <c r="M377">
        <v>33601300000.000004</v>
      </c>
      <c r="N377">
        <v>24166642692.75029</v>
      </c>
      <c r="O377">
        <v>71.756</v>
      </c>
      <c r="P377">
        <v>6</v>
      </c>
      <c r="Q377">
        <v>6</v>
      </c>
      <c r="R377">
        <v>5472210700</v>
      </c>
      <c r="S377">
        <v>10116500000</v>
      </c>
      <c r="T377">
        <v>7275963751.4384346</v>
      </c>
      <c r="U377">
        <v>10028191100</v>
      </c>
      <c r="V377">
        <v>18412400000</v>
      </c>
      <c r="W377">
        <v>13242520138.089758</v>
      </c>
      <c r="X377">
        <v>439500000</v>
      </c>
      <c r="Y377">
        <v>1.4423513120791001</v>
      </c>
      <c r="Z377">
        <v>1.39036867889833</v>
      </c>
      <c r="AA377" s="6">
        <v>52.160797119140625</v>
      </c>
      <c r="AB377">
        <v>49.581235407530379</v>
      </c>
      <c r="AC377">
        <v>0</v>
      </c>
    </row>
    <row r="378" spans="1:29" x14ac:dyDescent="0.3">
      <c r="A378" s="4">
        <v>2017</v>
      </c>
      <c r="B378" s="1" t="s">
        <v>25</v>
      </c>
      <c r="C378" s="16"/>
      <c r="D378" s="1" t="s">
        <v>220</v>
      </c>
      <c r="E378">
        <v>154436265462.74139</v>
      </c>
      <c r="F378">
        <v>155999512471.20404</v>
      </c>
      <c r="G378">
        <v>3857000000</v>
      </c>
      <c r="H378">
        <f t="shared" si="5"/>
        <v>3.685188619186877</v>
      </c>
      <c r="J378">
        <v>15148300000</v>
      </c>
      <c r="K378">
        <v>10868345530.205194</v>
      </c>
      <c r="M378">
        <v>37691800000</v>
      </c>
      <c r="N378">
        <v>27042473812.598652</v>
      </c>
      <c r="O378">
        <v>72.481999999999999</v>
      </c>
      <c r="P378">
        <v>6</v>
      </c>
      <c r="Q378">
        <v>6</v>
      </c>
      <c r="R378">
        <v>12509209700</v>
      </c>
      <c r="S378">
        <v>25458100000</v>
      </c>
      <c r="T378">
        <v>18265246089.826374</v>
      </c>
      <c r="U378">
        <v>12774181400</v>
      </c>
      <c r="V378">
        <v>19050300000</v>
      </c>
      <c r="W378">
        <v>13667886353.852777</v>
      </c>
      <c r="X378">
        <v>-294500000</v>
      </c>
      <c r="Y378">
        <v>1.5175888785250999</v>
      </c>
      <c r="Z378">
        <v>1.3938200108234999</v>
      </c>
      <c r="AA378" s="6">
        <v>52.422649383544922</v>
      </c>
      <c r="AB378">
        <v>52.396319790021586</v>
      </c>
      <c r="AC378">
        <v>0</v>
      </c>
    </row>
    <row r="379" spans="1:29" x14ac:dyDescent="0.3">
      <c r="A379" s="4">
        <v>2018</v>
      </c>
      <c r="B379" s="1" t="s">
        <v>0</v>
      </c>
      <c r="C379" s="16"/>
      <c r="D379" s="1" t="s">
        <v>220</v>
      </c>
      <c r="E379">
        <v>170683113309.88617</v>
      </c>
      <c r="F379">
        <v>171226598186.88211</v>
      </c>
      <c r="G379">
        <v>11115300000</v>
      </c>
      <c r="H379">
        <f t="shared" si="5"/>
        <v>3.7931256783860468</v>
      </c>
      <c r="J379">
        <v>16825599999.999998</v>
      </c>
      <c r="K379">
        <v>12326446886.446886</v>
      </c>
      <c r="M379">
        <v>36989600000</v>
      </c>
      <c r="N379">
        <v>27098608058.608059</v>
      </c>
      <c r="O379">
        <v>72.793999999999997</v>
      </c>
      <c r="P379">
        <v>6</v>
      </c>
      <c r="Q379">
        <v>6</v>
      </c>
      <c r="R379">
        <v>15265226000</v>
      </c>
      <c r="S379">
        <v>41465000000</v>
      </c>
      <c r="T379">
        <v>30377289377.289379</v>
      </c>
      <c r="U379">
        <v>15813613100</v>
      </c>
      <c r="V379">
        <v>25297200000</v>
      </c>
      <c r="W379">
        <v>18532747252.747253</v>
      </c>
      <c r="X379">
        <v>275600000</v>
      </c>
      <c r="Y379">
        <v>1.5484376262019199</v>
      </c>
      <c r="Z379">
        <v>1.36496666666667</v>
      </c>
      <c r="AA379" s="6">
        <v>52.682392120361328</v>
      </c>
      <c r="AB379">
        <v>55.163194325843179</v>
      </c>
      <c r="AC379">
        <v>0</v>
      </c>
    </row>
    <row r="380" spans="1:29" x14ac:dyDescent="0.3">
      <c r="A380" s="4">
        <v>2019</v>
      </c>
      <c r="B380" s="1" t="s">
        <v>237</v>
      </c>
      <c r="C380" s="16"/>
      <c r="D380" s="1" t="s">
        <v>220</v>
      </c>
      <c r="E380">
        <v>154285180031.98898</v>
      </c>
      <c r="F380">
        <v>156040805188.85037</v>
      </c>
      <c r="G380">
        <v>3958100000</v>
      </c>
      <c r="H380">
        <f t="shared" si="5"/>
        <v>3.7391571487864619</v>
      </c>
      <c r="J380">
        <v>15336800000</v>
      </c>
      <c r="K380">
        <v>10968175641.850819</v>
      </c>
      <c r="M380">
        <v>38569900000</v>
      </c>
      <c r="N380">
        <v>27583422727.597794</v>
      </c>
      <c r="O380">
        <v>72.462999999999994</v>
      </c>
      <c r="P380">
        <v>6</v>
      </c>
      <c r="Q380">
        <v>6</v>
      </c>
      <c r="R380">
        <v>13280746600</v>
      </c>
      <c r="S380">
        <v>41479600000</v>
      </c>
      <c r="T380">
        <v>29664306658.084816</v>
      </c>
      <c r="U380">
        <v>16035003700</v>
      </c>
      <c r="V380">
        <v>34254600000</v>
      </c>
      <c r="W380">
        <v>24497318172.066078</v>
      </c>
      <c r="X380">
        <v>-268500000</v>
      </c>
      <c r="Y380">
        <v>1.39951441440416</v>
      </c>
      <c r="Z380">
        <v>1.3982628973692799</v>
      </c>
      <c r="AA380" s="6">
        <v>53.781669616699219</v>
      </c>
      <c r="AB380">
        <v>57.788410579580187</v>
      </c>
      <c r="AC380">
        <v>0</v>
      </c>
    </row>
    <row r="381" spans="1:29" x14ac:dyDescent="0.3">
      <c r="A381" s="4">
        <v>2020</v>
      </c>
      <c r="B381" s="1" t="s">
        <v>13</v>
      </c>
      <c r="C381" s="16"/>
      <c r="D381" s="1" t="s">
        <v>220</v>
      </c>
      <c r="E381">
        <v>118779596659.37245</v>
      </c>
      <c r="F381">
        <v>119332857702.761</v>
      </c>
      <c r="G381">
        <v>-4797200000</v>
      </c>
      <c r="H381">
        <f t="shared" si="5"/>
        <v>3.7661414135862543</v>
      </c>
      <c r="J381">
        <v>17700000000</v>
      </c>
      <c r="K381">
        <v>12745733419.745085</v>
      </c>
      <c r="M381">
        <v>39759000000</v>
      </c>
      <c r="N381">
        <v>28630373730.827393</v>
      </c>
      <c r="O381">
        <v>72.471999999999994</v>
      </c>
      <c r="P381">
        <v>6</v>
      </c>
      <c r="Q381">
        <v>6</v>
      </c>
      <c r="R381">
        <v>6300757200</v>
      </c>
      <c r="S381">
        <f>(S380+S379)/2</f>
        <v>41472300000</v>
      </c>
      <c r="T381">
        <f>(T380+T379)/2</f>
        <v>30020798017.687096</v>
      </c>
      <c r="U381">
        <v>16500424900.000002</v>
      </c>
      <c r="V381">
        <f>(V380+V379)/2</f>
        <v>29775900000</v>
      </c>
      <c r="W381">
        <f>(W380+W379)/2</f>
        <v>21515032712.406666</v>
      </c>
      <c r="X381">
        <v>350400000</v>
      </c>
      <c r="Y381">
        <v>1.2834450921084199</v>
      </c>
      <c r="Z381">
        <v>1.3886666834646499</v>
      </c>
      <c r="AA381" s="6">
        <v>55.245784759521484</v>
      </c>
      <c r="AB381">
        <v>59.197977485952968</v>
      </c>
      <c r="AC381">
        <v>0</v>
      </c>
    </row>
    <row r="382" spans="1:29" x14ac:dyDescent="0.3">
      <c r="A382" s="4">
        <v>2021</v>
      </c>
      <c r="B382" s="1" t="s">
        <v>256</v>
      </c>
      <c r="C382" s="16"/>
      <c r="D382" s="1" t="s">
        <v>220</v>
      </c>
      <c r="E382">
        <v>162527823149.66595</v>
      </c>
      <c r="F382">
        <v>163865185820.202</v>
      </c>
      <c r="G382">
        <f>(G381+G380)/2</f>
        <v>-419550000</v>
      </c>
      <c r="H382">
        <f t="shared" si="5"/>
        <v>3.7526492811863581</v>
      </c>
      <c r="J382">
        <v>22600000000</v>
      </c>
      <c r="K382">
        <v>5006202374.6234274</v>
      </c>
      <c r="M382">
        <v>44010000000</v>
      </c>
      <c r="N382">
        <v>9748803827.7511959</v>
      </c>
      <c r="O382">
        <f>(O381+O380)/2</f>
        <v>72.467500000000001</v>
      </c>
      <c r="P382">
        <v>6</v>
      </c>
      <c r="Q382">
        <v>6</v>
      </c>
      <c r="R382">
        <f>(R381+R380)/2</f>
        <v>9790751900</v>
      </c>
      <c r="S382">
        <f>(S381+S380)/2</f>
        <v>41475950000</v>
      </c>
      <c r="T382">
        <f>(T381+T380)/2</f>
        <v>29842552337.885956</v>
      </c>
      <c r="U382">
        <f>(U381+U380)/2</f>
        <v>16267714300</v>
      </c>
      <c r="V382">
        <f>(V381+V380)/2</f>
        <v>32015250000</v>
      </c>
      <c r="W382">
        <f>(W381+W380)/2</f>
        <v>23006175442.236374</v>
      </c>
      <c r="X382">
        <f>(X381+X380)/2</f>
        <v>40950000</v>
      </c>
      <c r="Y382">
        <v>1.21494764533037</v>
      </c>
      <c r="Z382">
        <v>4.5144250000000001</v>
      </c>
      <c r="AA382">
        <f>(AA381+AA380)/2</f>
        <v>54.513727188110352</v>
      </c>
      <c r="AB382">
        <v>59.338392915141938</v>
      </c>
      <c r="AC382">
        <v>0</v>
      </c>
    </row>
    <row r="383" spans="1:29" x14ac:dyDescent="0.3">
      <c r="A383" s="4">
        <v>2002</v>
      </c>
      <c r="B383" s="1" t="s">
        <v>52</v>
      </c>
      <c r="C383" s="16" t="s">
        <v>155</v>
      </c>
      <c r="D383" s="1" t="s">
        <v>163</v>
      </c>
      <c r="E383">
        <v>26135003699.075024</v>
      </c>
      <c r="F383">
        <v>22046814197.760494</v>
      </c>
      <c r="G383">
        <v>6396647837.1810303</v>
      </c>
      <c r="H383">
        <v>2.0740861357164402</v>
      </c>
      <c r="I383">
        <v>6707503000</v>
      </c>
      <c r="J383">
        <v>5328033000</v>
      </c>
      <c r="K383">
        <v>5038048013.3447151</v>
      </c>
      <c r="L383">
        <v>6162648000</v>
      </c>
      <c r="M383">
        <v>3990729000</v>
      </c>
      <c r="N383">
        <v>3773528487.9517713</v>
      </c>
      <c r="O383">
        <v>77.965853658536588</v>
      </c>
      <c r="P383">
        <v>7</v>
      </c>
      <c r="Q383">
        <v>6</v>
      </c>
      <c r="R383">
        <v>57167384000</v>
      </c>
      <c r="S383">
        <v>34105558000</v>
      </c>
      <c r="T383">
        <v>32249319537.982018</v>
      </c>
      <c r="U383">
        <v>44840258000</v>
      </c>
      <c r="V383">
        <v>28594553000</v>
      </c>
      <c r="W383">
        <v>27038258008.936913</v>
      </c>
      <c r="X383">
        <v>9185204260.9882603</v>
      </c>
      <c r="Y383">
        <v>1.0476608159644301</v>
      </c>
      <c r="Z383">
        <v>36.242750000000001</v>
      </c>
      <c r="AA383" s="6">
        <v>78.633255004882813</v>
      </c>
      <c r="AB383">
        <v>56.544165092148411</v>
      </c>
      <c r="AC383">
        <v>0</v>
      </c>
    </row>
    <row r="384" spans="1:29" x14ac:dyDescent="0.3">
      <c r="A384" s="4">
        <v>2003</v>
      </c>
      <c r="B384" s="1" t="s">
        <v>22</v>
      </c>
      <c r="C384" s="16"/>
      <c r="D384" s="1" t="s">
        <v>163</v>
      </c>
      <c r="E384">
        <v>27186564944.050835</v>
      </c>
      <c r="F384">
        <v>22011504952.23978</v>
      </c>
      <c r="G384">
        <v>7733253423.2568102</v>
      </c>
      <c r="H384">
        <v>2.0498403056351502</v>
      </c>
      <c r="I384">
        <v>6848291000</v>
      </c>
      <c r="J384">
        <v>5520581000</v>
      </c>
      <c r="K384">
        <v>6244662568.893713</v>
      </c>
      <c r="L384">
        <v>6308315000</v>
      </c>
      <c r="M384">
        <v>4293243000</v>
      </c>
      <c r="N384">
        <v>4856346435.5046959</v>
      </c>
      <c r="O384">
        <v>77.72682926829269</v>
      </c>
      <c r="P384">
        <v>7</v>
      </c>
      <c r="Q384">
        <v>6</v>
      </c>
      <c r="R384">
        <v>58758649000</v>
      </c>
      <c r="S384">
        <v>34842440000</v>
      </c>
      <c r="T384">
        <v>39412388094.101883</v>
      </c>
      <c r="U384">
        <v>46473998000</v>
      </c>
      <c r="V384">
        <v>29408629000</v>
      </c>
      <c r="W384">
        <v>33265876312.435619</v>
      </c>
      <c r="X384">
        <v>9873464845.9450703</v>
      </c>
      <c r="Y384">
        <v>1.21520087964639</v>
      </c>
      <c r="Z384">
        <v>36.66607142857</v>
      </c>
      <c r="AA384" s="6">
        <v>80.275100708007813</v>
      </c>
      <c r="AB384">
        <v>55.489371586439376</v>
      </c>
      <c r="AC384">
        <v>0</v>
      </c>
    </row>
    <row r="385" spans="1:29" x14ac:dyDescent="0.3">
      <c r="A385" s="4">
        <v>2004</v>
      </c>
      <c r="B385" s="1" t="s">
        <v>1</v>
      </c>
      <c r="C385" s="16"/>
      <c r="D385" s="1" t="s">
        <v>163</v>
      </c>
      <c r="E385">
        <v>29635355253.530247</v>
      </c>
      <c r="F385">
        <v>26742056416.682785</v>
      </c>
      <c r="G385">
        <v>8995309608.5401707</v>
      </c>
      <c r="H385">
        <v>2.2256791642889202</v>
      </c>
      <c r="I385">
        <v>7283664000</v>
      </c>
      <c r="J385">
        <v>5988351000</v>
      </c>
      <c r="K385">
        <v>7448923681.5278187</v>
      </c>
      <c r="L385">
        <v>6509812000</v>
      </c>
      <c r="M385">
        <v>4616183000</v>
      </c>
      <c r="N385">
        <v>5742080727.5602465</v>
      </c>
      <c r="O385">
        <v>79.121951219512198</v>
      </c>
      <c r="P385">
        <v>7</v>
      </c>
      <c r="Q385">
        <v>6</v>
      </c>
      <c r="R385">
        <v>64183188000</v>
      </c>
      <c r="S385">
        <v>40517836000</v>
      </c>
      <c r="T385">
        <v>50400230064.112869</v>
      </c>
      <c r="U385">
        <v>50700975000</v>
      </c>
      <c r="V385">
        <v>34247997000</v>
      </c>
      <c r="W385">
        <v>42601162807.289299</v>
      </c>
      <c r="X385">
        <v>786330593.36709094</v>
      </c>
      <c r="Y385">
        <v>1.4213325647131401</v>
      </c>
      <c r="Z385">
        <v>36.500500000000002</v>
      </c>
      <c r="AA385" s="6">
        <v>81.286300659179688</v>
      </c>
      <c r="AB385">
        <v>54.65790458331611</v>
      </c>
      <c r="AC385">
        <v>0</v>
      </c>
    </row>
    <row r="386" spans="1:29" x14ac:dyDescent="0.3">
      <c r="A386" s="4">
        <v>2005</v>
      </c>
      <c r="B386" s="1" t="s">
        <v>239</v>
      </c>
      <c r="C386" s="16"/>
      <c r="D386" s="1" t="s">
        <v>163</v>
      </c>
      <c r="E386">
        <v>31997220939.533775</v>
      </c>
      <c r="F386">
        <v>29141028336.906666</v>
      </c>
      <c r="G386">
        <v>10106312065.844601</v>
      </c>
      <c r="H386">
        <v>2.4876966516408601</v>
      </c>
      <c r="I386">
        <v>6943200000</v>
      </c>
      <c r="J386">
        <v>5858702000</v>
      </c>
      <c r="K386">
        <v>7288754166.9354048</v>
      </c>
      <c r="L386">
        <v>6704735000</v>
      </c>
      <c r="M386">
        <v>5021322000</v>
      </c>
      <c r="N386">
        <v>6246977854.6552496</v>
      </c>
      <c r="O386">
        <v>79.431707317073176</v>
      </c>
      <c r="P386">
        <v>7</v>
      </c>
      <c r="Q386">
        <v>6</v>
      </c>
      <c r="R386">
        <v>68019019000</v>
      </c>
      <c r="S386">
        <v>46579548000</v>
      </c>
      <c r="T386">
        <v>57949162558.356392</v>
      </c>
      <c r="U386">
        <v>53817908000</v>
      </c>
      <c r="V386">
        <v>39441913000</v>
      </c>
      <c r="W386">
        <v>49069300287.103477</v>
      </c>
      <c r="X386">
        <v>5887909331.6001101</v>
      </c>
      <c r="Y386">
        <v>1.53005466340868</v>
      </c>
      <c r="Z386">
        <v>36.487261904759997</v>
      </c>
      <c r="AA386" s="6">
        <v>81.918907165527344</v>
      </c>
      <c r="AB386">
        <v>54.0223868567248</v>
      </c>
      <c r="AC386">
        <v>0</v>
      </c>
    </row>
    <row r="387" spans="1:29" x14ac:dyDescent="0.3">
      <c r="A387" s="4">
        <v>2006</v>
      </c>
      <c r="B387" s="1" t="s">
        <v>216</v>
      </c>
      <c r="C387" s="16"/>
      <c r="D387" s="1" t="s">
        <v>163</v>
      </c>
      <c r="E387">
        <v>37280877634.884598</v>
      </c>
      <c r="F387">
        <v>29852814088.935093</v>
      </c>
      <c r="G387">
        <v>14231810557.3008</v>
      </c>
      <c r="H387">
        <v>2.6663149457707198</v>
      </c>
      <c r="I387">
        <v>7236752000</v>
      </c>
      <c r="J387">
        <v>6225003000</v>
      </c>
      <c r="K387">
        <v>7816106443.2670479</v>
      </c>
      <c r="L387">
        <v>6710836000</v>
      </c>
      <c r="M387">
        <v>5184822000</v>
      </c>
      <c r="N387">
        <v>6510056403.4094028</v>
      </c>
      <c r="O387">
        <v>79.287804878048803</v>
      </c>
      <c r="P387">
        <v>7</v>
      </c>
      <c r="Q387">
        <v>6</v>
      </c>
      <c r="R387">
        <v>76808733000</v>
      </c>
      <c r="S387">
        <v>57325327000</v>
      </c>
      <c r="T387">
        <v>71977613139.638718</v>
      </c>
      <c r="U387">
        <v>60002469000</v>
      </c>
      <c r="V387">
        <v>47209146000</v>
      </c>
      <c r="W387">
        <v>59275748177.428154</v>
      </c>
      <c r="X387">
        <v>-15927131272.078501</v>
      </c>
      <c r="Y387">
        <v>1.5950519177449201</v>
      </c>
      <c r="Z387">
        <v>36.278893939390002</v>
      </c>
      <c r="AA387" s="6">
        <v>85.684135437011719</v>
      </c>
      <c r="AB387">
        <v>53.288021254215288</v>
      </c>
      <c r="AC387">
        <v>0</v>
      </c>
    </row>
    <row r="388" spans="1:29" x14ac:dyDescent="0.3">
      <c r="A388" s="4">
        <v>2007</v>
      </c>
      <c r="B388" s="1" t="s">
        <v>196</v>
      </c>
      <c r="C388" s="16"/>
      <c r="D388" s="1" t="s">
        <v>163</v>
      </c>
      <c r="E388">
        <v>40852146365.710243</v>
      </c>
      <c r="F388">
        <v>34731992429.060425</v>
      </c>
      <c r="G388">
        <v>17047832259.0175</v>
      </c>
      <c r="H388">
        <v>2.3124586178612798</v>
      </c>
      <c r="I388">
        <v>8123191000</v>
      </c>
      <c r="J388">
        <v>7120959000</v>
      </c>
      <c r="K388">
        <v>9759117927.6553249</v>
      </c>
      <c r="L388">
        <v>6738082000</v>
      </c>
      <c r="M388">
        <v>5431300000</v>
      </c>
      <c r="N388">
        <v>7443477374.3921804</v>
      </c>
      <c r="O388">
        <v>79.3829268292683</v>
      </c>
      <c r="P388">
        <v>7</v>
      </c>
      <c r="Q388">
        <v>6</v>
      </c>
      <c r="R388">
        <v>80747706000</v>
      </c>
      <c r="S388">
        <v>63831899000</v>
      </c>
      <c r="T388">
        <v>87480215780.934006</v>
      </c>
      <c r="U388">
        <v>61540694000</v>
      </c>
      <c r="V388">
        <v>51911314000</v>
      </c>
      <c r="W388">
        <v>71143315823.830032</v>
      </c>
      <c r="X388">
        <v>70915528899.105606</v>
      </c>
      <c r="Y388">
        <v>1.54438684650549</v>
      </c>
      <c r="Z388">
        <f>(Z387+Z386)/2</f>
        <v>36.383077922075003</v>
      </c>
      <c r="AA388" s="6">
        <v>86.873649597167969</v>
      </c>
      <c r="AB388">
        <v>52.530705388377882</v>
      </c>
      <c r="AC388">
        <v>0</v>
      </c>
    </row>
    <row r="389" spans="1:29" x14ac:dyDescent="0.3">
      <c r="A389" s="4">
        <v>2008</v>
      </c>
      <c r="B389" s="1" t="s">
        <v>174</v>
      </c>
      <c r="C389" s="16"/>
      <c r="D389" s="1" t="s">
        <v>163</v>
      </c>
      <c r="E389">
        <v>44452842913.409889</v>
      </c>
      <c r="F389">
        <v>34794463610.152824</v>
      </c>
      <c r="G389">
        <v>18120548851.892502</v>
      </c>
      <c r="H389">
        <v>3.4018796302556602</v>
      </c>
      <c r="I389">
        <v>9015254000</v>
      </c>
      <c r="J389">
        <v>8059559000</v>
      </c>
      <c r="K389">
        <v>11853640474.963278</v>
      </c>
      <c r="L389">
        <v>6954305000</v>
      </c>
      <c r="M389">
        <v>5797072000</v>
      </c>
      <c r="N389">
        <v>8526075346.7374983</v>
      </c>
      <c r="O389">
        <v>80.53902439024391</v>
      </c>
      <c r="P389">
        <v>7</v>
      </c>
      <c r="Q389">
        <v>6</v>
      </c>
      <c r="R389">
        <v>80483142000</v>
      </c>
      <c r="S389">
        <v>64613342000</v>
      </c>
      <c r="T389">
        <v>95030426100.714035</v>
      </c>
      <c r="U389">
        <v>62882637000</v>
      </c>
      <c r="V389">
        <v>52299983000</v>
      </c>
      <c r="W389">
        <v>76920486012.782013</v>
      </c>
      <c r="X389">
        <v>31760369969.3871</v>
      </c>
      <c r="Y389">
        <v>1.78749663225793</v>
      </c>
      <c r="Z389">
        <f>(Z388+Z387)/2</f>
        <v>36.330985930732503</v>
      </c>
      <c r="AA389" s="6">
        <v>86.669609069824219</v>
      </c>
      <c r="AB389">
        <v>51.906832108777166</v>
      </c>
      <c r="AC389">
        <v>0</v>
      </c>
    </row>
    <row r="390" spans="1:29" x14ac:dyDescent="0.3">
      <c r="A390" s="4">
        <v>2009</v>
      </c>
      <c r="B390" s="1" t="s">
        <v>154</v>
      </c>
      <c r="C390" s="16"/>
      <c r="D390" s="1" t="s">
        <v>163</v>
      </c>
      <c r="E390">
        <v>43245323115.597366</v>
      </c>
      <c r="F390">
        <v>27579415396.371006</v>
      </c>
      <c r="G390">
        <v>18274145605.527</v>
      </c>
      <c r="H390">
        <v>0.368041997888919</v>
      </c>
      <c r="I390">
        <v>7769855000</v>
      </c>
      <c r="J390">
        <v>7036650000</v>
      </c>
      <c r="K390">
        <v>9814595728.886713</v>
      </c>
      <c r="L390">
        <v>7274939000</v>
      </c>
      <c r="M390">
        <v>6279753000</v>
      </c>
      <c r="N390">
        <v>8758889098.1167908</v>
      </c>
      <c r="O390">
        <v>80.636585365853662</v>
      </c>
      <c r="P390">
        <v>7</v>
      </c>
      <c r="Q390">
        <v>6</v>
      </c>
      <c r="R390">
        <v>74653484000</v>
      </c>
      <c r="S390">
        <v>57765844000</v>
      </c>
      <c r="T390">
        <v>80570783795.973389</v>
      </c>
      <c r="U390">
        <v>57177017000</v>
      </c>
      <c r="V390">
        <v>45145634000</v>
      </c>
      <c r="W390">
        <v>62968336727.602303</v>
      </c>
      <c r="X390">
        <v>17377315210.2146</v>
      </c>
      <c r="Y390">
        <v>1.8517752304364501</v>
      </c>
      <c r="Z390">
        <f>(Z389+Z388)/2</f>
        <v>36.357031926403749</v>
      </c>
      <c r="AA390" s="6">
        <v>86.601036071777344</v>
      </c>
      <c r="AB390">
        <v>51.40168517393532</v>
      </c>
      <c r="AC390">
        <v>0</v>
      </c>
    </row>
    <row r="391" spans="1:29" x14ac:dyDescent="0.3">
      <c r="A391" s="4">
        <v>2010</v>
      </c>
      <c r="B391" s="1" t="s">
        <v>185</v>
      </c>
      <c r="C391" s="16"/>
      <c r="D391" s="1" t="s">
        <v>163</v>
      </c>
      <c r="E391">
        <v>45809177021.686668</v>
      </c>
      <c r="F391">
        <v>31131932785.81908</v>
      </c>
      <c r="G391">
        <v>19192833467.621498</v>
      </c>
      <c r="H391">
        <v>2.27367911621542</v>
      </c>
      <c r="I391">
        <v>7816157000</v>
      </c>
      <c r="J391">
        <v>7133870000</v>
      </c>
      <c r="K391">
        <v>9457490356.8333511</v>
      </c>
      <c r="L391">
        <v>7550015000</v>
      </c>
      <c r="M391">
        <v>6693608000</v>
      </c>
      <c r="N391">
        <v>8873827685.7333508</v>
      </c>
      <c r="O391">
        <v>80.631707317073179</v>
      </c>
      <c r="P391">
        <v>7</v>
      </c>
      <c r="Q391">
        <v>6</v>
      </c>
      <c r="R391">
        <v>82235534000</v>
      </c>
      <c r="S391">
        <v>68993397000</v>
      </c>
      <c r="T391">
        <v>91465696292.850174</v>
      </c>
      <c r="U391">
        <v>65326524000</v>
      </c>
      <c r="V391">
        <v>55531452000</v>
      </c>
      <c r="W391">
        <v>73618971440.600143</v>
      </c>
      <c r="X391">
        <v>-21630958283.064701</v>
      </c>
      <c r="Y391">
        <v>1.8254058035237</v>
      </c>
      <c r="Z391">
        <f>(Z390+Z389)/2</f>
        <v>36.34400892856813</v>
      </c>
      <c r="AA391" s="6">
        <v>86.304489135742188</v>
      </c>
      <c r="AB391">
        <v>51.102372046288799</v>
      </c>
      <c r="AC391">
        <v>0</v>
      </c>
    </row>
    <row r="392" spans="1:29" x14ac:dyDescent="0.3">
      <c r="A392" s="4">
        <v>2011</v>
      </c>
      <c r="B392" s="1" t="s">
        <v>168</v>
      </c>
      <c r="C392" s="16"/>
      <c r="D392" s="1" t="s">
        <v>163</v>
      </c>
      <c r="E392">
        <v>48970848492.816811</v>
      </c>
      <c r="F392">
        <v>33946894207.15303</v>
      </c>
      <c r="G392">
        <v>21113444604.763199</v>
      </c>
      <c r="H392">
        <v>3.4106834106833999</v>
      </c>
      <c r="I392">
        <v>9180094000</v>
      </c>
      <c r="J392">
        <v>8515980000</v>
      </c>
      <c r="K392">
        <v>11853863094.747105</v>
      </c>
      <c r="L392">
        <v>7761914000</v>
      </c>
      <c r="M392">
        <v>7111607000</v>
      </c>
      <c r="N392">
        <v>9899038720.3404865</v>
      </c>
      <c r="O392">
        <v>80.987804878048777</v>
      </c>
      <c r="P392">
        <v>7</v>
      </c>
      <c r="Q392">
        <v>6</v>
      </c>
      <c r="R392">
        <v>85844153000</v>
      </c>
      <c r="S392">
        <v>75123454000</v>
      </c>
      <c r="T392">
        <v>104568486412.66557</v>
      </c>
      <c r="U392">
        <v>69733386000</v>
      </c>
      <c r="V392">
        <v>61709492000</v>
      </c>
      <c r="W392">
        <v>85896851544.319229</v>
      </c>
      <c r="X392">
        <v>-34637687968.2696</v>
      </c>
      <c r="Y392">
        <v>2.22266050326725</v>
      </c>
      <c r="Z392">
        <v>36.445405858379999</v>
      </c>
      <c r="AA392" s="6">
        <v>86.537208557128906</v>
      </c>
      <c r="AB392">
        <v>54.661811968939332</v>
      </c>
      <c r="AC392">
        <v>0</v>
      </c>
    </row>
    <row r="393" spans="1:29" x14ac:dyDescent="0.3">
      <c r="A393" s="4">
        <v>2012</v>
      </c>
      <c r="B393" s="1" t="s">
        <v>143</v>
      </c>
      <c r="C393" s="16"/>
      <c r="D393" s="1" t="s">
        <v>163</v>
      </c>
      <c r="E393">
        <v>51308724180.901863</v>
      </c>
      <c r="F393">
        <v>39411330076.423431</v>
      </c>
      <c r="G393">
        <v>22463816774.2645</v>
      </c>
      <c r="H393">
        <v>2.6628416550801699</v>
      </c>
      <c r="I393">
        <v>9339609000</v>
      </c>
      <c r="J393">
        <v>8922584000</v>
      </c>
      <c r="K393">
        <v>11463634847.053127</v>
      </c>
      <c r="L393">
        <v>8059910000</v>
      </c>
      <c r="M393">
        <v>7585680000</v>
      </c>
      <c r="N393">
        <v>9745995732.4687519</v>
      </c>
      <c r="O393">
        <v>81.392682926829266</v>
      </c>
      <c r="P393">
        <v>7</v>
      </c>
      <c r="Q393">
        <v>6</v>
      </c>
      <c r="R393">
        <v>87233904000</v>
      </c>
      <c r="S393">
        <v>79658404000</v>
      </c>
      <c r="T393">
        <v>102344215078.84221</v>
      </c>
      <c r="U393">
        <v>70960944000</v>
      </c>
      <c r="V393">
        <v>65404281000</v>
      </c>
      <c r="W393">
        <v>84030679320.929321</v>
      </c>
      <c r="X393">
        <v>-94508556042.449005</v>
      </c>
      <c r="Y393">
        <v>2.4015418998287501</v>
      </c>
      <c r="Z393">
        <v>36.299644927540001</v>
      </c>
      <c r="AA393" s="6">
        <v>86.279617309570313</v>
      </c>
      <c r="AB393">
        <v>58.647707800667035</v>
      </c>
      <c r="AC393">
        <v>0</v>
      </c>
    </row>
    <row r="394" spans="1:29" x14ac:dyDescent="0.3">
      <c r="A394" s="4">
        <v>2013</v>
      </c>
      <c r="B394" s="1" t="s">
        <v>122</v>
      </c>
      <c r="C394" s="16"/>
      <c r="D394" s="1" t="s">
        <v>163</v>
      </c>
      <c r="E394">
        <v>54838614516.103813</v>
      </c>
      <c r="F394">
        <v>39343582938.473328</v>
      </c>
      <c r="G394">
        <v>25960453249.3214</v>
      </c>
      <c r="H394">
        <v>1.73403963519166</v>
      </c>
      <c r="I394">
        <v>9408569000</v>
      </c>
      <c r="J394">
        <v>9060031000</v>
      </c>
      <c r="K394">
        <v>12032790606.953367</v>
      </c>
      <c r="L394">
        <v>8386523000</v>
      </c>
      <c r="M394">
        <v>8027117000</v>
      </c>
      <c r="N394">
        <v>10660958890.594933</v>
      </c>
      <c r="O394">
        <v>81.800000000000011</v>
      </c>
      <c r="P394">
        <v>7</v>
      </c>
      <c r="Q394">
        <v>6</v>
      </c>
      <c r="R394">
        <v>92743745000</v>
      </c>
      <c r="S394">
        <v>86594495000</v>
      </c>
      <c r="T394">
        <v>115007710906.27287</v>
      </c>
      <c r="U394">
        <v>75381403000</v>
      </c>
      <c r="V394">
        <v>70769792000</v>
      </c>
      <c r="W394">
        <v>93990637386.742233</v>
      </c>
      <c r="X394">
        <v>-152344673561.26199</v>
      </c>
      <c r="Y394">
        <v>2.31117625275217</v>
      </c>
      <c r="Z394">
        <v>36.967399999999998</v>
      </c>
      <c r="AA394" s="6">
        <v>86.362510681152344</v>
      </c>
      <c r="AB394">
        <v>57.857339158937613</v>
      </c>
      <c r="AC394">
        <v>0</v>
      </c>
    </row>
    <row r="395" spans="1:29" x14ac:dyDescent="0.3">
      <c r="A395" s="4">
        <v>2014</v>
      </c>
      <c r="B395" s="1" t="s">
        <v>101</v>
      </c>
      <c r="C395" s="16"/>
      <c r="D395" s="1" t="s">
        <v>163</v>
      </c>
      <c r="E395">
        <v>58578323745.840584</v>
      </c>
      <c r="F395">
        <v>42551389036.553116</v>
      </c>
      <c r="G395">
        <v>28145998212.6824</v>
      </c>
      <c r="H395">
        <v>0.628543985440705</v>
      </c>
      <c r="I395">
        <v>10211010000</v>
      </c>
      <c r="J395">
        <v>9918937000</v>
      </c>
      <c r="K395">
        <v>13177315584.058386</v>
      </c>
      <c r="L395">
        <v>8481657000</v>
      </c>
      <c r="M395">
        <v>8313260000</v>
      </c>
      <c r="N395">
        <v>11044172430.203882</v>
      </c>
      <c r="O395">
        <v>82.229268292682931</v>
      </c>
      <c r="P395">
        <v>7</v>
      </c>
      <c r="Q395">
        <v>6</v>
      </c>
      <c r="R395">
        <v>98787058000</v>
      </c>
      <c r="S395">
        <v>94665521000</v>
      </c>
      <c r="T395">
        <v>125763218895.96701</v>
      </c>
      <c r="U395">
        <v>81589941000</v>
      </c>
      <c r="V395">
        <v>78021690000</v>
      </c>
      <c r="W395">
        <v>103651876358.48199</v>
      </c>
      <c r="X395">
        <v>37341977363.138603</v>
      </c>
      <c r="Y395">
        <v>2.3569787048404498</v>
      </c>
      <c r="Z395">
        <v>36.46970454545</v>
      </c>
      <c r="AA395" s="6">
        <v>86.377120971679688</v>
      </c>
      <c r="AB395">
        <v>57.198570773030298</v>
      </c>
      <c r="AC395">
        <v>0</v>
      </c>
    </row>
    <row r="396" spans="1:29" x14ac:dyDescent="0.3">
      <c r="A396" s="4">
        <v>2015</v>
      </c>
      <c r="B396" s="1" t="s">
        <v>76</v>
      </c>
      <c r="C396" s="16"/>
      <c r="D396" s="1" t="s">
        <v>163</v>
      </c>
      <c r="E396">
        <v>61437308583.949593</v>
      </c>
      <c r="F396">
        <v>39536868192.283562</v>
      </c>
      <c r="G396">
        <v>27107783705.721401</v>
      </c>
      <c r="H396">
        <v>0.47474316143779999</v>
      </c>
      <c r="I396">
        <v>9371738000</v>
      </c>
      <c r="J396">
        <v>9371738000</v>
      </c>
      <c r="K396">
        <v>10398064118.56015</v>
      </c>
      <c r="L396">
        <v>8645532000</v>
      </c>
      <c r="M396">
        <v>8645532000</v>
      </c>
      <c r="N396">
        <v>9592329200.3109322</v>
      </c>
      <c r="O396">
        <v>82.292682926829272</v>
      </c>
      <c r="P396">
        <v>7</v>
      </c>
      <c r="Q396">
        <v>6</v>
      </c>
      <c r="R396">
        <v>103864132000</v>
      </c>
      <c r="S396">
        <v>103864132000</v>
      </c>
      <c r="T396">
        <v>115238593327.57651</v>
      </c>
      <c r="U396">
        <v>86246809000</v>
      </c>
      <c r="V396">
        <v>86246809000</v>
      </c>
      <c r="W396">
        <v>95691946360.772217</v>
      </c>
      <c r="X396">
        <v>119959130957.58</v>
      </c>
      <c r="Y396">
        <v>2.35995118136865</v>
      </c>
      <c r="Z396">
        <v>37.086318181819998</v>
      </c>
      <c r="AA396" s="6">
        <v>83.08575439453125</v>
      </c>
      <c r="AB396">
        <v>56.752267910646495</v>
      </c>
      <c r="AC396">
        <v>0</v>
      </c>
    </row>
    <row r="397" spans="1:29" x14ac:dyDescent="0.3">
      <c r="A397" s="4">
        <v>2016</v>
      </c>
      <c r="B397" s="1" t="s">
        <v>49</v>
      </c>
      <c r="C397" s="16"/>
      <c r="D397" s="1" t="s">
        <v>163</v>
      </c>
      <c r="E397">
        <v>65980119592.343643</v>
      </c>
      <c r="F397">
        <v>43719406405.022217</v>
      </c>
      <c r="G397">
        <v>27371078299.921398</v>
      </c>
      <c r="H397">
        <v>0.29083333333330602</v>
      </c>
      <c r="I397">
        <v>9631058000</v>
      </c>
      <c r="J397">
        <v>9715474000</v>
      </c>
      <c r="K397">
        <v>10754088413.320648</v>
      </c>
      <c r="L397">
        <v>8741301000</v>
      </c>
      <c r="M397">
        <v>8810175000</v>
      </c>
      <c r="N397">
        <v>9752010132.1692848</v>
      </c>
      <c r="O397">
        <v>82.685365853658539</v>
      </c>
      <c r="P397">
        <v>7</v>
      </c>
      <c r="Q397">
        <v>6</v>
      </c>
      <c r="R397">
        <v>109378078000</v>
      </c>
      <c r="S397">
        <v>107412850000</v>
      </c>
      <c r="T397">
        <v>118895618024.06644</v>
      </c>
      <c r="U397">
        <v>89482783000</v>
      </c>
      <c r="V397">
        <v>88437086000</v>
      </c>
      <c r="W397">
        <v>97891285783.940323</v>
      </c>
      <c r="X397">
        <v>23201113452.6539</v>
      </c>
      <c r="Y397">
        <v>2.1553119879920501</v>
      </c>
      <c r="Z397">
        <v>37.020619047620002</v>
      </c>
      <c r="AA397" s="6">
        <v>82.850090026855469</v>
      </c>
      <c r="AB397">
        <v>56.204444899743343</v>
      </c>
      <c r="AC397">
        <v>0</v>
      </c>
    </row>
    <row r="398" spans="1:29" x14ac:dyDescent="0.3">
      <c r="A398" s="4">
        <v>2017</v>
      </c>
      <c r="B398" s="1" t="s">
        <v>25</v>
      </c>
      <c r="C398" s="16"/>
      <c r="D398" s="1" t="s">
        <v>163</v>
      </c>
      <c r="E398">
        <v>68570197215.640625</v>
      </c>
      <c r="F398">
        <v>49076634720.797935</v>
      </c>
      <c r="G398">
        <v>26124456890.5774</v>
      </c>
      <c r="H398">
        <v>1.73079959118897</v>
      </c>
      <c r="I398">
        <v>10145650000</v>
      </c>
      <c r="J398">
        <v>10360630000</v>
      </c>
      <c r="K398">
        <v>11704208687.376492</v>
      </c>
      <c r="L398">
        <v>9094720000</v>
      </c>
      <c r="M398">
        <v>9434605000</v>
      </c>
      <c r="N398">
        <v>10658095675.935312</v>
      </c>
      <c r="O398">
        <v>82.095121951219525</v>
      </c>
      <c r="P398">
        <v>7</v>
      </c>
      <c r="Q398">
        <v>6</v>
      </c>
      <c r="R398">
        <v>109129945000</v>
      </c>
      <c r="S398">
        <v>112118879000</v>
      </c>
      <c r="T398">
        <v>126658587133.28375</v>
      </c>
      <c r="U398">
        <v>90157059000</v>
      </c>
      <c r="V398">
        <v>93678784000</v>
      </c>
      <c r="W398">
        <v>105827158919.4543</v>
      </c>
      <c r="X398">
        <v>166208091800.43799</v>
      </c>
      <c r="Y398">
        <v>2.4309764177611499</v>
      </c>
      <c r="Z398">
        <v>35.87052272727</v>
      </c>
      <c r="AA398" s="6">
        <v>82.794509887695313</v>
      </c>
      <c r="AB398">
        <v>55.390650923267245</v>
      </c>
      <c r="AC398">
        <v>0</v>
      </c>
    </row>
    <row r="399" spans="1:29" x14ac:dyDescent="0.3">
      <c r="A399" s="4">
        <v>2018</v>
      </c>
      <c r="B399" s="1" t="s">
        <v>0</v>
      </c>
      <c r="C399" s="16"/>
      <c r="D399" s="1" t="s">
        <v>163</v>
      </c>
      <c r="E399">
        <v>71109228076.045334</v>
      </c>
      <c r="F399">
        <v>50348347088.940186</v>
      </c>
      <c r="G399">
        <v>24400170145.170502</v>
      </c>
      <c r="H399">
        <v>1.52819524307373</v>
      </c>
      <c r="I399">
        <v>9408827000</v>
      </c>
      <c r="J399">
        <v>9741680000</v>
      </c>
      <c r="K399">
        <v>11504480929.066658</v>
      </c>
      <c r="L399">
        <v>9587437000</v>
      </c>
      <c r="M399">
        <v>10102560000</v>
      </c>
      <c r="N399">
        <v>11930663792.564697</v>
      </c>
      <c r="O399">
        <v>82.295121951219514</v>
      </c>
      <c r="P399">
        <v>7</v>
      </c>
      <c r="Q399">
        <v>6</v>
      </c>
      <c r="R399">
        <v>113071287000</v>
      </c>
      <c r="S399">
        <v>118740103000</v>
      </c>
      <c r="T399">
        <v>140226660132.43207</v>
      </c>
      <c r="U399">
        <v>93502971000</v>
      </c>
      <c r="V399">
        <v>99153367000</v>
      </c>
      <c r="W399">
        <v>117095615920.89325</v>
      </c>
      <c r="X399">
        <v>-14374582947.6507</v>
      </c>
      <c r="Y399">
        <v>1.9288375139876499</v>
      </c>
      <c r="Z399">
        <v>35.403631578949998</v>
      </c>
      <c r="AA399" s="6">
        <v>82.511154174804688</v>
      </c>
      <c r="AB399">
        <v>54.32240352279841</v>
      </c>
      <c r="AC399">
        <v>0</v>
      </c>
    </row>
    <row r="400" spans="1:29" x14ac:dyDescent="0.3">
      <c r="A400" s="4">
        <v>2019</v>
      </c>
      <c r="B400" s="1" t="s">
        <v>237</v>
      </c>
      <c r="C400" s="16"/>
      <c r="D400" s="1" t="s">
        <v>163</v>
      </c>
      <c r="E400">
        <v>72752104681.814468</v>
      </c>
      <c r="F400">
        <v>48164494690.72525</v>
      </c>
      <c r="G400">
        <v>22756170628.282902</v>
      </c>
      <c r="H400">
        <v>1.7433207565384301</v>
      </c>
      <c r="I400">
        <v>10265757000</v>
      </c>
      <c r="J400">
        <v>10854503000</v>
      </c>
      <c r="K400">
        <v>12151339425.090176</v>
      </c>
      <c r="L400">
        <v>9840506000</v>
      </c>
      <c r="M400">
        <v>10755059000</v>
      </c>
      <c r="N400">
        <v>12040014401.937235</v>
      </c>
      <c r="O400">
        <v>82.639024390243918</v>
      </c>
      <c r="P400">
        <v>7</v>
      </c>
      <c r="Q400">
        <v>6</v>
      </c>
      <c r="R400">
        <v>118186012000</v>
      </c>
      <c r="S400">
        <v>127442225000</v>
      </c>
      <c r="T400">
        <v>142668322360.19586</v>
      </c>
      <c r="U400">
        <v>98813270000</v>
      </c>
      <c r="V400">
        <v>108232012000</v>
      </c>
      <c r="W400">
        <v>121162978578.79196</v>
      </c>
      <c r="X400">
        <v>75978445253.269104</v>
      </c>
      <c r="Y400">
        <v>1.9628449198635001</v>
      </c>
      <c r="Z400">
        <f>(Z399+Z398)/2</f>
        <v>35.637077153109999</v>
      </c>
      <c r="AA400" s="6">
        <v>82.8680419921875</v>
      </c>
      <c r="AB400">
        <v>53.163331851227682</v>
      </c>
      <c r="AC400">
        <v>0</v>
      </c>
    </row>
    <row r="401" spans="1:29" x14ac:dyDescent="0.3">
      <c r="A401" s="4">
        <v>2020</v>
      </c>
      <c r="B401" s="1" t="s">
        <v>13</v>
      </c>
      <c r="C401" s="16"/>
      <c r="D401" s="1" t="s">
        <v>163</v>
      </c>
      <c r="E401">
        <v>74292443521.04306</v>
      </c>
      <c r="F401">
        <v>52467328446.1446</v>
      </c>
      <c r="G401">
        <v>24089639977.810501</v>
      </c>
      <c r="H401">
        <v>0.81995730212699403</v>
      </c>
      <c r="I401">
        <v>9900292000</v>
      </c>
      <c r="J401">
        <v>10694313000</v>
      </c>
      <c r="K401">
        <v>12215002696.487194</v>
      </c>
      <c r="L401">
        <v>10610018000</v>
      </c>
      <c r="M401">
        <v>11905572000</v>
      </c>
      <c r="N401">
        <v>13598498013.217157</v>
      </c>
      <c r="O401">
        <v>81.741463414634154</v>
      </c>
      <c r="P401">
        <v>7</v>
      </c>
      <c r="Q401">
        <v>6</v>
      </c>
      <c r="R401">
        <v>118447939000</v>
      </c>
      <c r="S401">
        <v>129315159000</v>
      </c>
      <c r="T401">
        <v>147703271437.97549</v>
      </c>
      <c r="U401">
        <v>98405749000</v>
      </c>
      <c r="V401">
        <v>107275236000</v>
      </c>
      <c r="W401">
        <v>122529357145.83069</v>
      </c>
      <c r="X401">
        <v>-546519010.077999</v>
      </c>
      <c r="Y401">
        <v>1.6663586742327301</v>
      </c>
      <c r="Z401">
        <f>(Z400+Z399)/2</f>
        <v>35.520354366029999</v>
      </c>
      <c r="AA401" s="6">
        <v>85.371269226074219</v>
      </c>
      <c r="AB401">
        <v>51.986856014611327</v>
      </c>
      <c r="AC401">
        <v>0</v>
      </c>
    </row>
    <row r="402" spans="1:29" x14ac:dyDescent="0.3">
      <c r="A402" s="4">
        <v>2021</v>
      </c>
      <c r="B402" s="1" t="s">
        <v>256</v>
      </c>
      <c r="C402" s="16"/>
      <c r="D402" s="1" t="s">
        <v>163</v>
      </c>
      <c r="E402">
        <v>86117109487.233032</v>
      </c>
      <c r="F402">
        <f>(F401+F400)/2</f>
        <v>50315911568.434921</v>
      </c>
      <c r="G402">
        <v>29680975942.6703</v>
      </c>
      <c r="H402">
        <v>2.5269200906616902</v>
      </c>
      <c r="I402">
        <v>10568373000</v>
      </c>
      <c r="J402">
        <v>11963770000</v>
      </c>
      <c r="K402">
        <v>14150033039.495897</v>
      </c>
      <c r="L402">
        <v>11177888000</v>
      </c>
      <c r="M402">
        <v>12619497000</v>
      </c>
      <c r="N402">
        <v>14925587794.802086</v>
      </c>
      <c r="O402">
        <f>(O401+O400)/2</f>
        <v>82.190243902439036</v>
      </c>
      <c r="P402">
        <v>7</v>
      </c>
      <c r="Q402">
        <v>6</v>
      </c>
      <c r="R402">
        <v>129913589000</v>
      </c>
      <c r="S402">
        <v>152855859000</v>
      </c>
      <c r="T402">
        <v>180788786070.82266</v>
      </c>
      <c r="U402">
        <v>110052456000</v>
      </c>
      <c r="V402">
        <v>127735917000</v>
      </c>
      <c r="W402">
        <v>151078418080.61386</v>
      </c>
      <c r="X402">
        <v>112295123947.48</v>
      </c>
      <c r="Y402">
        <v>1.5183493670661199</v>
      </c>
      <c r="Z402">
        <f>(Z401+Z400)/2</f>
        <v>35.578715759570002</v>
      </c>
      <c r="AA402">
        <f>(AA401+AA400)/2</f>
        <v>84.119655609130859</v>
      </c>
      <c r="AB402">
        <v>50.780860505792461</v>
      </c>
      <c r="AC402">
        <v>0</v>
      </c>
    </row>
    <row r="403" spans="1:29" x14ac:dyDescent="0.3">
      <c r="A403" s="4">
        <v>2002</v>
      </c>
      <c r="B403" s="1" t="s">
        <v>52</v>
      </c>
      <c r="C403" s="16" t="s">
        <v>175</v>
      </c>
      <c r="D403" s="1" t="s">
        <v>171</v>
      </c>
      <c r="E403">
        <v>329122727029.90771</v>
      </c>
      <c r="F403">
        <v>307599071355.13538</v>
      </c>
      <c r="G403">
        <v>16565236842.105301</v>
      </c>
      <c r="H403">
        <v>1.80787246281537</v>
      </c>
      <c r="I403">
        <v>140290524600</v>
      </c>
      <c r="J403">
        <v>89995000000</v>
      </c>
      <c r="K403">
        <v>23682894736.842106</v>
      </c>
      <c r="L403">
        <v>68238984899.999992</v>
      </c>
      <c r="M403">
        <v>49656000000</v>
      </c>
      <c r="N403">
        <v>13067368421.052631</v>
      </c>
      <c r="O403">
        <v>73.563000000000002</v>
      </c>
      <c r="P403">
        <v>6</v>
      </c>
      <c r="Q403">
        <v>6</v>
      </c>
      <c r="R403">
        <v>513949531100</v>
      </c>
      <c r="S403">
        <v>415040000000</v>
      </c>
      <c r="T403">
        <v>109221052631.57895</v>
      </c>
      <c r="U403">
        <v>387607351500</v>
      </c>
      <c r="V403">
        <v>348919000000</v>
      </c>
      <c r="W403">
        <v>91820789473.684219</v>
      </c>
      <c r="X403">
        <v>-1298684210.52632</v>
      </c>
      <c r="Y403">
        <v>2.5163474215978301</v>
      </c>
      <c r="Z403">
        <v>3.8</v>
      </c>
      <c r="AA403" s="6">
        <v>73.471054077148438</v>
      </c>
      <c r="AB403">
        <v>48.828187543363399</v>
      </c>
      <c r="AC403">
        <v>0</v>
      </c>
    </row>
    <row r="404" spans="1:29" x14ac:dyDescent="0.3">
      <c r="A404" s="4">
        <v>2003</v>
      </c>
      <c r="B404" s="1" t="s">
        <v>22</v>
      </c>
      <c r="C404" s="16"/>
      <c r="D404" s="1" t="s">
        <v>171</v>
      </c>
      <c r="E404">
        <v>355045553295.59723</v>
      </c>
      <c r="F404">
        <v>335937974571.71161</v>
      </c>
      <c r="G404">
        <v>21756552631.578899</v>
      </c>
      <c r="H404">
        <v>1.0896763257728399</v>
      </c>
      <c r="I404">
        <v>144280000800</v>
      </c>
      <c r="J404">
        <v>93864000000</v>
      </c>
      <c r="K404">
        <v>24701052631.578949</v>
      </c>
      <c r="L404">
        <v>74112525200</v>
      </c>
      <c r="M404">
        <v>54306000000</v>
      </c>
      <c r="N404">
        <v>14291052631.578949</v>
      </c>
      <c r="O404">
        <v>73.796000000000006</v>
      </c>
      <c r="P404">
        <v>6</v>
      </c>
      <c r="Q404">
        <v>6</v>
      </c>
      <c r="R404">
        <v>540335042999.99994</v>
      </c>
      <c r="S404">
        <v>447846000000</v>
      </c>
      <c r="T404">
        <v>117854210526.3158</v>
      </c>
      <c r="U404">
        <v>405180580100</v>
      </c>
      <c r="V404">
        <v>365383000000</v>
      </c>
      <c r="W404">
        <v>96153421052.631577</v>
      </c>
      <c r="X404">
        <v>-1103684210.52632</v>
      </c>
      <c r="Y404">
        <v>2.4426064365774902</v>
      </c>
      <c r="Z404">
        <v>3.8</v>
      </c>
      <c r="AA404" s="6">
        <v>74.172203063964844</v>
      </c>
      <c r="AB404">
        <v>48.662749551506771</v>
      </c>
      <c r="AC404">
        <v>0</v>
      </c>
    </row>
    <row r="405" spans="1:29" x14ac:dyDescent="0.3">
      <c r="A405" s="4">
        <v>2004</v>
      </c>
      <c r="B405" s="1" t="s">
        <v>1</v>
      </c>
      <c r="C405" s="16"/>
      <c r="D405" s="1" t="s">
        <v>171</v>
      </c>
      <c r="E405">
        <v>389307239402.74207</v>
      </c>
      <c r="F405">
        <v>369267337840.23004</v>
      </c>
      <c r="G405">
        <v>25414723684.210499</v>
      </c>
      <c r="H405">
        <v>1.4212711593739999</v>
      </c>
      <c r="I405">
        <v>149407070400</v>
      </c>
      <c r="J405">
        <v>99336000000</v>
      </c>
      <c r="K405">
        <v>26141052631.578949</v>
      </c>
      <c r="L405">
        <v>79776555800</v>
      </c>
      <c r="M405">
        <v>59635000000</v>
      </c>
      <c r="N405">
        <v>15693421052.63158</v>
      </c>
      <c r="O405">
        <v>73.897999999999996</v>
      </c>
      <c r="P405">
        <v>6</v>
      </c>
      <c r="Q405">
        <v>6</v>
      </c>
      <c r="R405">
        <v>627103467400</v>
      </c>
      <c r="S405">
        <v>546925000000</v>
      </c>
      <c r="T405">
        <v>143927631578.94739</v>
      </c>
      <c r="U405">
        <v>484743292000</v>
      </c>
      <c r="V405">
        <v>450350000000</v>
      </c>
      <c r="W405">
        <v>118513157894.73685</v>
      </c>
      <c r="X405">
        <v>-2562894736.8421102</v>
      </c>
      <c r="Y405">
        <v>2.3720084635770999</v>
      </c>
      <c r="Z405">
        <v>3.8</v>
      </c>
      <c r="AA405" s="6">
        <v>75.846763610839844</v>
      </c>
      <c r="AB405">
        <v>48.462211563391236</v>
      </c>
      <c r="AC405">
        <v>0</v>
      </c>
    </row>
    <row r="406" spans="1:29" x14ac:dyDescent="0.3">
      <c r="A406" s="4">
        <v>2005</v>
      </c>
      <c r="B406" s="1" t="s">
        <v>239</v>
      </c>
      <c r="C406" s="16"/>
      <c r="D406" s="1" t="s">
        <v>171</v>
      </c>
      <c r="E406">
        <v>422924580301.13214</v>
      </c>
      <c r="F406">
        <v>404296005880.99371</v>
      </c>
      <c r="G406">
        <v>30775516791.123901</v>
      </c>
      <c r="H406">
        <v>2.9750709268445301</v>
      </c>
      <c r="I406">
        <v>156840639700</v>
      </c>
      <c r="J406">
        <v>121237000000</v>
      </c>
      <c r="K406">
        <v>32013149903.620182</v>
      </c>
      <c r="L406">
        <v>84961822900</v>
      </c>
      <c r="M406">
        <v>62368000000</v>
      </c>
      <c r="N406">
        <v>16468537931.398695</v>
      </c>
      <c r="O406">
        <v>74.096000000000004</v>
      </c>
      <c r="P406">
        <v>6</v>
      </c>
      <c r="Q406">
        <v>6</v>
      </c>
      <c r="R406">
        <v>679165012200</v>
      </c>
      <c r="S406">
        <v>613694000000</v>
      </c>
      <c r="T406">
        <v>162048533178.42148</v>
      </c>
      <c r="U406">
        <v>527937997300.00006</v>
      </c>
      <c r="V406">
        <v>494415000000</v>
      </c>
      <c r="W406">
        <v>130552401573.76357</v>
      </c>
      <c r="X406">
        <v>-993682959.95647001</v>
      </c>
      <c r="Y406">
        <v>2.30336382151543</v>
      </c>
      <c r="Z406">
        <v>3.7870916666666701</v>
      </c>
      <c r="AA406" s="6">
        <v>76.068244934082031</v>
      </c>
      <c r="AB406">
        <v>48.250442209934185</v>
      </c>
      <c r="AC406">
        <v>0</v>
      </c>
    </row>
    <row r="407" spans="1:29" x14ac:dyDescent="0.3">
      <c r="A407" s="4">
        <v>2006</v>
      </c>
      <c r="B407" s="1" t="s">
        <v>216</v>
      </c>
      <c r="C407" s="16"/>
      <c r="D407" s="1" t="s">
        <v>171</v>
      </c>
      <c r="E407">
        <v>460322765138.39386</v>
      </c>
      <c r="F407">
        <v>446983228722.70007</v>
      </c>
      <c r="G407">
        <v>35471715593.576599</v>
      </c>
      <c r="H407">
        <v>3.6092356422438998</v>
      </c>
      <c r="I407">
        <v>166664686900</v>
      </c>
      <c r="J407">
        <v>131024000000</v>
      </c>
      <c r="K407">
        <v>35718881195.136581</v>
      </c>
      <c r="L407">
        <v>89624785600</v>
      </c>
      <c r="M407">
        <v>66647000000</v>
      </c>
      <c r="N407">
        <v>18168856659.942204</v>
      </c>
      <c r="O407">
        <v>74.164000000000001</v>
      </c>
      <c r="P407">
        <v>6</v>
      </c>
      <c r="Q407">
        <v>6</v>
      </c>
      <c r="R407">
        <v>724547888400</v>
      </c>
      <c r="S407">
        <v>669505000000</v>
      </c>
      <c r="T407">
        <v>182515947876.34262</v>
      </c>
      <c r="U407">
        <v>571070846000</v>
      </c>
      <c r="V407">
        <v>539443000000</v>
      </c>
      <c r="W407">
        <v>147059320647.72913</v>
      </c>
      <c r="X407">
        <v>-53139540.915018201</v>
      </c>
      <c r="Y407">
        <v>2.2348595535248701</v>
      </c>
      <c r="Z407">
        <v>3.6681769583333299</v>
      </c>
      <c r="AA407" s="6">
        <v>77.190605163574219</v>
      </c>
      <c r="AB407">
        <v>47.909834013469194</v>
      </c>
      <c r="AC407">
        <v>0</v>
      </c>
    </row>
    <row r="408" spans="1:29" x14ac:dyDescent="0.3">
      <c r="A408" s="4">
        <v>2007</v>
      </c>
      <c r="B408" s="1" t="s">
        <v>196</v>
      </c>
      <c r="C408" s="16"/>
      <c r="D408" s="1" t="s">
        <v>171</v>
      </c>
      <c r="E408">
        <v>502541446422.0708</v>
      </c>
      <c r="F408">
        <v>491978362693.13123</v>
      </c>
      <c r="G408">
        <v>38520460699.692596</v>
      </c>
      <c r="H408">
        <v>2.0273531777956499</v>
      </c>
      <c r="I408">
        <v>184654448300</v>
      </c>
      <c r="J408">
        <v>149064000000</v>
      </c>
      <c r="K408">
        <v>43362811263.672325</v>
      </c>
      <c r="L408">
        <v>96195181000</v>
      </c>
      <c r="M408">
        <v>76959000000</v>
      </c>
      <c r="N408">
        <v>22387421456.830345</v>
      </c>
      <c r="O408">
        <v>74.210999999999999</v>
      </c>
      <c r="P408">
        <v>6</v>
      </c>
      <c r="Q408">
        <v>6</v>
      </c>
      <c r="R408">
        <v>756635068600</v>
      </c>
      <c r="S408">
        <v>706380000000</v>
      </c>
      <c r="T408">
        <v>205486385850.59341</v>
      </c>
      <c r="U408">
        <v>605483371700</v>
      </c>
      <c r="V408">
        <v>574170000000</v>
      </c>
      <c r="W408">
        <v>167026413777.05374</v>
      </c>
      <c r="X408">
        <v>2744191223.46663</v>
      </c>
      <c r="Y408">
        <v>2.1760898040312102</v>
      </c>
      <c r="Z408">
        <v>3.43756938226247</v>
      </c>
      <c r="AA408" s="6">
        <v>77.747108459472656</v>
      </c>
      <c r="AB408">
        <v>47.541704193011952</v>
      </c>
      <c r="AC408">
        <v>0</v>
      </c>
    </row>
    <row r="409" spans="1:29" x14ac:dyDescent="0.3">
      <c r="A409" s="4">
        <v>2008</v>
      </c>
      <c r="B409" s="1" t="s">
        <v>174</v>
      </c>
      <c r="C409" s="16"/>
      <c r="D409" s="1" t="s">
        <v>171</v>
      </c>
      <c r="E409">
        <v>536927206540.67584</v>
      </c>
      <c r="F409">
        <v>520864348772.87836</v>
      </c>
      <c r="G409">
        <v>51312688997.935898</v>
      </c>
      <c r="H409">
        <v>5.4407822110077202</v>
      </c>
      <c r="I409">
        <v>189252652900</v>
      </c>
      <c r="J409">
        <v>158381000000</v>
      </c>
      <c r="K409">
        <v>47479165417.590988</v>
      </c>
      <c r="L409">
        <v>102805402000</v>
      </c>
      <c r="M409">
        <v>88581000000</v>
      </c>
      <c r="N409">
        <v>26554649559.326099</v>
      </c>
      <c r="O409">
        <v>74.25</v>
      </c>
      <c r="P409">
        <v>6</v>
      </c>
      <c r="Q409">
        <v>6</v>
      </c>
      <c r="R409">
        <v>768537565700</v>
      </c>
      <c r="S409">
        <v>766096000000</v>
      </c>
      <c r="T409">
        <v>229658852449.18762</v>
      </c>
      <c r="U409">
        <v>619646918000</v>
      </c>
      <c r="V409">
        <v>594160000000</v>
      </c>
      <c r="W409">
        <v>178116194016.42786</v>
      </c>
      <c r="X409">
        <v>7827500376.0462503</v>
      </c>
      <c r="Y409">
        <v>2.0881853201788299</v>
      </c>
      <c r="Z409">
        <v>3.3358333333333299</v>
      </c>
      <c r="AA409" s="6">
        <v>77.940078735351563</v>
      </c>
      <c r="AB409">
        <v>47.088481856628988</v>
      </c>
      <c r="AC409">
        <v>0</v>
      </c>
    </row>
    <row r="410" spans="1:29" x14ac:dyDescent="0.3">
      <c r="A410" s="4">
        <v>2009</v>
      </c>
      <c r="B410" s="1" t="s">
        <v>154</v>
      </c>
      <c r="C410" s="16"/>
      <c r="D410" s="1" t="s">
        <v>171</v>
      </c>
      <c r="E410">
        <v>532190031936.55109</v>
      </c>
      <c r="F410">
        <v>521578437866.56775</v>
      </c>
      <c r="G410">
        <v>41550972362.834</v>
      </c>
      <c r="H410">
        <v>0.58330840562370401</v>
      </c>
      <c r="I410">
        <v>184545298800</v>
      </c>
      <c r="J410">
        <v>156660000000</v>
      </c>
      <c r="K410">
        <v>44448857994.041702</v>
      </c>
      <c r="L410">
        <v>107886676600</v>
      </c>
      <c r="M410">
        <v>93017000000</v>
      </c>
      <c r="N410">
        <v>26391544899.985813</v>
      </c>
      <c r="O410">
        <v>74.227000000000004</v>
      </c>
      <c r="P410">
        <v>6</v>
      </c>
      <c r="Q410">
        <v>6</v>
      </c>
      <c r="R410">
        <v>684932841100</v>
      </c>
      <c r="S410">
        <v>651671000000</v>
      </c>
      <c r="T410">
        <v>184897432259.89502</v>
      </c>
      <c r="U410">
        <v>540756907600.00006</v>
      </c>
      <c r="V410">
        <v>507142000000</v>
      </c>
      <c r="W410">
        <v>143890480919.27933</v>
      </c>
      <c r="X410">
        <v>6626128851.6946602</v>
      </c>
      <c r="Y410">
        <v>1.9789234138259599</v>
      </c>
      <c r="Z410">
        <v>3.5245029107064401</v>
      </c>
      <c r="AA410" s="6">
        <v>78.904426574707031</v>
      </c>
      <c r="AB410">
        <v>46.641685520361989</v>
      </c>
      <c r="AC410">
        <v>0</v>
      </c>
    </row>
    <row r="411" spans="1:29" x14ac:dyDescent="0.3">
      <c r="A411" s="4">
        <v>2010</v>
      </c>
      <c r="B411" s="1" t="s">
        <v>185</v>
      </c>
      <c r="C411" s="16"/>
      <c r="D411" s="1" t="s">
        <v>171</v>
      </c>
      <c r="E411">
        <v>578575024351.84314</v>
      </c>
      <c r="F411">
        <v>560169718555.7135</v>
      </c>
      <c r="G411">
        <v>40434591219.334801</v>
      </c>
      <c r="H411">
        <v>1.6228523557703101</v>
      </c>
      <c r="I411">
        <v>204913011200</v>
      </c>
      <c r="J411">
        <v>184292000000</v>
      </c>
      <c r="K411">
        <v>57213995219.024559</v>
      </c>
      <c r="L411">
        <v>110863538500</v>
      </c>
      <c r="M411">
        <v>103346000000</v>
      </c>
      <c r="N411">
        <v>32084070659.091618</v>
      </c>
      <c r="O411">
        <v>74.441999999999993</v>
      </c>
      <c r="P411">
        <v>6</v>
      </c>
      <c r="Q411">
        <v>6</v>
      </c>
      <c r="R411">
        <v>756296471700</v>
      </c>
      <c r="S411">
        <v>714075000000</v>
      </c>
      <c r="T411">
        <v>221686690881.99686</v>
      </c>
      <c r="U411">
        <v>624696995400</v>
      </c>
      <c r="V411">
        <v>583337000000</v>
      </c>
      <c r="W411">
        <v>181098692993.0769</v>
      </c>
      <c r="X411">
        <v>4463611679.2927799</v>
      </c>
      <c r="Y411">
        <v>1.7582874032315099</v>
      </c>
      <c r="Z411">
        <v>3.22108691472175</v>
      </c>
      <c r="AA411" s="6">
        <v>78.811119079589844</v>
      </c>
      <c r="AB411">
        <v>46.190336124760648</v>
      </c>
      <c r="AC411">
        <v>0</v>
      </c>
    </row>
    <row r="412" spans="1:29" x14ac:dyDescent="0.3">
      <c r="A412" s="4">
        <v>2011</v>
      </c>
      <c r="B412" s="1" t="s">
        <v>168</v>
      </c>
      <c r="C412" s="16"/>
      <c r="D412" s="1" t="s">
        <v>171</v>
      </c>
      <c r="E412">
        <v>621861803378.80847</v>
      </c>
      <c r="F412">
        <v>607129184341.23682</v>
      </c>
      <c r="G412">
        <v>46436559963.562302</v>
      </c>
      <c r="H412">
        <v>3.1744709215130902</v>
      </c>
      <c r="I412">
        <v>217926608600</v>
      </c>
      <c r="J412">
        <v>202251000000</v>
      </c>
      <c r="K412">
        <v>66095098039.215683</v>
      </c>
      <c r="L412">
        <v>126565255200</v>
      </c>
      <c r="M412">
        <v>120993000000</v>
      </c>
      <c r="N412">
        <v>39540196078.431374</v>
      </c>
      <c r="O412">
        <v>74.745999999999995</v>
      </c>
      <c r="P412">
        <v>6</v>
      </c>
      <c r="Q412">
        <v>6</v>
      </c>
      <c r="R412">
        <v>787905072900</v>
      </c>
      <c r="S412">
        <v>777302000000</v>
      </c>
      <c r="T412">
        <v>254020261437.90848</v>
      </c>
      <c r="U412">
        <v>664116912900</v>
      </c>
      <c r="V412">
        <v>635316000000</v>
      </c>
      <c r="W412">
        <v>207619607843.13724</v>
      </c>
      <c r="X412">
        <v>2988958790.2414999</v>
      </c>
      <c r="Y412">
        <v>1.61104342924472</v>
      </c>
      <c r="Z412">
        <v>3.06000301052058</v>
      </c>
      <c r="AA412" s="6">
        <v>79.252799987792969</v>
      </c>
      <c r="AB412">
        <v>45.48171890304998</v>
      </c>
      <c r="AC412">
        <v>0</v>
      </c>
    </row>
    <row r="413" spans="1:29" x14ac:dyDescent="0.3">
      <c r="A413" s="4">
        <v>2012</v>
      </c>
      <c r="B413" s="1" t="s">
        <v>143</v>
      </c>
      <c r="C413" s="16"/>
      <c r="D413" s="1" t="s">
        <v>171</v>
      </c>
      <c r="E413">
        <v>668155626860.02246</v>
      </c>
      <c r="F413">
        <v>643498757192.91553</v>
      </c>
      <c r="G413">
        <v>33875653963.471901</v>
      </c>
      <c r="H413">
        <v>1.6635710247920401</v>
      </c>
      <c r="I413">
        <v>259296816800</v>
      </c>
      <c r="J413">
        <v>246343000000</v>
      </c>
      <c r="K413">
        <v>79753626003.626007</v>
      </c>
      <c r="L413">
        <v>133438309700.00002</v>
      </c>
      <c r="M413">
        <v>134442000000</v>
      </c>
      <c r="N413">
        <v>43525641025.641029</v>
      </c>
      <c r="O413">
        <v>74.944000000000003</v>
      </c>
      <c r="P413">
        <v>6</v>
      </c>
      <c r="Q413">
        <v>6</v>
      </c>
      <c r="R413">
        <v>774180898700</v>
      </c>
      <c r="S413">
        <v>770202000000</v>
      </c>
      <c r="T413">
        <v>249353146853.14685</v>
      </c>
      <c r="U413">
        <v>683456339400</v>
      </c>
      <c r="V413">
        <v>665714000000</v>
      </c>
      <c r="W413">
        <v>215525123025.12302</v>
      </c>
      <c r="X413">
        <v>8001103526.4076996</v>
      </c>
      <c r="Y413">
        <v>1.6181313184672901</v>
      </c>
      <c r="Z413">
        <v>3.08880086662188</v>
      </c>
      <c r="AA413" s="6">
        <v>79.622695922851563</v>
      </c>
      <c r="AB413">
        <v>44.885117065982641</v>
      </c>
      <c r="AC413">
        <v>0</v>
      </c>
    </row>
    <row r="414" spans="1:29" x14ac:dyDescent="0.3">
      <c r="A414" s="4">
        <v>2013</v>
      </c>
      <c r="B414" s="1" t="s">
        <v>122</v>
      </c>
      <c r="C414" s="16"/>
      <c r="D414" s="1" t="s">
        <v>171</v>
      </c>
      <c r="E414">
        <v>691871113876.77002</v>
      </c>
      <c r="F414">
        <v>668794343781.36267</v>
      </c>
      <c r="G414">
        <v>27540337316.955399</v>
      </c>
      <c r="H414">
        <v>2.1050123123361399</v>
      </c>
      <c r="I414">
        <v>280377198900</v>
      </c>
      <c r="J414">
        <v>269699000000</v>
      </c>
      <c r="K414">
        <v>85594274651.686813</v>
      </c>
      <c r="L414">
        <v>141185648500</v>
      </c>
      <c r="M414">
        <v>139707000000</v>
      </c>
      <c r="N414">
        <v>44338760354.184517</v>
      </c>
      <c r="O414">
        <v>75.034999999999997</v>
      </c>
      <c r="P414">
        <v>6</v>
      </c>
      <c r="Q414">
        <v>6</v>
      </c>
      <c r="R414">
        <v>776187945300</v>
      </c>
      <c r="S414">
        <v>770368000000</v>
      </c>
      <c r="T414">
        <v>244491415151.22662</v>
      </c>
      <c r="U414">
        <v>695238407600</v>
      </c>
      <c r="V414">
        <v>683408000000</v>
      </c>
      <c r="W414">
        <v>216892951220.28625</v>
      </c>
      <c r="X414">
        <v>2111932221.82989</v>
      </c>
      <c r="Y414">
        <v>1.5874398043597699</v>
      </c>
      <c r="Z414">
        <v>3.1509085500972498</v>
      </c>
      <c r="AA414" s="6">
        <v>79.981857299804688</v>
      </c>
      <c r="AB414">
        <v>44.713468078929772</v>
      </c>
      <c r="AC414">
        <v>0</v>
      </c>
    </row>
    <row r="415" spans="1:29" x14ac:dyDescent="0.3">
      <c r="A415" s="4">
        <v>2014</v>
      </c>
      <c r="B415" s="1" t="s">
        <v>101</v>
      </c>
      <c r="C415" s="16"/>
      <c r="D415" s="1" t="s">
        <v>171</v>
      </c>
      <c r="E415">
        <v>734947546649.78442</v>
      </c>
      <c r="F415">
        <v>710620293507.50623</v>
      </c>
      <c r="G415">
        <v>31341554660.123901</v>
      </c>
      <c r="H415">
        <v>3.1429905087910699</v>
      </c>
      <c r="I415">
        <v>293808868100</v>
      </c>
      <c r="J415">
        <v>287393000000</v>
      </c>
      <c r="K415">
        <v>87809893366.738983</v>
      </c>
      <c r="L415">
        <v>147342111700</v>
      </c>
      <c r="M415">
        <v>147475000000</v>
      </c>
      <c r="N415">
        <v>45059427419.108437</v>
      </c>
      <c r="O415">
        <v>75.146000000000001</v>
      </c>
      <c r="P415">
        <v>6</v>
      </c>
      <c r="Q415">
        <v>6</v>
      </c>
      <c r="R415">
        <v>815309997000</v>
      </c>
      <c r="S415">
        <v>816483000000</v>
      </c>
      <c r="T415">
        <v>249467750313.17792</v>
      </c>
      <c r="U415">
        <v>722971567200</v>
      </c>
      <c r="V415">
        <v>713863000000</v>
      </c>
      <c r="W415">
        <v>218113294020.59335</v>
      </c>
      <c r="X415">
        <v>5440442808.5819101</v>
      </c>
      <c r="Y415">
        <v>1.5530182714316101</v>
      </c>
      <c r="Z415">
        <v>3.2728597464304698</v>
      </c>
      <c r="AA415" s="6">
        <v>81.244857788085938</v>
      </c>
      <c r="AB415">
        <v>44.596090866559237</v>
      </c>
      <c r="AC415">
        <v>0</v>
      </c>
    </row>
    <row r="416" spans="1:29" x14ac:dyDescent="0.3">
      <c r="A416" s="4">
        <v>2015</v>
      </c>
      <c r="B416" s="1" t="s">
        <v>76</v>
      </c>
      <c r="C416" s="16"/>
      <c r="D416" s="1" t="s">
        <v>171</v>
      </c>
      <c r="E416">
        <v>750776977371.13184</v>
      </c>
      <c r="F416">
        <v>730292729357.47375</v>
      </c>
      <c r="G416">
        <v>22711691906.113602</v>
      </c>
      <c r="H416">
        <v>2.10438980238344</v>
      </c>
      <c r="I416">
        <v>304423000000</v>
      </c>
      <c r="J416">
        <v>304423000000</v>
      </c>
      <c r="K416">
        <v>77947253872.743561</v>
      </c>
      <c r="L416">
        <v>154021000000</v>
      </c>
      <c r="M416">
        <v>154021000000</v>
      </c>
      <c r="N416">
        <v>39436947893.995651</v>
      </c>
      <c r="O416">
        <v>75.093999999999994</v>
      </c>
      <c r="P416">
        <v>6</v>
      </c>
      <c r="Q416">
        <v>6</v>
      </c>
      <c r="R416">
        <v>817370000000</v>
      </c>
      <c r="S416">
        <v>817370000000</v>
      </c>
      <c r="T416">
        <v>209286903085.3924</v>
      </c>
      <c r="U416">
        <v>728778000000</v>
      </c>
      <c r="V416">
        <v>728778000000</v>
      </c>
      <c r="W416">
        <v>186602995775.18884</v>
      </c>
      <c r="X416">
        <v>684808753.48805702</v>
      </c>
      <c r="Y416">
        <v>1.4994097236156401</v>
      </c>
      <c r="Z416">
        <v>3.9055002630276801</v>
      </c>
      <c r="AA416" s="6">
        <v>80.950592041015625</v>
      </c>
      <c r="AB416">
        <v>44.381553966535961</v>
      </c>
      <c r="AC416">
        <v>0</v>
      </c>
    </row>
    <row r="417" spans="1:29" x14ac:dyDescent="0.3">
      <c r="A417" s="4">
        <v>2016</v>
      </c>
      <c r="B417" s="1" t="s">
        <v>49</v>
      </c>
      <c r="C417" s="16"/>
      <c r="D417" s="1" t="s">
        <v>171</v>
      </c>
      <c r="E417">
        <v>783874286150.62732</v>
      </c>
      <c r="F417">
        <v>762176005888.17542</v>
      </c>
      <c r="G417">
        <v>19990335308.9184</v>
      </c>
      <c r="H417">
        <v>2.0905665952574499</v>
      </c>
      <c r="I417">
        <v>312190000000</v>
      </c>
      <c r="J417">
        <v>318895000000</v>
      </c>
      <c r="K417">
        <v>76873659089.265488</v>
      </c>
      <c r="L417">
        <v>155640000000</v>
      </c>
      <c r="M417">
        <v>157023000000</v>
      </c>
      <c r="N417">
        <v>37852373261.335968</v>
      </c>
      <c r="O417">
        <v>75.289000000000001</v>
      </c>
      <c r="P417">
        <v>6</v>
      </c>
      <c r="Q417">
        <v>6</v>
      </c>
      <c r="R417">
        <v>828155000000</v>
      </c>
      <c r="S417">
        <v>834491000000</v>
      </c>
      <c r="T417">
        <v>201164573439.72229</v>
      </c>
      <c r="U417">
        <v>739230000000</v>
      </c>
      <c r="V417">
        <v>751363000000</v>
      </c>
      <c r="W417">
        <v>181125521297.88107</v>
      </c>
      <c r="X417">
        <v>-3372772123.4963999</v>
      </c>
      <c r="Y417">
        <v>1.4620698661924001</v>
      </c>
      <c r="Z417">
        <v>4.14830066287879</v>
      </c>
      <c r="AA417" s="6">
        <v>80.984519958496094</v>
      </c>
      <c r="AB417">
        <v>44.040766021056179</v>
      </c>
      <c r="AC417">
        <v>0</v>
      </c>
    </row>
    <row r="418" spans="1:29" x14ac:dyDescent="0.3">
      <c r="A418" s="4">
        <v>2017</v>
      </c>
      <c r="B418" s="1" t="s">
        <v>25</v>
      </c>
      <c r="C418" s="16"/>
      <c r="D418" s="1" t="s">
        <v>171</v>
      </c>
      <c r="E418">
        <v>829297091479.30139</v>
      </c>
      <c r="F418">
        <v>805935510019.48022</v>
      </c>
      <c r="G418">
        <v>21988277861.2463</v>
      </c>
      <c r="H418">
        <v>3.8712011577424001</v>
      </c>
      <c r="I418">
        <v>331093000000</v>
      </c>
      <c r="J418">
        <v>343942000000</v>
      </c>
      <c r="K418">
        <v>79979071714.25914</v>
      </c>
      <c r="L418">
        <v>164450000000</v>
      </c>
      <c r="M418">
        <v>167320000000</v>
      </c>
      <c r="N418">
        <v>38908008557.343506</v>
      </c>
      <c r="O418">
        <v>75.475999999999999</v>
      </c>
      <c r="P418">
        <v>6</v>
      </c>
      <c r="Q418">
        <v>6</v>
      </c>
      <c r="R418">
        <v>900064000000</v>
      </c>
      <c r="S418">
        <v>960778000000</v>
      </c>
      <c r="T418">
        <v>223415961305.92505</v>
      </c>
      <c r="U418">
        <v>814571000000</v>
      </c>
      <c r="V418">
        <v>866524000000</v>
      </c>
      <c r="W418">
        <v>201498465259.04568</v>
      </c>
      <c r="X418">
        <v>-3760088630.0433402</v>
      </c>
      <c r="Y418">
        <v>1.41536933264598</v>
      </c>
      <c r="Z418">
        <v>4.3004408776112397</v>
      </c>
      <c r="AA418" s="6">
        <v>81.4423828125</v>
      </c>
      <c r="AB418">
        <v>43.812550945107098</v>
      </c>
      <c r="AC418">
        <v>0</v>
      </c>
    </row>
    <row r="419" spans="1:29" x14ac:dyDescent="0.3">
      <c r="A419" s="4">
        <v>2018</v>
      </c>
      <c r="B419" s="1" t="s">
        <v>0</v>
      </c>
      <c r="C419" s="16"/>
      <c r="D419" s="1" t="s">
        <v>171</v>
      </c>
      <c r="E419">
        <v>890232181050.58496</v>
      </c>
      <c r="F419">
        <v>862510779766.12488</v>
      </c>
      <c r="G419">
        <v>24054470762.838902</v>
      </c>
      <c r="H419">
        <v>0.88470916057124405</v>
      </c>
      <c r="I419">
        <v>335592000000</v>
      </c>
      <c r="J419">
        <v>350365000000</v>
      </c>
      <c r="K419">
        <v>86829322693.365723</v>
      </c>
      <c r="L419">
        <v>170030000000</v>
      </c>
      <c r="M419">
        <v>173289000000</v>
      </c>
      <c r="N419">
        <v>42945404079.204979</v>
      </c>
      <c r="O419">
        <v>75.644000000000005</v>
      </c>
      <c r="P419">
        <v>6</v>
      </c>
      <c r="Q419">
        <v>6</v>
      </c>
      <c r="R419">
        <v>917462000000</v>
      </c>
      <c r="S419">
        <v>992511000000</v>
      </c>
      <c r="T419">
        <v>245969368788.87759</v>
      </c>
      <c r="U419">
        <v>826694000000</v>
      </c>
      <c r="V419">
        <v>895405000000</v>
      </c>
      <c r="W419">
        <v>221904042031.17642</v>
      </c>
      <c r="X419">
        <v>-2539145749.3555002</v>
      </c>
      <c r="Y419">
        <v>1.31563682048248</v>
      </c>
      <c r="Z419">
        <v>4.0351301370680597</v>
      </c>
      <c r="AA419" s="6">
        <v>81.212738037109375</v>
      </c>
      <c r="AB419">
        <v>43.784352679627261</v>
      </c>
      <c r="AC419">
        <v>0</v>
      </c>
    </row>
    <row r="420" spans="1:29" x14ac:dyDescent="0.3">
      <c r="A420" s="4">
        <v>2019</v>
      </c>
      <c r="B420" s="1" t="s">
        <v>237</v>
      </c>
      <c r="C420" s="16"/>
      <c r="D420" s="1" t="s">
        <v>171</v>
      </c>
      <c r="E420">
        <v>946146285663.52051</v>
      </c>
      <c r="F420">
        <v>921443400101.9978</v>
      </c>
      <c r="G420">
        <v>27500981134.294201</v>
      </c>
      <c r="H420">
        <v>0.66289186576437598</v>
      </c>
      <c r="I420">
        <v>328536000000</v>
      </c>
      <c r="J420">
        <v>346973000000</v>
      </c>
      <c r="K420">
        <v>83759324079.662033</v>
      </c>
      <c r="L420">
        <v>172659000000</v>
      </c>
      <c r="M420">
        <v>176281000000</v>
      </c>
      <c r="N420">
        <v>42554254677.127335</v>
      </c>
      <c r="O420">
        <v>75.760000000000005</v>
      </c>
      <c r="P420">
        <v>6</v>
      </c>
      <c r="Q420">
        <v>6</v>
      </c>
      <c r="R420">
        <v>907877000000</v>
      </c>
      <c r="S420">
        <v>987481000000</v>
      </c>
      <c r="T420">
        <v>238378032589.0163</v>
      </c>
      <c r="U420">
        <v>806952000000</v>
      </c>
      <c r="V420">
        <v>873618000000</v>
      </c>
      <c r="W420">
        <v>210891490645.74533</v>
      </c>
      <c r="X420">
        <v>-1626970694.77508</v>
      </c>
      <c r="Y420">
        <v>1.24151463105699</v>
      </c>
      <c r="Z420">
        <v>4.1424697356973104</v>
      </c>
      <c r="AA420" s="6">
        <v>81.312705993652344</v>
      </c>
      <c r="AB420">
        <v>43.821707764039992</v>
      </c>
      <c r="AC420">
        <v>0</v>
      </c>
    </row>
    <row r="421" spans="1:29" x14ac:dyDescent="0.3">
      <c r="A421" s="4">
        <v>2020</v>
      </c>
      <c r="B421" s="1" t="s">
        <v>13</v>
      </c>
      <c r="C421" s="16"/>
      <c r="D421" s="1" t="s">
        <v>171</v>
      </c>
      <c r="E421">
        <v>904554407224.55017</v>
      </c>
      <c r="F421">
        <v>886361253702.65735</v>
      </c>
      <c r="G421">
        <v>21603446738.674099</v>
      </c>
      <c r="H421">
        <v>-1.13870215393056</v>
      </c>
      <c r="I421">
        <v>281173000000</v>
      </c>
      <c r="J421">
        <v>296666000000</v>
      </c>
      <c r="K421">
        <v>70575948614.250031</v>
      </c>
      <c r="L421">
        <v>181228000000</v>
      </c>
      <c r="M421">
        <v>185388000000</v>
      </c>
      <c r="N421">
        <v>44103247293.92173</v>
      </c>
      <c r="O421">
        <v>75.938000000000002</v>
      </c>
      <c r="P421">
        <v>6</v>
      </c>
      <c r="Q421">
        <v>6</v>
      </c>
      <c r="R421">
        <v>830157000000</v>
      </c>
      <c r="S421">
        <v>873477000000</v>
      </c>
      <c r="T421">
        <v>207797549660.9968</v>
      </c>
      <c r="U421">
        <v>743087000000</v>
      </c>
      <c r="V421">
        <v>783152000000</v>
      </c>
      <c r="W421">
        <v>186309503984.7746</v>
      </c>
      <c r="X421">
        <v>-762778047.37901103</v>
      </c>
      <c r="Y421">
        <v>1.19985962233223</v>
      </c>
      <c r="Z421">
        <v>4.2034819485188404</v>
      </c>
      <c r="AA421" s="6">
        <v>80.785652160644531</v>
      </c>
      <c r="AB421">
        <v>43.96579088594298</v>
      </c>
      <c r="AC421">
        <v>0</v>
      </c>
    </row>
    <row r="422" spans="1:29" x14ac:dyDescent="0.3">
      <c r="A422" s="4">
        <v>2021</v>
      </c>
      <c r="B422" s="1" t="s">
        <v>256</v>
      </c>
      <c r="C422" s="16"/>
      <c r="D422" s="1" t="s">
        <v>171</v>
      </c>
      <c r="E422">
        <v>971274521662.05603</v>
      </c>
      <c r="F422">
        <v>945159497156.90125</v>
      </c>
      <c r="G422">
        <v>26470517017.6021</v>
      </c>
      <c r="H422">
        <v>2.47710241465444</v>
      </c>
      <c r="I422">
        <v>278703000000</v>
      </c>
      <c r="J422">
        <v>298146000000</v>
      </c>
      <c r="K422">
        <v>71958583737.600464</v>
      </c>
      <c r="L422">
        <v>190813000000</v>
      </c>
      <c r="M422">
        <v>196472000000</v>
      </c>
      <c r="N422">
        <v>47419206912.36454</v>
      </c>
      <c r="O422">
        <f>(O421+O420)/2</f>
        <v>75.849000000000004</v>
      </c>
      <c r="P422">
        <v>6</v>
      </c>
      <c r="Q422">
        <v>6</v>
      </c>
      <c r="R422">
        <v>958334000000</v>
      </c>
      <c r="S422">
        <v>1063817000000</v>
      </c>
      <c r="T422">
        <v>256755967465.54678</v>
      </c>
      <c r="U422">
        <v>874862000000</v>
      </c>
      <c r="V422">
        <v>953972000000</v>
      </c>
      <c r="W422">
        <v>230244491106.12314</v>
      </c>
      <c r="X422">
        <v>-6836560203.7709503</v>
      </c>
      <c r="Y422">
        <v>1.11985399101</v>
      </c>
      <c r="Z422">
        <v>4.1432975981772104</v>
      </c>
      <c r="AA422" s="6">
        <v>81</v>
      </c>
      <c r="AB422">
        <v>44.214425408040952</v>
      </c>
      <c r="AC422">
        <v>0</v>
      </c>
    </row>
    <row r="423" spans="1:29" x14ac:dyDescent="0.3">
      <c r="A423" s="4">
        <v>2002</v>
      </c>
      <c r="B423" s="1" t="s">
        <v>52</v>
      </c>
      <c r="C423" s="16" t="s">
        <v>19</v>
      </c>
      <c r="D423" s="1" t="s">
        <v>2</v>
      </c>
      <c r="E423">
        <v>2526476913.2182035</v>
      </c>
      <c r="F423">
        <v>2464281782.0881486</v>
      </c>
      <c r="G423">
        <v>39477199.070917003</v>
      </c>
      <c r="H423">
        <v>4.1786723990477999</v>
      </c>
      <c r="I423">
        <f t="shared" ref="I423:I434" si="6">(I424+I425)/2</f>
        <v>16102659114.624023</v>
      </c>
      <c r="J423">
        <f t="shared" ref="J423:J434" si="7">(J424+J425)/2</f>
        <v>17088853619.018555</v>
      </c>
      <c r="K423">
        <f t="shared" ref="K423:K434" si="8">(K424+K425)/2</f>
        <v>1111494772.8720725</v>
      </c>
      <c r="L423">
        <f t="shared" ref="L423:L434" si="9">(L424+L425)/2</f>
        <v>10818586255.737305</v>
      </c>
      <c r="M423">
        <f t="shared" ref="M423:M434" si="10">(M424+M425)/2</f>
        <v>10948619801.513672</v>
      </c>
      <c r="N423">
        <f t="shared" ref="N423:N434" si="11">(N424+N425)/2</f>
        <v>712083459.83119011</v>
      </c>
      <c r="O423">
        <v>73.290999999999997</v>
      </c>
      <c r="P423">
        <v>5</v>
      </c>
      <c r="Q423">
        <v>7</v>
      </c>
      <c r="R423">
        <f t="shared" ref="R423:R434" si="12">(R424+R425)/2</f>
        <v>50206278281.12793</v>
      </c>
      <c r="S423">
        <f t="shared" ref="S423:S434" si="13">(S424+S425)/2</f>
        <v>51103967498.535156</v>
      </c>
      <c r="T423">
        <f t="shared" ref="T423:T434" si="14">(T424+T425)/2</f>
        <v>3323652034.3526888</v>
      </c>
      <c r="U423">
        <f t="shared" ref="U423:U434" si="15">(U424+U425)/2</f>
        <v>42616115262.817383</v>
      </c>
      <c r="V423">
        <f t="shared" ref="V423:V434" si="16">(V424+V425)/2</f>
        <v>43293785808.837891</v>
      </c>
      <c r="W423">
        <f t="shared" ref="W423:W434" si="17">(W424+W425)/2</f>
        <v>2815760836.8366547</v>
      </c>
      <c r="X423">
        <v>-24718599.7690471</v>
      </c>
      <c r="Y423">
        <v>1.71154334670149</v>
      </c>
      <c r="Z423">
        <v>12.8</v>
      </c>
      <c r="AA423" s="6">
        <v>34.991355895996094</v>
      </c>
      <c r="AB423">
        <v>59.170520754650305</v>
      </c>
      <c r="AC423">
        <v>0</v>
      </c>
    </row>
    <row r="424" spans="1:29" x14ac:dyDescent="0.3">
      <c r="A424" s="4">
        <v>2003</v>
      </c>
      <c r="B424" s="1" t="s">
        <v>22</v>
      </c>
      <c r="C424" s="16"/>
      <c r="D424" s="1" t="s">
        <v>2</v>
      </c>
      <c r="E424">
        <v>2930587401.4572496</v>
      </c>
      <c r="F424">
        <v>2831966516.4048023</v>
      </c>
      <c r="G424">
        <v>49360518.824951001</v>
      </c>
      <c r="H424">
        <v>-1.2606511345034901</v>
      </c>
      <c r="I424">
        <f t="shared" si="6"/>
        <v>16103319670.751953</v>
      </c>
      <c r="J424">
        <f t="shared" si="7"/>
        <v>17090236661.962891</v>
      </c>
      <c r="K424">
        <f t="shared" si="8"/>
        <v>1111584999.222887</v>
      </c>
      <c r="L424">
        <f t="shared" si="9"/>
        <v>10818683388.525391</v>
      </c>
      <c r="M424">
        <f t="shared" si="10"/>
        <v>10948812196.972656</v>
      </c>
      <c r="N424">
        <f t="shared" si="11"/>
        <v>712096136.08760762</v>
      </c>
      <c r="O424">
        <v>74.06</v>
      </c>
      <c r="P424">
        <v>5</v>
      </c>
      <c r="Q424">
        <v>7</v>
      </c>
      <c r="R424">
        <f t="shared" si="12"/>
        <v>50205025737.744141</v>
      </c>
      <c r="S424">
        <f t="shared" si="13"/>
        <v>51103372602.929688</v>
      </c>
      <c r="T424">
        <f t="shared" si="14"/>
        <v>3323614076.2259316</v>
      </c>
      <c r="U424">
        <f t="shared" si="15"/>
        <v>42616221574.365234</v>
      </c>
      <c r="V424">
        <f t="shared" si="16"/>
        <v>43294388582.324219</v>
      </c>
      <c r="W424">
        <f t="shared" si="17"/>
        <v>2815800682.4198151</v>
      </c>
      <c r="X424">
        <v>-31774435.568408601</v>
      </c>
      <c r="Y424">
        <v>1.67668598570671</v>
      </c>
      <c r="Z424">
        <v>12.8</v>
      </c>
      <c r="AA424" s="6">
        <v>35.067943572998047</v>
      </c>
      <c r="AB424">
        <v>58.300701965790878</v>
      </c>
      <c r="AC424">
        <v>0</v>
      </c>
    </row>
    <row r="425" spans="1:29" x14ac:dyDescent="0.3">
      <c r="A425" s="4">
        <v>2004</v>
      </c>
      <c r="B425" s="1" t="s">
        <v>1</v>
      </c>
      <c r="C425" s="16"/>
      <c r="D425" s="1" t="s">
        <v>2</v>
      </c>
      <c r="E425">
        <v>3190827450.688292</v>
      </c>
      <c r="F425">
        <v>3102702571.0049419</v>
      </c>
      <c r="G425">
        <v>-33598121.037281998</v>
      </c>
      <c r="H425">
        <v>-1.6854121245946201</v>
      </c>
      <c r="I425">
        <f t="shared" si="6"/>
        <v>16101998558.496094</v>
      </c>
      <c r="J425">
        <f t="shared" si="7"/>
        <v>17087470576.074219</v>
      </c>
      <c r="K425">
        <f t="shared" si="8"/>
        <v>1111404546.5212579</v>
      </c>
      <c r="L425">
        <f t="shared" si="9"/>
        <v>10818489122.949219</v>
      </c>
      <c r="M425">
        <f t="shared" si="10"/>
        <v>10948427406.054688</v>
      </c>
      <c r="N425">
        <f t="shared" si="11"/>
        <v>712070783.57477272</v>
      </c>
      <c r="O425">
        <v>73.537999999999997</v>
      </c>
      <c r="P425">
        <v>5</v>
      </c>
      <c r="Q425">
        <v>7</v>
      </c>
      <c r="R425">
        <f t="shared" si="12"/>
        <v>50207530824.511719</v>
      </c>
      <c r="S425">
        <f t="shared" si="13"/>
        <v>51104562394.140625</v>
      </c>
      <c r="T425">
        <f t="shared" si="14"/>
        <v>3323689992.4794464</v>
      </c>
      <c r="U425">
        <f t="shared" si="15"/>
        <v>42616008951.269531</v>
      </c>
      <c r="V425">
        <f t="shared" si="16"/>
        <v>43293183035.351563</v>
      </c>
      <c r="W425">
        <f t="shared" si="17"/>
        <v>2815720991.2534943</v>
      </c>
      <c r="X425">
        <v>-52933701.728092901</v>
      </c>
      <c r="Y425">
        <v>1.6381145165317399</v>
      </c>
      <c r="Z425">
        <v>12.8</v>
      </c>
      <c r="AA425" s="6">
        <v>36.091426849365234</v>
      </c>
      <c r="AB425">
        <v>57.228304219931033</v>
      </c>
      <c r="AC425">
        <v>0</v>
      </c>
    </row>
    <row r="426" spans="1:29" x14ac:dyDescent="0.3">
      <c r="A426" s="4">
        <v>2005</v>
      </c>
      <c r="B426" s="1" t="s">
        <v>239</v>
      </c>
      <c r="C426" s="16"/>
      <c r="D426" s="1" t="s">
        <v>2</v>
      </c>
      <c r="E426">
        <v>2858823980.141695</v>
      </c>
      <c r="F426">
        <v>2782890927.6905508</v>
      </c>
      <c r="G426">
        <v>-384035397.05371898</v>
      </c>
      <c r="H426">
        <v>1.30027500930999</v>
      </c>
      <c r="I426">
        <f t="shared" si="6"/>
        <v>16104640783.007813</v>
      </c>
      <c r="J426">
        <f t="shared" si="7"/>
        <v>17093002747.851563</v>
      </c>
      <c r="K426">
        <f t="shared" si="8"/>
        <v>1111765451.924516</v>
      </c>
      <c r="L426">
        <f t="shared" si="9"/>
        <v>10818877654.101563</v>
      </c>
      <c r="M426">
        <f t="shared" si="10"/>
        <v>10949196987.890625</v>
      </c>
      <c r="N426">
        <f t="shared" si="11"/>
        <v>712121488.60044265</v>
      </c>
      <c r="O426">
        <v>74.751000000000005</v>
      </c>
      <c r="P426">
        <v>5</v>
      </c>
      <c r="Q426">
        <v>7</v>
      </c>
      <c r="R426">
        <f t="shared" si="12"/>
        <v>50202520650.976563</v>
      </c>
      <c r="S426">
        <f t="shared" si="13"/>
        <v>51102182811.71875</v>
      </c>
      <c r="T426">
        <f t="shared" si="14"/>
        <v>3323538159.9724169</v>
      </c>
      <c r="U426">
        <f t="shared" si="15"/>
        <v>42616434197.460938</v>
      </c>
      <c r="V426">
        <f t="shared" si="16"/>
        <v>43295594129.296875</v>
      </c>
      <c r="W426">
        <f t="shared" si="17"/>
        <v>2815880373.5861359</v>
      </c>
      <c r="X426">
        <v>-52991121.058068603</v>
      </c>
      <c r="Y426">
        <v>1.6032440431433499</v>
      </c>
      <c r="Z426">
        <v>12.8</v>
      </c>
      <c r="AA426" s="6">
        <v>38.131175994873047</v>
      </c>
      <c r="AB426">
        <v>56.005973395342068</v>
      </c>
      <c r="AC426">
        <v>0</v>
      </c>
    </row>
    <row r="427" spans="1:29" x14ac:dyDescent="0.3">
      <c r="A427" s="4">
        <v>2006</v>
      </c>
      <c r="B427" s="1" t="s">
        <v>216</v>
      </c>
      <c r="C427" s="16"/>
      <c r="D427" s="1" t="s">
        <v>2</v>
      </c>
      <c r="E427">
        <v>3716550312.702899</v>
      </c>
      <c r="F427">
        <v>3620522151.0624676</v>
      </c>
      <c r="G427">
        <v>-269390064.68963897</v>
      </c>
      <c r="H427">
        <v>2.7384213160209798</v>
      </c>
      <c r="I427">
        <f t="shared" si="6"/>
        <v>16099356333.984375</v>
      </c>
      <c r="J427">
        <f t="shared" si="7"/>
        <v>17081938404.296875</v>
      </c>
      <c r="K427">
        <f t="shared" si="8"/>
        <v>1111043641.118</v>
      </c>
      <c r="L427">
        <f t="shared" si="9"/>
        <v>10818100591.796875</v>
      </c>
      <c r="M427">
        <f t="shared" si="10"/>
        <v>10947657824.21875</v>
      </c>
      <c r="N427">
        <f t="shared" si="11"/>
        <v>712020078.54910278</v>
      </c>
      <c r="O427">
        <v>75.13</v>
      </c>
      <c r="P427">
        <v>5</v>
      </c>
      <c r="Q427">
        <v>7</v>
      </c>
      <c r="R427">
        <f t="shared" si="12"/>
        <v>50212540998.046875</v>
      </c>
      <c r="S427">
        <f t="shared" si="13"/>
        <v>51106941976.5625</v>
      </c>
      <c r="T427">
        <f t="shared" si="14"/>
        <v>3323841824.9864755</v>
      </c>
      <c r="U427">
        <f t="shared" si="15"/>
        <v>42615583705.078125</v>
      </c>
      <c r="V427">
        <f t="shared" si="16"/>
        <v>43290771941.40625</v>
      </c>
      <c r="W427">
        <f t="shared" si="17"/>
        <v>2815561608.9208527</v>
      </c>
      <c r="X427">
        <v>-63826812.8939882</v>
      </c>
      <c r="Y427">
        <v>2.3762863421333398</v>
      </c>
      <c r="Z427">
        <v>12.8</v>
      </c>
      <c r="AA427" s="6">
        <v>40.176803588867188</v>
      </c>
      <c r="AB427">
        <v>54.690556880267494</v>
      </c>
      <c r="AC427">
        <v>0</v>
      </c>
    </row>
    <row r="428" spans="1:29" x14ac:dyDescent="0.3">
      <c r="A428" s="4">
        <v>2007</v>
      </c>
      <c r="B428" s="1" t="s">
        <v>196</v>
      </c>
      <c r="C428" s="16"/>
      <c r="D428" s="1" t="s">
        <v>2</v>
      </c>
      <c r="E428">
        <v>4111428697.409862</v>
      </c>
      <c r="F428">
        <v>3493924583.1722465</v>
      </c>
      <c r="G428">
        <v>168193991.826188</v>
      </c>
      <c r="H428">
        <v>6.7947735393016302</v>
      </c>
      <c r="I428">
        <f t="shared" si="6"/>
        <v>16109925232.03125</v>
      </c>
      <c r="J428">
        <f t="shared" si="7"/>
        <v>17104067091.40625</v>
      </c>
      <c r="K428">
        <f t="shared" si="8"/>
        <v>1112487262.7310319</v>
      </c>
      <c r="L428">
        <f t="shared" si="9"/>
        <v>10819654716.40625</v>
      </c>
      <c r="M428">
        <f t="shared" si="10"/>
        <v>10950736151.5625</v>
      </c>
      <c r="N428">
        <f t="shared" si="11"/>
        <v>712222898.65178239</v>
      </c>
      <c r="O428">
        <v>75.686000000000007</v>
      </c>
      <c r="P428">
        <v>5</v>
      </c>
      <c r="Q428">
        <v>7</v>
      </c>
      <c r="R428">
        <f t="shared" si="12"/>
        <v>50192500303.90625</v>
      </c>
      <c r="S428">
        <f t="shared" si="13"/>
        <v>51097423646.875</v>
      </c>
      <c r="T428">
        <f t="shared" si="14"/>
        <v>3323234494.9583588</v>
      </c>
      <c r="U428">
        <f t="shared" si="15"/>
        <v>42617284689.84375</v>
      </c>
      <c r="V428">
        <f t="shared" si="16"/>
        <v>43300416317.1875</v>
      </c>
      <c r="W428">
        <f t="shared" si="17"/>
        <v>2816199138.2514191</v>
      </c>
      <c r="X428">
        <v>-132432080.78558201</v>
      </c>
      <c r="Y428">
        <v>3.3543558292614599</v>
      </c>
      <c r="Z428">
        <v>12.8</v>
      </c>
      <c r="AA428" s="6">
        <v>42.473285675048828</v>
      </c>
      <c r="AB428">
        <v>53.334058520326501</v>
      </c>
      <c r="AC428">
        <v>0</v>
      </c>
    </row>
    <row r="429" spans="1:29" x14ac:dyDescent="0.3">
      <c r="A429" s="4">
        <v>2008</v>
      </c>
      <c r="B429" s="1" t="s">
        <v>174</v>
      </c>
      <c r="C429" s="16"/>
      <c r="D429" s="1" t="s">
        <v>2</v>
      </c>
      <c r="E429">
        <v>4587745439.9109011</v>
      </c>
      <c r="F429">
        <v>4018331212.6653433</v>
      </c>
      <c r="G429">
        <v>-107214252.28650901</v>
      </c>
      <c r="H429">
        <v>12.041458350510799</v>
      </c>
      <c r="I429">
        <f t="shared" si="6"/>
        <v>16088787435.9375</v>
      </c>
      <c r="J429">
        <f t="shared" si="7"/>
        <v>17059809717.1875</v>
      </c>
      <c r="K429">
        <f t="shared" si="8"/>
        <v>1109600019.5049684</v>
      </c>
      <c r="L429">
        <f t="shared" si="9"/>
        <v>10816546467.1875</v>
      </c>
      <c r="M429">
        <f t="shared" si="10"/>
        <v>10944579496.875</v>
      </c>
      <c r="N429">
        <f t="shared" si="11"/>
        <v>711817258.44642305</v>
      </c>
      <c r="O429">
        <v>76.543000000000006</v>
      </c>
      <c r="P429">
        <v>5</v>
      </c>
      <c r="Q429">
        <v>7</v>
      </c>
      <c r="R429">
        <f t="shared" si="12"/>
        <v>50232581692.1875</v>
      </c>
      <c r="S429">
        <f t="shared" si="13"/>
        <v>51116460306.25</v>
      </c>
      <c r="T429">
        <f t="shared" si="14"/>
        <v>3324449155.0145922</v>
      </c>
      <c r="U429">
        <f t="shared" si="15"/>
        <v>42613882720.3125</v>
      </c>
      <c r="V429">
        <f t="shared" si="16"/>
        <v>43281127565.625</v>
      </c>
      <c r="W429">
        <f t="shared" si="17"/>
        <v>2814924079.5902867</v>
      </c>
      <c r="X429">
        <v>-181255431.772407</v>
      </c>
      <c r="Y429">
        <v>3.5522889557994901</v>
      </c>
      <c r="Z429">
        <v>12.8</v>
      </c>
      <c r="AA429" s="6">
        <v>43.221714019775391</v>
      </c>
      <c r="AB429">
        <v>51.932018620699004</v>
      </c>
      <c r="AC429">
        <v>0</v>
      </c>
    </row>
    <row r="430" spans="1:29" x14ac:dyDescent="0.3">
      <c r="A430" s="4">
        <v>2009</v>
      </c>
      <c r="B430" s="1" t="s">
        <v>154</v>
      </c>
      <c r="C430" s="16"/>
      <c r="D430" s="1" t="s">
        <v>2</v>
      </c>
      <c r="E430">
        <v>4283384299.0590887</v>
      </c>
      <c r="F430">
        <v>3817032208.6726289</v>
      </c>
      <c r="G430">
        <v>232165795.76164001</v>
      </c>
      <c r="H430">
        <v>4.5301765913279404</v>
      </c>
      <c r="I430">
        <f t="shared" si="6"/>
        <v>16131063028.125</v>
      </c>
      <c r="J430">
        <f t="shared" si="7"/>
        <v>17148324465.625</v>
      </c>
      <c r="K430">
        <f t="shared" si="8"/>
        <v>1115374505.9570956</v>
      </c>
      <c r="L430">
        <f t="shared" si="9"/>
        <v>10822762965.625</v>
      </c>
      <c r="M430">
        <f t="shared" si="10"/>
        <v>10956892806.25</v>
      </c>
      <c r="N430">
        <f t="shared" si="11"/>
        <v>712628538.85714173</v>
      </c>
      <c r="O430">
        <v>77.069000000000003</v>
      </c>
      <c r="P430">
        <v>5</v>
      </c>
      <c r="Q430">
        <v>7</v>
      </c>
      <c r="R430">
        <f t="shared" si="12"/>
        <v>50152418915.625</v>
      </c>
      <c r="S430">
        <f t="shared" si="13"/>
        <v>51078386987.5</v>
      </c>
      <c r="T430">
        <f t="shared" si="14"/>
        <v>3322019834.9021249</v>
      </c>
      <c r="U430">
        <f t="shared" si="15"/>
        <v>42620686659.375</v>
      </c>
      <c r="V430">
        <f t="shared" si="16"/>
        <v>43319705068.75</v>
      </c>
      <c r="W430">
        <f t="shared" si="17"/>
        <v>2817474196.9125509</v>
      </c>
      <c r="X430">
        <v>-157963586.77420399</v>
      </c>
      <c r="Y430">
        <v>3.5442244712798399</v>
      </c>
      <c r="Z430">
        <v>12.8</v>
      </c>
      <c r="AA430" s="6">
        <v>43.405479431152344</v>
      </c>
      <c r="AB430">
        <v>50.48514134632164</v>
      </c>
      <c r="AC430">
        <v>0</v>
      </c>
    </row>
    <row r="431" spans="1:29" x14ac:dyDescent="0.3">
      <c r="A431" s="4">
        <v>2010</v>
      </c>
      <c r="B431" s="1" t="s">
        <v>185</v>
      </c>
      <c r="C431" s="16"/>
      <c r="D431" s="1" t="s">
        <v>2</v>
      </c>
      <c r="E431">
        <v>4649794946.8644657</v>
      </c>
      <c r="F431">
        <v>4090612651.5242834</v>
      </c>
      <c r="G431">
        <v>314232523.77739298</v>
      </c>
      <c r="H431">
        <v>6.14988536750176</v>
      </c>
      <c r="I431">
        <f t="shared" si="6"/>
        <v>16046511843.75</v>
      </c>
      <c r="J431">
        <f t="shared" si="7"/>
        <v>16971294968.75</v>
      </c>
      <c r="K431">
        <f t="shared" si="8"/>
        <v>1103825533.0528412</v>
      </c>
      <c r="L431">
        <f t="shared" si="9"/>
        <v>10810329968.75</v>
      </c>
      <c r="M431">
        <f t="shared" si="10"/>
        <v>10932266187.5</v>
      </c>
      <c r="N431">
        <f t="shared" si="11"/>
        <v>711005978.03570437</v>
      </c>
      <c r="O431">
        <v>77.656999999999996</v>
      </c>
      <c r="P431">
        <v>5</v>
      </c>
      <c r="Q431">
        <v>7</v>
      </c>
      <c r="R431">
        <f t="shared" si="12"/>
        <v>50312744468.75</v>
      </c>
      <c r="S431">
        <f t="shared" si="13"/>
        <v>51154533625</v>
      </c>
      <c r="T431">
        <f t="shared" si="14"/>
        <v>3326878475.127059</v>
      </c>
      <c r="U431">
        <f t="shared" si="15"/>
        <v>42607078781.25</v>
      </c>
      <c r="V431">
        <f t="shared" si="16"/>
        <v>43242550062.5</v>
      </c>
      <c r="W431">
        <f t="shared" si="17"/>
        <v>2812373962.2680225</v>
      </c>
      <c r="X431">
        <v>-216468945.67527401</v>
      </c>
      <c r="Y431">
        <v>3.5291555184816801</v>
      </c>
      <c r="Z431">
        <v>12.8</v>
      </c>
      <c r="AA431" s="6">
        <v>44.394603729248047</v>
      </c>
      <c r="AB431">
        <v>49.114394575504186</v>
      </c>
      <c r="AC431">
        <v>0</v>
      </c>
    </row>
    <row r="432" spans="1:29" x14ac:dyDescent="0.3">
      <c r="A432" s="4">
        <v>2011</v>
      </c>
      <c r="B432" s="1" t="s">
        <v>168</v>
      </c>
      <c r="C432" s="16"/>
      <c r="D432" s="1" t="s">
        <v>2</v>
      </c>
      <c r="E432">
        <v>5153016194.531456</v>
      </c>
      <c r="F432">
        <v>4605714112.2585611</v>
      </c>
      <c r="G432">
        <v>146924690.07404</v>
      </c>
      <c r="H432">
        <v>11.2734146055937</v>
      </c>
      <c r="I432">
        <f t="shared" si="6"/>
        <v>16215614212.5</v>
      </c>
      <c r="J432">
        <f t="shared" si="7"/>
        <v>17325353962.5</v>
      </c>
      <c r="K432">
        <f t="shared" si="8"/>
        <v>1126923478.8613498</v>
      </c>
      <c r="L432">
        <f t="shared" si="9"/>
        <v>10835195962.5</v>
      </c>
      <c r="M432">
        <f t="shared" si="10"/>
        <v>10981519425</v>
      </c>
      <c r="N432">
        <f t="shared" si="11"/>
        <v>714251099.67857909</v>
      </c>
      <c r="O432">
        <v>78.123999999999995</v>
      </c>
      <c r="P432">
        <v>5</v>
      </c>
      <c r="Q432">
        <v>7</v>
      </c>
      <c r="R432">
        <f t="shared" si="12"/>
        <v>49992093362.5</v>
      </c>
      <c r="S432">
        <f t="shared" si="13"/>
        <v>51002240350</v>
      </c>
      <c r="T432">
        <f t="shared" si="14"/>
        <v>3317161194.6771908</v>
      </c>
      <c r="U432">
        <f t="shared" si="15"/>
        <v>42634294537.5</v>
      </c>
      <c r="V432">
        <f t="shared" si="16"/>
        <v>43396860075</v>
      </c>
      <c r="W432">
        <f t="shared" si="17"/>
        <v>2822574431.5570798</v>
      </c>
      <c r="X432">
        <v>-423530663.953749</v>
      </c>
      <c r="Y432">
        <v>3.4962087543748401</v>
      </c>
      <c r="Z432">
        <v>14.6020084036964</v>
      </c>
      <c r="AA432" s="6">
        <v>45.321704864501953</v>
      </c>
      <c r="AB432">
        <v>47.969472511819525</v>
      </c>
      <c r="AC432">
        <v>0</v>
      </c>
    </row>
    <row r="433" spans="1:29" x14ac:dyDescent="0.3">
      <c r="A433" s="4">
        <v>2012</v>
      </c>
      <c r="B433" s="1" t="s">
        <v>143</v>
      </c>
      <c r="C433" s="16"/>
      <c r="D433" s="1" t="s">
        <v>2</v>
      </c>
      <c r="E433">
        <v>5438384433.8802662</v>
      </c>
      <c r="F433">
        <v>4925577794.1934824</v>
      </c>
      <c r="G433">
        <v>339502569.87908602</v>
      </c>
      <c r="H433">
        <v>10.8846956585631</v>
      </c>
      <c r="I433">
        <f t="shared" si="6"/>
        <v>15877409475</v>
      </c>
      <c r="J433">
        <f t="shared" si="7"/>
        <v>16617235975</v>
      </c>
      <c r="K433">
        <f t="shared" si="8"/>
        <v>1080727587.2443328</v>
      </c>
      <c r="L433">
        <f t="shared" si="9"/>
        <v>10785463975</v>
      </c>
      <c r="M433">
        <f t="shared" si="10"/>
        <v>10883012950</v>
      </c>
      <c r="N433">
        <f t="shared" si="11"/>
        <v>707760856.39282966</v>
      </c>
      <c r="O433">
        <v>78.682000000000002</v>
      </c>
      <c r="P433">
        <v>5</v>
      </c>
      <c r="Q433">
        <v>7</v>
      </c>
      <c r="R433">
        <f t="shared" si="12"/>
        <v>50633395575</v>
      </c>
      <c r="S433">
        <f t="shared" si="13"/>
        <v>51306826900</v>
      </c>
      <c r="T433">
        <f t="shared" si="14"/>
        <v>3336595755.5769277</v>
      </c>
      <c r="U433">
        <f t="shared" si="15"/>
        <v>42579863025</v>
      </c>
      <c r="V433">
        <f t="shared" si="16"/>
        <v>43088240050</v>
      </c>
      <c r="W433">
        <f t="shared" si="17"/>
        <v>2802173492.9789648</v>
      </c>
      <c r="X433">
        <v>-227976866.71889901</v>
      </c>
      <c r="Y433">
        <v>3.43849123867636</v>
      </c>
      <c r="Z433">
        <v>15.364835316359599</v>
      </c>
      <c r="AA433" s="6">
        <v>46.190120697021484</v>
      </c>
      <c r="AB433">
        <v>47.045307776122691</v>
      </c>
      <c r="AC433">
        <v>0</v>
      </c>
    </row>
    <row r="434" spans="1:29" x14ac:dyDescent="0.3">
      <c r="A434" s="4">
        <v>2013</v>
      </c>
      <c r="B434" s="1" t="s">
        <v>122</v>
      </c>
      <c r="C434" s="16"/>
      <c r="D434" s="1" t="s">
        <v>2</v>
      </c>
      <c r="E434">
        <v>6140033356.5829201</v>
      </c>
      <c r="F434">
        <v>5462304304.1815681</v>
      </c>
      <c r="G434">
        <v>508336313.14301503</v>
      </c>
      <c r="H434">
        <v>3.8056300091942799</v>
      </c>
      <c r="I434">
        <f t="shared" si="6"/>
        <v>16553818950</v>
      </c>
      <c r="J434">
        <f t="shared" si="7"/>
        <v>18033471950</v>
      </c>
      <c r="K434">
        <f t="shared" si="8"/>
        <v>1173119370.4783669</v>
      </c>
      <c r="L434">
        <f t="shared" si="9"/>
        <v>10884927950</v>
      </c>
      <c r="M434">
        <f t="shared" si="10"/>
        <v>11080025900</v>
      </c>
      <c r="N434">
        <f t="shared" si="11"/>
        <v>720741342.96432841</v>
      </c>
      <c r="O434">
        <v>79.057000000000002</v>
      </c>
      <c r="P434">
        <v>5</v>
      </c>
      <c r="Q434">
        <v>7</v>
      </c>
      <c r="R434">
        <f t="shared" si="12"/>
        <v>49350791150</v>
      </c>
      <c r="S434">
        <f t="shared" si="13"/>
        <v>50697653800</v>
      </c>
      <c r="T434">
        <f t="shared" si="14"/>
        <v>3297726633.7774544</v>
      </c>
      <c r="U434">
        <f t="shared" si="15"/>
        <v>42688726050</v>
      </c>
      <c r="V434">
        <f t="shared" si="16"/>
        <v>43705480100</v>
      </c>
      <c r="W434">
        <f t="shared" si="17"/>
        <v>2842975370.1351948</v>
      </c>
      <c r="X434">
        <v>-360816336.210787</v>
      </c>
      <c r="Y434">
        <v>3.3466404024458001</v>
      </c>
      <c r="Z434">
        <v>15.3667100302841</v>
      </c>
      <c r="AA434" s="6">
        <v>47.056526184082031</v>
      </c>
      <c r="AB434">
        <v>46.261543621261957</v>
      </c>
      <c r="AC434">
        <v>0</v>
      </c>
    </row>
    <row r="435" spans="1:29" x14ac:dyDescent="0.3">
      <c r="A435" s="4">
        <v>2014</v>
      </c>
      <c r="B435" s="1" t="s">
        <v>101</v>
      </c>
      <c r="C435" s="16"/>
      <c r="D435" s="1" t="s">
        <v>2</v>
      </c>
      <c r="E435">
        <v>6957268404.3084106</v>
      </c>
      <c r="F435">
        <v>6289083101.7437391</v>
      </c>
      <c r="G435">
        <v>545048446.10954905</v>
      </c>
      <c r="H435">
        <v>2.1200017571813299</v>
      </c>
      <c r="I435">
        <v>15201000000</v>
      </c>
      <c r="J435">
        <v>15201000000</v>
      </c>
      <c r="K435">
        <v>988335804.01029885</v>
      </c>
      <c r="L435">
        <v>10686000000</v>
      </c>
      <c r="M435">
        <v>10686000000</v>
      </c>
      <c r="N435">
        <v>694780369.82133102</v>
      </c>
      <c r="O435">
        <v>79.424000000000007</v>
      </c>
      <c r="P435">
        <v>5</v>
      </c>
      <c r="Q435">
        <v>7</v>
      </c>
      <c r="R435">
        <v>51916000000</v>
      </c>
      <c r="S435">
        <v>51916000000</v>
      </c>
      <c r="T435">
        <v>3375464877.3764009</v>
      </c>
      <c r="U435">
        <v>42471000000</v>
      </c>
      <c r="V435">
        <v>42471000000</v>
      </c>
      <c r="W435">
        <v>2761371615.8227353</v>
      </c>
      <c r="X435">
        <v>-333375218.034334</v>
      </c>
      <c r="Y435">
        <v>3.9174834060423902</v>
      </c>
      <c r="Z435">
        <v>15.380393518089299</v>
      </c>
      <c r="AA435" s="6">
        <v>47.712589263916016</v>
      </c>
      <c r="AB435">
        <v>45.594489051226837</v>
      </c>
      <c r="AC435">
        <v>0</v>
      </c>
    </row>
    <row r="436" spans="1:29" x14ac:dyDescent="0.3">
      <c r="A436" s="4">
        <v>2015</v>
      </c>
      <c r="B436" s="1" t="s">
        <v>76</v>
      </c>
      <c r="C436" s="16"/>
      <c r="D436" s="1" t="s">
        <v>2</v>
      </c>
      <c r="E436">
        <v>7628331940.2039232</v>
      </c>
      <c r="F436">
        <v>7011178133.5158968</v>
      </c>
      <c r="G436">
        <v>375920282.87937999</v>
      </c>
      <c r="H436">
        <v>0.95320665877765898</v>
      </c>
      <c r="I436">
        <v>17906637900</v>
      </c>
      <c r="J436">
        <v>20865943900</v>
      </c>
      <c r="K436">
        <v>1357902936.9464347</v>
      </c>
      <c r="L436">
        <v>11083855900</v>
      </c>
      <c r="M436">
        <v>11474051800</v>
      </c>
      <c r="N436">
        <v>746702316.10732579</v>
      </c>
      <c r="O436">
        <v>79.694999999999993</v>
      </c>
      <c r="P436">
        <v>5</v>
      </c>
      <c r="Q436">
        <v>7</v>
      </c>
      <c r="R436">
        <v>46785582300</v>
      </c>
      <c r="S436">
        <v>49479307600</v>
      </c>
      <c r="T436">
        <v>3219988390.1785073</v>
      </c>
      <c r="U436">
        <v>42906452100</v>
      </c>
      <c r="V436">
        <v>44939960200</v>
      </c>
      <c r="W436">
        <v>2924579124.4476547</v>
      </c>
      <c r="X436">
        <v>-297975993.39252698</v>
      </c>
      <c r="Y436">
        <v>4.4225340915776101</v>
      </c>
      <c r="Z436">
        <v>15.3663312211982</v>
      </c>
      <c r="AA436" s="6">
        <v>48.38287353515625</v>
      </c>
      <c r="AB436">
        <v>45.039053243609594</v>
      </c>
      <c r="AC436">
        <v>0</v>
      </c>
    </row>
    <row r="437" spans="1:29" x14ac:dyDescent="0.3">
      <c r="A437" s="4">
        <v>2016</v>
      </c>
      <c r="B437" s="1" t="s">
        <v>49</v>
      </c>
      <c r="C437" s="16"/>
      <c r="D437" s="1" t="s">
        <v>2</v>
      </c>
      <c r="E437">
        <v>8279182674.9024515</v>
      </c>
      <c r="F437">
        <v>7611970620.0772381</v>
      </c>
      <c r="G437">
        <v>-50674148.133531801</v>
      </c>
      <c r="H437">
        <v>0.50250941361157697</v>
      </c>
      <c r="I437">
        <v>18413830200</v>
      </c>
      <c r="J437">
        <v>26411806100</v>
      </c>
      <c r="K437">
        <v>1718578778.5325735</v>
      </c>
      <c r="L437">
        <v>11449212400</v>
      </c>
      <c r="M437">
        <v>11971694400</v>
      </c>
      <c r="N437">
        <v>778981182.16600299</v>
      </c>
      <c r="O437">
        <v>79.872</v>
      </c>
      <c r="P437">
        <v>5</v>
      </c>
      <c r="Q437">
        <v>7</v>
      </c>
      <c r="R437">
        <v>50961474700</v>
      </c>
      <c r="S437">
        <v>48442153100</v>
      </c>
      <c r="T437">
        <v>3152062225.0852399</v>
      </c>
      <c r="U437">
        <v>47053905100</v>
      </c>
      <c r="V437">
        <v>51870653900</v>
      </c>
      <c r="W437">
        <v>3375149911.5067282</v>
      </c>
      <c r="X437">
        <v>-456639057.30469</v>
      </c>
      <c r="Y437">
        <v>4.1969042237482803</v>
      </c>
      <c r="Z437">
        <v>15.3684076818158</v>
      </c>
      <c r="AA437" s="6">
        <v>49.400928497314453</v>
      </c>
      <c r="AB437">
        <v>44.557561861665476</v>
      </c>
      <c r="AC437">
        <v>0</v>
      </c>
    </row>
    <row r="438" spans="1:29" x14ac:dyDescent="0.3">
      <c r="A438" s="4">
        <v>2017</v>
      </c>
      <c r="B438" s="1" t="s">
        <v>25</v>
      </c>
      <c r="C438" s="16"/>
      <c r="D438" s="1" t="s">
        <v>2</v>
      </c>
      <c r="E438">
        <v>8963910866.519825</v>
      </c>
      <c r="F438">
        <v>8255754816.0833139</v>
      </c>
      <c r="G438">
        <v>-182305987.28506899</v>
      </c>
      <c r="H438">
        <v>2.8174733823450699</v>
      </c>
      <c r="I438">
        <v>19803186400</v>
      </c>
      <c r="J438">
        <v>29372218700</v>
      </c>
      <c r="K438">
        <v>1908898336.25788</v>
      </c>
      <c r="L438">
        <v>10278358500</v>
      </c>
      <c r="M438">
        <v>10772420000</v>
      </c>
      <c r="N438">
        <v>700098784.68837333</v>
      </c>
      <c r="O438">
        <v>79.942999999999998</v>
      </c>
      <c r="P438">
        <v>5</v>
      </c>
      <c r="Q438">
        <v>7</v>
      </c>
      <c r="R438">
        <v>54746910900</v>
      </c>
      <c r="S438">
        <v>52894711200</v>
      </c>
      <c r="T438">
        <v>3437623396.3735619</v>
      </c>
      <c r="U438">
        <v>50922440400</v>
      </c>
      <c r="V438">
        <v>57977890800</v>
      </c>
      <c r="W438">
        <v>3767978865.2758822</v>
      </c>
      <c r="X438">
        <v>-457808313.56653798</v>
      </c>
      <c r="Y438">
        <v>3.9262877948037702</v>
      </c>
      <c r="Z438">
        <v>15.386968509984699</v>
      </c>
      <c r="AA438" s="6">
        <v>50.042762756347656</v>
      </c>
      <c r="AB438">
        <v>44.153172962406252</v>
      </c>
      <c r="AC438">
        <v>0</v>
      </c>
    </row>
    <row r="439" spans="1:29" x14ac:dyDescent="0.3">
      <c r="A439" s="4">
        <v>2018</v>
      </c>
      <c r="B439" s="1" t="s">
        <v>0</v>
      </c>
      <c r="C439" s="16"/>
      <c r="D439" s="1" t="s">
        <v>2</v>
      </c>
      <c r="E439">
        <v>9923605292.1140327</v>
      </c>
      <c r="F439">
        <v>9001810700.9414501</v>
      </c>
      <c r="G439">
        <v>-517540624.21997601</v>
      </c>
      <c r="H439">
        <v>-0.133373386117525</v>
      </c>
      <c r="I439">
        <v>25557162400</v>
      </c>
      <c r="J439">
        <v>37929263900</v>
      </c>
      <c r="K439">
        <v>2464411460.0930424</v>
      </c>
      <c r="L439">
        <v>11197704800</v>
      </c>
      <c r="M439">
        <v>12060131000</v>
      </c>
      <c r="N439">
        <v>783593510.40881562</v>
      </c>
      <c r="O439">
        <v>80.013000000000005</v>
      </c>
      <c r="P439">
        <v>5</v>
      </c>
      <c r="Q439">
        <v>7</v>
      </c>
      <c r="R439">
        <v>60473625800</v>
      </c>
      <c r="S439">
        <v>57202582600</v>
      </c>
      <c r="T439">
        <v>3716673766.146009</v>
      </c>
      <c r="U439">
        <v>57444324600</v>
      </c>
      <c r="V439">
        <v>68303331399.999992</v>
      </c>
      <c r="W439">
        <v>4437932492.1381598</v>
      </c>
      <c r="X439">
        <v>-575658028.152192</v>
      </c>
      <c r="Y439">
        <v>3.59964034794787</v>
      </c>
      <c r="Z439">
        <v>15.390837269585299</v>
      </c>
      <c r="AA439" s="6">
        <v>50.900234222412109</v>
      </c>
      <c r="AB439">
        <v>43.862177284112178</v>
      </c>
      <c r="AC439">
        <v>0</v>
      </c>
    </row>
    <row r="440" spans="1:29" x14ac:dyDescent="0.3">
      <c r="A440" s="4">
        <v>2019</v>
      </c>
      <c r="B440" s="1" t="s">
        <v>237</v>
      </c>
      <c r="C440" s="16"/>
      <c r="D440" s="1" t="s">
        <v>2</v>
      </c>
      <c r="E440">
        <v>10818033233.67238</v>
      </c>
      <c r="F440">
        <v>9738377071.1590557</v>
      </c>
      <c r="G440">
        <v>-348340286.31404501</v>
      </c>
      <c r="H440">
        <v>0.22002973106534299</v>
      </c>
      <c r="I440">
        <v>24899478100</v>
      </c>
      <c r="J440">
        <v>35267573500</v>
      </c>
      <c r="K440">
        <v>2292782050.4485765</v>
      </c>
      <c r="L440">
        <v>10714361400</v>
      </c>
      <c r="M440">
        <v>13397659400</v>
      </c>
      <c r="N440">
        <v>870995930.30815244</v>
      </c>
      <c r="O440">
        <v>80.116</v>
      </c>
      <c r="P440">
        <v>5</v>
      </c>
      <c r="Q440">
        <v>7</v>
      </c>
      <c r="R440">
        <v>64516130600</v>
      </c>
      <c r="S440">
        <v>59903867300</v>
      </c>
      <c r="T440">
        <v>3894413424.7822132</v>
      </c>
      <c r="U440">
        <v>57296957500</v>
      </c>
      <c r="V440">
        <v>67667591199.999992</v>
      </c>
      <c r="W440">
        <v>4399141282.0179424</v>
      </c>
      <c r="X440">
        <v>-961037565.72300303</v>
      </c>
      <c r="Y440">
        <v>2.9672305396413701</v>
      </c>
      <c r="Z440">
        <v>15.382041922683101</v>
      </c>
      <c r="AA440" s="6">
        <v>50.970119476318359</v>
      </c>
      <c r="AB440">
        <v>43.638016306083827</v>
      </c>
      <c r="AC440">
        <v>0</v>
      </c>
    </row>
    <row r="441" spans="1:29" x14ac:dyDescent="0.3">
      <c r="A441" s="4">
        <v>2020</v>
      </c>
      <c r="B441" s="1" t="s">
        <v>13</v>
      </c>
      <c r="C441" s="16"/>
      <c r="D441" s="1" t="s">
        <v>2</v>
      </c>
      <c r="E441">
        <v>7281485335.7337065</v>
      </c>
      <c r="F441">
        <v>6687136141.4221525</v>
      </c>
      <c r="G441">
        <v>-662128038.33816803</v>
      </c>
      <c r="H441">
        <v>-1.3697742556981001</v>
      </c>
      <c r="I441">
        <v>15775586000</v>
      </c>
      <c r="J441">
        <v>24007883200</v>
      </c>
      <c r="K441">
        <v>1560848770.9101312</v>
      </c>
      <c r="L441">
        <v>11289565700</v>
      </c>
      <c r="M441">
        <v>13035521200</v>
      </c>
      <c r="N441">
        <v>847491512.42092669</v>
      </c>
      <c r="O441">
        <v>79.875</v>
      </c>
      <c r="P441">
        <v>5</v>
      </c>
      <c r="Q441">
        <v>7</v>
      </c>
      <c r="R441">
        <v>31383819400</v>
      </c>
      <c r="S441">
        <v>28481522200</v>
      </c>
      <c r="T441">
        <v>1851697983.9155338</v>
      </c>
      <c r="U441">
        <v>33752569100</v>
      </c>
      <c r="V441">
        <v>39386091300</v>
      </c>
      <c r="W441">
        <v>2560647754.0910068</v>
      </c>
      <c r="X441">
        <v>-440711709.435094</v>
      </c>
      <c r="Y441">
        <v>1.9491345715378401</v>
      </c>
      <c r="Z441">
        <v>15.381269527870501</v>
      </c>
      <c r="AA441" s="6">
        <v>50.094875335693359</v>
      </c>
      <c r="AB441">
        <v>43.448989829377751</v>
      </c>
      <c r="AC441">
        <v>0</v>
      </c>
    </row>
    <row r="442" spans="1:29" x14ac:dyDescent="0.3">
      <c r="A442" s="4">
        <v>2021</v>
      </c>
      <c r="B442" s="1" t="s">
        <v>256</v>
      </c>
      <c r="C442" s="16"/>
      <c r="D442" s="1" t="s">
        <v>2</v>
      </c>
      <c r="E442">
        <v>10750030600.0902</v>
      </c>
      <c r="F442">
        <v>9788497619.4450359</v>
      </c>
      <c r="G442">
        <v>449188888.58954698</v>
      </c>
      <c r="H442">
        <v>0.543149688736981</v>
      </c>
      <c r="I442">
        <v>18149659200</v>
      </c>
      <c r="J442">
        <v>28285866300</v>
      </c>
      <c r="K442">
        <v>1840006394.4525034</v>
      </c>
      <c r="L442">
        <v>12346205100</v>
      </c>
      <c r="M442">
        <v>14825816500</v>
      </c>
      <c r="N442">
        <v>964425019.67774045</v>
      </c>
      <c r="O442">
        <f>(O441+O440)/2</f>
        <v>79.995499999999993</v>
      </c>
      <c r="P442">
        <v>5</v>
      </c>
      <c r="Q442">
        <v>7</v>
      </c>
      <c r="R442">
        <v>59462034500</v>
      </c>
      <c r="S442">
        <v>62571000000</v>
      </c>
      <c r="T442">
        <v>4070267422.1184306</v>
      </c>
      <c r="U442">
        <v>45632022000</v>
      </c>
      <c r="V442">
        <v>56330000000</v>
      </c>
      <c r="W442">
        <v>3664287991.0490675</v>
      </c>
      <c r="X442">
        <v>-443473179.06774902</v>
      </c>
      <c r="Y442">
        <v>1.3551773915221399</v>
      </c>
      <c r="Z442">
        <v>15.3726984126984</v>
      </c>
      <c r="AA442">
        <f>(AA441+AA440)/2</f>
        <v>50.532497406005859</v>
      </c>
      <c r="AB442">
        <v>43.291264253317571</v>
      </c>
      <c r="AC442">
        <v>0</v>
      </c>
    </row>
    <row r="443" spans="1:29" x14ac:dyDescent="0.3">
      <c r="A443" s="4">
        <v>2002</v>
      </c>
      <c r="B443" s="1" t="s">
        <v>52</v>
      </c>
      <c r="C443" s="16" t="s">
        <v>235</v>
      </c>
      <c r="D443" s="1" t="s">
        <v>54</v>
      </c>
      <c r="E443">
        <v>1137595954619.2019</v>
      </c>
      <c r="F443">
        <v>1117965544638.3928</v>
      </c>
      <c r="G443">
        <v>-13449465740</v>
      </c>
      <c r="H443">
        <v>5.0307273315129901</v>
      </c>
      <c r="I443">
        <v>2413844038000</v>
      </c>
      <c r="J443">
        <v>1436624036000</v>
      </c>
      <c r="K443">
        <v>148780451118.47556</v>
      </c>
      <c r="L443">
        <v>1617318032000</v>
      </c>
      <c r="M443">
        <v>773706415000</v>
      </c>
      <c r="N443">
        <v>80127010666.942825</v>
      </c>
      <c r="O443">
        <v>74.105999999999995</v>
      </c>
      <c r="P443">
        <v>6</v>
      </c>
      <c r="Q443">
        <v>6</v>
      </c>
      <c r="R443">
        <v>3100534964000</v>
      </c>
      <c r="S443">
        <v>1681391680000</v>
      </c>
      <c r="T443">
        <v>174129212924.60645</v>
      </c>
      <c r="U443">
        <v>3489497583000</v>
      </c>
      <c r="V443">
        <v>1800152296000</v>
      </c>
      <c r="W443">
        <v>186428365368.68268</v>
      </c>
      <c r="X443">
        <v>-23196598424</v>
      </c>
      <c r="Y443">
        <v>1.52045522318023</v>
      </c>
      <c r="Z443">
        <v>9.6559583333333308</v>
      </c>
      <c r="AA443" s="6">
        <v>58.293922424316406</v>
      </c>
      <c r="AB443">
        <v>69.968132865018262</v>
      </c>
      <c r="AC443">
        <v>0</v>
      </c>
    </row>
    <row r="444" spans="1:29" x14ac:dyDescent="0.3">
      <c r="A444" s="4">
        <v>2003</v>
      </c>
      <c r="B444" s="1" t="s">
        <v>22</v>
      </c>
      <c r="C444" s="16"/>
      <c r="D444" s="1" t="s">
        <v>54</v>
      </c>
      <c r="E444">
        <v>1184225231425.3938</v>
      </c>
      <c r="F444">
        <v>1163184402733.6113</v>
      </c>
      <c r="G444">
        <v>-12334467286</v>
      </c>
      <c r="H444">
        <v>4.5469001211871696</v>
      </c>
      <c r="I444">
        <v>2439242736000</v>
      </c>
      <c r="J444">
        <v>1556285448000</v>
      </c>
      <c r="K444">
        <v>144247423116.13681</v>
      </c>
      <c r="L444">
        <v>1614804293000</v>
      </c>
      <c r="M444">
        <v>868227951000</v>
      </c>
      <c r="N444">
        <v>80473440633.97905</v>
      </c>
      <c r="O444">
        <v>74.274000000000001</v>
      </c>
      <c r="P444">
        <v>6</v>
      </c>
      <c r="Q444">
        <v>6</v>
      </c>
      <c r="R444">
        <v>3159652343000</v>
      </c>
      <c r="S444">
        <v>1916876684000</v>
      </c>
      <c r="T444">
        <v>177669541570.11771</v>
      </c>
      <c r="U444">
        <v>3577106183000</v>
      </c>
      <c r="V444">
        <v>2033713404000</v>
      </c>
      <c r="W444">
        <v>188498786171.10019</v>
      </c>
      <c r="X444">
        <v>-17002061759</v>
      </c>
      <c r="Y444">
        <v>1.48740053113001</v>
      </c>
      <c r="Z444">
        <v>10.7890191666667</v>
      </c>
      <c r="AA444" s="6">
        <v>59.114856719970703</v>
      </c>
      <c r="AB444">
        <v>66.281209964810998</v>
      </c>
      <c r="AC444">
        <v>0</v>
      </c>
    </row>
    <row r="445" spans="1:29" x14ac:dyDescent="0.3">
      <c r="A445" s="4">
        <v>2004</v>
      </c>
      <c r="B445" s="1" t="s">
        <v>1</v>
      </c>
      <c r="C445" s="16"/>
      <c r="D445" s="1" t="s">
        <v>54</v>
      </c>
      <c r="E445">
        <v>1263689147984.3223</v>
      </c>
      <c r="F445">
        <v>1244875049132.6741</v>
      </c>
      <c r="G445">
        <v>-16095984585</v>
      </c>
      <c r="H445">
        <v>4.6884088484314699</v>
      </c>
      <c r="I445">
        <v>2612260046000</v>
      </c>
      <c r="J445">
        <v>1807737090000</v>
      </c>
      <c r="K445">
        <v>160175180754.9176</v>
      </c>
      <c r="L445">
        <v>1599123257000</v>
      </c>
      <c r="M445">
        <v>925856477000</v>
      </c>
      <c r="N445">
        <v>82035838826.865143</v>
      </c>
      <c r="O445">
        <v>74.372</v>
      </c>
      <c r="P445">
        <v>6</v>
      </c>
      <c r="Q445">
        <v>6</v>
      </c>
      <c r="R445">
        <v>3471517412000</v>
      </c>
      <c r="S445">
        <v>2281276979000</v>
      </c>
      <c r="T445">
        <v>202133349193.69131</v>
      </c>
      <c r="U445">
        <v>3809017766000</v>
      </c>
      <c r="V445">
        <v>2440676449000</v>
      </c>
      <c r="W445">
        <v>216256995303.91635</v>
      </c>
      <c r="X445">
        <v>-20582152452</v>
      </c>
      <c r="Y445">
        <v>1.4696529746789</v>
      </c>
      <c r="Z445">
        <v>11.285966666666701</v>
      </c>
      <c r="AA445" s="6">
        <v>59.944984436035156</v>
      </c>
      <c r="AB445">
        <v>62.75317819435466</v>
      </c>
      <c r="AC445">
        <v>0</v>
      </c>
    </row>
    <row r="446" spans="1:29" x14ac:dyDescent="0.3">
      <c r="A446" s="4">
        <v>2005</v>
      </c>
      <c r="B446" s="1" t="s">
        <v>239</v>
      </c>
      <c r="C446" s="16"/>
      <c r="D446" s="1" t="s">
        <v>54</v>
      </c>
      <c r="E446">
        <v>1341775400309.4209</v>
      </c>
      <c r="F446">
        <v>1313762682229.5703</v>
      </c>
      <c r="G446">
        <v>-14632699530</v>
      </c>
      <c r="H446">
        <v>3.9880571459743499</v>
      </c>
      <c r="I446">
        <v>2774432394000</v>
      </c>
      <c r="J446">
        <v>1979822661000</v>
      </c>
      <c r="K446">
        <v>181670107176.612</v>
      </c>
      <c r="L446">
        <v>1635196131000</v>
      </c>
      <c r="M446">
        <v>1006153784000</v>
      </c>
      <c r="N446">
        <v>92325474082.162613</v>
      </c>
      <c r="O446">
        <v>74.376000000000005</v>
      </c>
      <c r="P446">
        <v>6</v>
      </c>
      <c r="Q446">
        <v>6</v>
      </c>
      <c r="R446">
        <v>3690729172000</v>
      </c>
      <c r="S446">
        <v>2508526484000</v>
      </c>
      <c r="T446">
        <v>230184391855.31158</v>
      </c>
      <c r="U446">
        <v>4013910236000</v>
      </c>
      <c r="V446">
        <v>2649387288000</v>
      </c>
      <c r="W446">
        <v>243109891630.49762</v>
      </c>
      <c r="X446">
        <v>-19339310184</v>
      </c>
      <c r="Y446">
        <v>1.4295116710573601</v>
      </c>
      <c r="Z446">
        <v>10.8978916666667</v>
      </c>
      <c r="AA446" s="6">
        <v>61.741996765136719</v>
      </c>
      <c r="AB446">
        <v>59.391028968954416</v>
      </c>
      <c r="AC446">
        <v>0</v>
      </c>
    </row>
    <row r="447" spans="1:29" x14ac:dyDescent="0.3">
      <c r="A447" s="4">
        <v>2006</v>
      </c>
      <c r="B447" s="1" t="s">
        <v>216</v>
      </c>
      <c r="C447" s="16"/>
      <c r="D447" s="1" t="s">
        <v>54</v>
      </c>
      <c r="E447">
        <v>1485717815145.2402</v>
      </c>
      <c r="F447">
        <v>1462885890883.0408</v>
      </c>
      <c r="G447">
        <v>-14053155432</v>
      </c>
      <c r="H447">
        <v>3.6294676243912898</v>
      </c>
      <c r="I447">
        <v>3032816476000</v>
      </c>
      <c r="J447">
        <v>2290259224000</v>
      </c>
      <c r="K447">
        <v>210130947592.48386</v>
      </c>
      <c r="L447">
        <v>1679470226000</v>
      </c>
      <c r="M447">
        <v>1099709396000</v>
      </c>
      <c r="N447">
        <v>100898175645.91896</v>
      </c>
      <c r="O447">
        <v>74.331000000000003</v>
      </c>
      <c r="P447">
        <v>6</v>
      </c>
      <c r="Q447">
        <v>6</v>
      </c>
      <c r="R447">
        <v>3979028885000</v>
      </c>
      <c r="S447">
        <v>2904921409000</v>
      </c>
      <c r="T447">
        <v>266526112833.96945</v>
      </c>
      <c r="U447">
        <v>4362542393000</v>
      </c>
      <c r="V447">
        <v>3058262169000</v>
      </c>
      <c r="W447">
        <v>280595105053.58191</v>
      </c>
      <c r="X447">
        <v>-15460730271</v>
      </c>
      <c r="Y447">
        <v>1.3605385738962099</v>
      </c>
      <c r="Z447">
        <v>10.8992416666667</v>
      </c>
      <c r="AA447" s="6">
        <v>61.678333282470703</v>
      </c>
      <c r="AB447">
        <v>55.745062391947251</v>
      </c>
      <c r="AC447">
        <v>0</v>
      </c>
    </row>
    <row r="448" spans="1:29" x14ac:dyDescent="0.3">
      <c r="A448" s="4">
        <v>2007</v>
      </c>
      <c r="B448" s="1" t="s">
        <v>196</v>
      </c>
      <c r="C448" s="16"/>
      <c r="D448" s="1" t="s">
        <v>54</v>
      </c>
      <c r="E448">
        <v>1560834850130.8533</v>
      </c>
      <c r="F448">
        <v>1534583606755.7764</v>
      </c>
      <c r="G448">
        <v>-18298779928</v>
      </c>
      <c r="H448">
        <v>3.9668490545823398</v>
      </c>
      <c r="I448">
        <v>3209199001000</v>
      </c>
      <c r="J448">
        <v>2524213323000</v>
      </c>
      <c r="K448">
        <v>230981618473.30759</v>
      </c>
      <c r="L448">
        <v>1710084115000</v>
      </c>
      <c r="M448">
        <v>1197042904000</v>
      </c>
      <c r="N448">
        <v>109537060449.1133</v>
      </c>
      <c r="O448">
        <v>74.238</v>
      </c>
      <c r="P448">
        <v>6</v>
      </c>
      <c r="Q448">
        <v>6</v>
      </c>
      <c r="R448">
        <v>4057577257000</v>
      </c>
      <c r="S448">
        <v>3166754003000</v>
      </c>
      <c r="T448">
        <v>289778188814.26031</v>
      </c>
      <c r="U448">
        <v>4573097144000</v>
      </c>
      <c r="V448">
        <v>3367017822000</v>
      </c>
      <c r="W448">
        <v>308103605534.30573</v>
      </c>
      <c r="X448">
        <v>-22687338973</v>
      </c>
      <c r="Y448">
        <v>1.3162368191645799</v>
      </c>
      <c r="Z448">
        <v>10.9281916666667</v>
      </c>
      <c r="AA448" s="6">
        <v>62.868370056152344</v>
      </c>
      <c r="AB448">
        <v>51.851159923216684</v>
      </c>
      <c r="AC448">
        <v>0</v>
      </c>
    </row>
    <row r="449" spans="1:29" x14ac:dyDescent="0.3">
      <c r="A449" s="4">
        <v>2008</v>
      </c>
      <c r="B449" s="1" t="s">
        <v>174</v>
      </c>
      <c r="C449" s="16"/>
      <c r="D449" s="1" t="s">
        <v>54</v>
      </c>
      <c r="E449">
        <v>1653898166712.4526</v>
      </c>
      <c r="F449">
        <v>1630569413184.1191</v>
      </c>
      <c r="G449">
        <v>-26176192302</v>
      </c>
      <c r="H449">
        <v>5.1249827457589703</v>
      </c>
      <c r="I449">
        <v>3419587376000</v>
      </c>
      <c r="J449">
        <v>2861693049000</v>
      </c>
      <c r="K449">
        <v>257122208954.41925</v>
      </c>
      <c r="L449">
        <v>1760126786000</v>
      </c>
      <c r="M449">
        <v>1325508162000</v>
      </c>
      <c r="N449">
        <v>119096486158.65657</v>
      </c>
      <c r="O449">
        <v>74.152000000000001</v>
      </c>
      <c r="P449">
        <v>6</v>
      </c>
      <c r="Q449">
        <v>6</v>
      </c>
      <c r="R449">
        <v>4016293819000</v>
      </c>
      <c r="S449">
        <v>3422199935000</v>
      </c>
      <c r="T449">
        <v>307483574130.47974</v>
      </c>
      <c r="U449">
        <v>4723162255000</v>
      </c>
      <c r="V449">
        <v>3715485074000</v>
      </c>
      <c r="W449">
        <v>333835150453.29163</v>
      </c>
      <c r="X449">
        <v>-29072929919</v>
      </c>
      <c r="Y449">
        <v>1.26753574174522</v>
      </c>
      <c r="Z449">
        <v>11.129716666666701</v>
      </c>
      <c r="AA449" s="6">
        <v>63.464813232421875</v>
      </c>
      <c r="AB449">
        <v>48.354111528485433</v>
      </c>
      <c r="AC449">
        <v>0</v>
      </c>
    </row>
    <row r="450" spans="1:29" x14ac:dyDescent="0.3">
      <c r="A450" s="4">
        <v>2009</v>
      </c>
      <c r="B450" s="1" t="s">
        <v>154</v>
      </c>
      <c r="C450" s="16"/>
      <c r="D450" s="1" t="s">
        <v>54</v>
      </c>
      <c r="E450">
        <v>1636084641959.7778</v>
      </c>
      <c r="F450">
        <v>1608607231949.887</v>
      </c>
      <c r="G450">
        <v>-14948498804</v>
      </c>
      <c r="H450">
        <v>5.2973558422885896</v>
      </c>
      <c r="I450">
        <v>3020564933000</v>
      </c>
      <c r="J450">
        <v>2691190565000</v>
      </c>
      <c r="K450">
        <v>199148300958.30096</v>
      </c>
      <c r="L450">
        <v>1811864503000</v>
      </c>
      <c r="M450">
        <v>1449432051000</v>
      </c>
      <c r="N450">
        <v>107258079032.07903</v>
      </c>
      <c r="O450">
        <v>74.119</v>
      </c>
      <c r="P450">
        <v>6</v>
      </c>
      <c r="Q450">
        <v>6</v>
      </c>
      <c r="R450">
        <v>3580327246000</v>
      </c>
      <c r="S450">
        <v>3302798169000</v>
      </c>
      <c r="T450">
        <v>244407308913.3089</v>
      </c>
      <c r="U450">
        <v>3969865797000</v>
      </c>
      <c r="V450">
        <v>3504428937000</v>
      </c>
      <c r="W450">
        <v>259328000666.00067</v>
      </c>
      <c r="X450">
        <v>-7993126393</v>
      </c>
      <c r="Y450">
        <v>1.2367436923056201</v>
      </c>
      <c r="Z450">
        <v>13.513475</v>
      </c>
      <c r="AA450" s="6">
        <v>64.133575439453125</v>
      </c>
      <c r="AB450">
        <v>45.475119722918031</v>
      </c>
      <c r="AC450">
        <v>0</v>
      </c>
    </row>
    <row r="451" spans="1:29" x14ac:dyDescent="0.3">
      <c r="A451" s="4">
        <v>2010</v>
      </c>
      <c r="B451" s="1" t="s">
        <v>185</v>
      </c>
      <c r="C451" s="16"/>
      <c r="D451" s="1" t="s">
        <v>54</v>
      </c>
      <c r="E451">
        <v>1740490293843.6611</v>
      </c>
      <c r="F451">
        <v>1719790497550.5432</v>
      </c>
      <c r="G451">
        <v>-14362586968</v>
      </c>
      <c r="H451">
        <v>4.1567272268017597</v>
      </c>
      <c r="I451">
        <v>3162931181000</v>
      </c>
      <c r="J451">
        <v>2884825161000</v>
      </c>
      <c r="K451">
        <v>228302086182.33618</v>
      </c>
      <c r="L451">
        <v>1853233219000</v>
      </c>
      <c r="M451">
        <v>1573404818000</v>
      </c>
      <c r="N451">
        <v>124517633586.57803</v>
      </c>
      <c r="O451">
        <v>74.19</v>
      </c>
      <c r="P451">
        <v>6</v>
      </c>
      <c r="Q451">
        <v>6</v>
      </c>
      <c r="R451">
        <v>4380974658000</v>
      </c>
      <c r="S451">
        <v>3969501884000</v>
      </c>
      <c r="T451">
        <v>314142282684.3938</v>
      </c>
      <c r="U451">
        <v>4646938748000</v>
      </c>
      <c r="V451">
        <v>4151951453000</v>
      </c>
      <c r="W451">
        <v>328581153292.18109</v>
      </c>
      <c r="X451">
        <v>-12633332548</v>
      </c>
      <c r="Y451">
        <v>1.32657895725526</v>
      </c>
      <c r="Z451">
        <v>12.636008333333301</v>
      </c>
      <c r="AA451" s="6">
        <v>64.790664672851563</v>
      </c>
      <c r="AB451">
        <v>43.173070831221487</v>
      </c>
      <c r="AC451">
        <v>0</v>
      </c>
    </row>
    <row r="452" spans="1:29" x14ac:dyDescent="0.3">
      <c r="A452" s="4">
        <v>2011</v>
      </c>
      <c r="B452" s="1" t="s">
        <v>168</v>
      </c>
      <c r="C452" s="16"/>
      <c r="D452" s="1" t="s">
        <v>54</v>
      </c>
      <c r="E452">
        <v>1911319122227.4744</v>
      </c>
      <c r="F452">
        <v>1880967839882.4556</v>
      </c>
      <c r="G452">
        <v>-16792550954</v>
      </c>
      <c r="H452">
        <v>3.4073782460573598</v>
      </c>
      <c r="I452">
        <v>3411148994000</v>
      </c>
      <c r="J452">
        <v>3266598001000</v>
      </c>
      <c r="K452">
        <v>262941247575.12094</v>
      </c>
      <c r="L452">
        <v>1909485471000</v>
      </c>
      <c r="M452">
        <v>1727177129000</v>
      </c>
      <c r="N452">
        <v>139027241473.68253</v>
      </c>
      <c r="O452">
        <v>74.364999999999995</v>
      </c>
      <c r="P452">
        <v>6</v>
      </c>
      <c r="Q452">
        <v>6</v>
      </c>
      <c r="R452">
        <v>4718900088000</v>
      </c>
      <c r="S452">
        <v>4551712020000</v>
      </c>
      <c r="T452">
        <v>366385100577.14136</v>
      </c>
      <c r="U452">
        <v>4908005152000</v>
      </c>
      <c r="V452">
        <v>4756482132000</v>
      </c>
      <c r="W452">
        <v>382867847673.32355</v>
      </c>
      <c r="X452">
        <v>-12271829963</v>
      </c>
      <c r="Y452">
        <v>1.4276397653994</v>
      </c>
      <c r="Z452">
        <v>12.423325</v>
      </c>
      <c r="AA452" s="6">
        <v>65.557487487792969</v>
      </c>
      <c r="AB452">
        <v>41.368686925891105</v>
      </c>
      <c r="AC452">
        <v>0</v>
      </c>
    </row>
    <row r="453" spans="1:29" x14ac:dyDescent="0.3">
      <c r="A453" s="4">
        <v>2012</v>
      </c>
      <c r="B453" s="1" t="s">
        <v>143</v>
      </c>
      <c r="C453" s="16"/>
      <c r="D453" s="1" t="s">
        <v>54</v>
      </c>
      <c r="E453">
        <v>2012767821886.2439</v>
      </c>
      <c r="F453">
        <v>1973881601912.1719</v>
      </c>
      <c r="G453">
        <v>-14611921035</v>
      </c>
      <c r="H453">
        <v>4.1115098107029304</v>
      </c>
      <c r="I453">
        <v>3579230671000</v>
      </c>
      <c r="J453">
        <v>3612844296000</v>
      </c>
      <c r="K453">
        <v>274334203728.31165</v>
      </c>
      <c r="L453">
        <v>1973706129000</v>
      </c>
      <c r="M453">
        <v>1889705062000</v>
      </c>
      <c r="N453">
        <v>143491025627.39664</v>
      </c>
      <c r="O453">
        <v>74.573999999999998</v>
      </c>
      <c r="P453">
        <v>6</v>
      </c>
      <c r="Q453">
        <v>6</v>
      </c>
      <c r="R453">
        <v>5026786469000</v>
      </c>
      <c r="S453">
        <v>5103688324000</v>
      </c>
      <c r="T453">
        <v>387538503663.76855</v>
      </c>
      <c r="U453">
        <v>5173850440000</v>
      </c>
      <c r="V453">
        <v>5299213217000</v>
      </c>
      <c r="W453">
        <v>402385300656.82068</v>
      </c>
      <c r="X453">
        <v>553441096</v>
      </c>
      <c r="Y453">
        <v>1.3966154618619699</v>
      </c>
      <c r="Z453">
        <v>13.169458333333299</v>
      </c>
      <c r="AA453" s="6">
        <v>66.006080627441406</v>
      </c>
      <c r="AB453">
        <v>40.006864161849705</v>
      </c>
      <c r="AC453">
        <v>0</v>
      </c>
    </row>
    <row r="454" spans="1:29" x14ac:dyDescent="0.3">
      <c r="A454" s="4">
        <v>2013</v>
      </c>
      <c r="B454" s="1" t="s">
        <v>122</v>
      </c>
      <c r="C454" s="16"/>
      <c r="D454" s="1" t="s">
        <v>54</v>
      </c>
      <c r="E454">
        <v>2064490858166.1489</v>
      </c>
      <c r="F454">
        <v>2004429620594.3945</v>
      </c>
      <c r="G454">
        <v>-14967436808</v>
      </c>
      <c r="H454">
        <v>3.8063906974720698</v>
      </c>
      <c r="I454">
        <v>3459303525000</v>
      </c>
      <c r="J454">
        <v>3459303525000</v>
      </c>
      <c r="K454">
        <v>270850573520.20044</v>
      </c>
      <c r="L454">
        <v>1984414917000</v>
      </c>
      <c r="M454">
        <v>1984414917000</v>
      </c>
      <c r="N454">
        <v>155372292279.98746</v>
      </c>
      <c r="O454">
        <v>74.739000000000004</v>
      </c>
      <c r="P454">
        <v>6</v>
      </c>
      <c r="Q454">
        <v>6</v>
      </c>
      <c r="R454">
        <v>5095679696000</v>
      </c>
      <c r="S454">
        <v>5095679696000</v>
      </c>
      <c r="T454">
        <v>398972729094.89508</v>
      </c>
      <c r="U454">
        <v>5283448560000</v>
      </c>
      <c r="V454">
        <v>5283448560000</v>
      </c>
      <c r="W454">
        <v>413674331349.82776</v>
      </c>
      <c r="X454">
        <v>-32798776484</v>
      </c>
      <c r="Y454">
        <v>1.3171607927889999</v>
      </c>
      <c r="Z454">
        <v>12.7719916666667</v>
      </c>
      <c r="AA454" s="6">
        <v>66.333198547363281</v>
      </c>
      <c r="AB454">
        <v>38.989511508206277</v>
      </c>
      <c r="AC454">
        <v>0</v>
      </c>
    </row>
    <row r="455" spans="1:29" x14ac:dyDescent="0.3">
      <c r="A455" s="4">
        <v>2014</v>
      </c>
      <c r="B455" s="1" t="s">
        <v>101</v>
      </c>
      <c r="C455" s="16"/>
      <c r="D455" s="1" t="s">
        <v>54</v>
      </c>
      <c r="E455">
        <v>2173227410899.0969</v>
      </c>
      <c r="F455">
        <v>2119873249261.2349</v>
      </c>
      <c r="G455">
        <v>-16087915097</v>
      </c>
      <c r="H455">
        <v>4.0186160807867299</v>
      </c>
      <c r="I455">
        <v>3560192802000</v>
      </c>
      <c r="J455">
        <v>3671329560000</v>
      </c>
      <c r="K455">
        <v>276195565920.6319</v>
      </c>
      <c r="L455">
        <v>2036270458000</v>
      </c>
      <c r="M455">
        <v>2132204421999.9998</v>
      </c>
      <c r="N455">
        <v>160406576791.42371</v>
      </c>
      <c r="O455">
        <v>74.796999999999997</v>
      </c>
      <c r="P455">
        <v>6</v>
      </c>
      <c r="Q455">
        <v>6</v>
      </c>
      <c r="R455">
        <v>5451480252000</v>
      </c>
      <c r="S455">
        <v>5572849886000</v>
      </c>
      <c r="T455">
        <v>419247687492.94714</v>
      </c>
      <c r="U455">
        <v>5596268935000</v>
      </c>
      <c r="V455">
        <v>5778898106000</v>
      </c>
      <c r="W455">
        <v>434748776076.73499</v>
      </c>
      <c r="X455">
        <v>-22844548371</v>
      </c>
      <c r="Y455">
        <v>1.2414667155537</v>
      </c>
      <c r="Z455">
        <v>13.292450000000001</v>
      </c>
      <c r="AA455" s="6">
        <v>67.168663024902344</v>
      </c>
      <c r="AB455">
        <v>38.066446239373434</v>
      </c>
      <c r="AC455">
        <v>0</v>
      </c>
    </row>
    <row r="456" spans="1:29" x14ac:dyDescent="0.3">
      <c r="A456" s="4">
        <v>2015</v>
      </c>
      <c r="B456" s="1" t="s">
        <v>76</v>
      </c>
      <c r="C456" s="16"/>
      <c r="D456" s="1" t="s">
        <v>54</v>
      </c>
      <c r="E456">
        <v>2230188837833.7319</v>
      </c>
      <c r="F456">
        <v>2172591443147.7515</v>
      </c>
      <c r="G456">
        <v>-24388099532</v>
      </c>
      <c r="H456">
        <v>2.7206406496403002</v>
      </c>
      <c r="I456">
        <v>3729901901000</v>
      </c>
      <c r="J456">
        <v>4165855777000</v>
      </c>
      <c r="K456">
        <v>262858210470.52365</v>
      </c>
      <c r="L456">
        <v>2074996992000</v>
      </c>
      <c r="M456">
        <v>2287563099000</v>
      </c>
      <c r="N456">
        <v>144341228964.62082</v>
      </c>
      <c r="O456">
        <v>74.682000000000002</v>
      </c>
      <c r="P456">
        <v>6</v>
      </c>
      <c r="Q456">
        <v>6</v>
      </c>
      <c r="R456">
        <v>5910189418000</v>
      </c>
      <c r="S456">
        <v>6411999574000</v>
      </c>
      <c r="T456">
        <v>404585953950.89691</v>
      </c>
      <c r="U456">
        <v>5927667270000</v>
      </c>
      <c r="V456">
        <v>6790744024000</v>
      </c>
      <c r="W456">
        <v>428484066051.24841</v>
      </c>
      <c r="X456">
        <v>-25290242282</v>
      </c>
      <c r="Y456">
        <v>1.1670088497548401</v>
      </c>
      <c r="Z456">
        <v>15.848266666666699</v>
      </c>
      <c r="AA456" s="6">
        <v>70.75506591796875</v>
      </c>
      <c r="AB456">
        <v>37.219273237040653</v>
      </c>
      <c r="AC456">
        <v>0</v>
      </c>
    </row>
    <row r="457" spans="1:29" x14ac:dyDescent="0.3">
      <c r="A457" s="4">
        <v>2016</v>
      </c>
      <c r="B457" s="1" t="s">
        <v>49</v>
      </c>
      <c r="C457" s="16"/>
      <c r="D457" s="1" t="s">
        <v>54</v>
      </c>
      <c r="E457">
        <v>2383253006289.4541</v>
      </c>
      <c r="F457">
        <v>2319373116262.8467</v>
      </c>
      <c r="G457">
        <v>-21903488097</v>
      </c>
      <c r="H457">
        <v>2.8217078474765298</v>
      </c>
      <c r="I457">
        <v>3760710765000</v>
      </c>
      <c r="J457">
        <v>4589879451000</v>
      </c>
      <c r="K457">
        <v>245920213190.02789</v>
      </c>
      <c r="L457">
        <v>2128908708000</v>
      </c>
      <c r="M457">
        <v>2417582933000</v>
      </c>
      <c r="N457">
        <v>129531181948.23216</v>
      </c>
      <c r="O457">
        <v>74.412000000000006</v>
      </c>
      <c r="P457">
        <v>6</v>
      </c>
      <c r="Q457">
        <v>6</v>
      </c>
      <c r="R457">
        <v>6121913068000</v>
      </c>
      <c r="S457">
        <v>7456239869000</v>
      </c>
      <c r="T457">
        <v>399496352302.01294</v>
      </c>
      <c r="U457">
        <v>6096797508000</v>
      </c>
      <c r="V457">
        <v>7854365846000</v>
      </c>
      <c r="W457">
        <v>420827462668.97412</v>
      </c>
      <c r="X457">
        <v>-31036876221</v>
      </c>
      <c r="Y457">
        <v>1.1332342879203301</v>
      </c>
      <c r="Z457">
        <v>18.664058333333301</v>
      </c>
      <c r="AA457" s="6">
        <v>70.181556701660156</v>
      </c>
      <c r="AB457">
        <v>36.557290805513389</v>
      </c>
      <c r="AC457">
        <v>0</v>
      </c>
    </row>
    <row r="458" spans="1:29" x14ac:dyDescent="0.3">
      <c r="A458" s="4">
        <v>2017</v>
      </c>
      <c r="B458" s="1" t="s">
        <v>25</v>
      </c>
      <c r="C458" s="16"/>
      <c r="D458" s="1" t="s">
        <v>54</v>
      </c>
      <c r="E458">
        <v>2460766209923.9565</v>
      </c>
      <c r="F458">
        <v>2396875000224.3892</v>
      </c>
      <c r="G458">
        <v>-20460285386</v>
      </c>
      <c r="H458">
        <v>6.0414572401899198</v>
      </c>
      <c r="I458">
        <v>3716424861000</v>
      </c>
      <c r="J458">
        <v>4845733365000</v>
      </c>
      <c r="K458">
        <v>256029026233.05945</v>
      </c>
      <c r="L458">
        <v>2143070106000.0002</v>
      </c>
      <c r="M458">
        <v>2548003721000</v>
      </c>
      <c r="N458">
        <v>134626250019.81348</v>
      </c>
      <c r="O458">
        <v>74.138000000000005</v>
      </c>
      <c r="P458">
        <v>6</v>
      </c>
      <c r="Q458">
        <v>6</v>
      </c>
      <c r="R458">
        <v>6376708396000</v>
      </c>
      <c r="S458">
        <v>8258558119000</v>
      </c>
      <c r="T458">
        <v>436348935038.17395</v>
      </c>
      <c r="U458">
        <v>6484579207000</v>
      </c>
      <c r="V458">
        <v>8656138505000.001</v>
      </c>
      <c r="W458">
        <v>457355480675.24371</v>
      </c>
      <c r="X458">
        <v>-30044241784</v>
      </c>
      <c r="Y458">
        <v>1.08042073770937</v>
      </c>
      <c r="Z458">
        <v>18.9265166666667</v>
      </c>
      <c r="AA458" s="6">
        <v>71.352592468261719</v>
      </c>
      <c r="AB458">
        <v>36.03037082465945</v>
      </c>
      <c r="AC458">
        <v>0</v>
      </c>
    </row>
    <row r="459" spans="1:29" x14ac:dyDescent="0.3">
      <c r="A459" s="4">
        <v>2018</v>
      </c>
      <c r="B459" s="1" t="s">
        <v>0</v>
      </c>
      <c r="C459" s="16"/>
      <c r="D459" s="1" t="s">
        <v>54</v>
      </c>
      <c r="E459">
        <v>2535949723291.3267</v>
      </c>
      <c r="F459">
        <v>2467366560795.4214</v>
      </c>
      <c r="G459">
        <v>-24706633159</v>
      </c>
      <c r="H459">
        <v>4.8993501535654902</v>
      </c>
      <c r="I459">
        <v>3746480940000</v>
      </c>
      <c r="J459">
        <v>5179029168000</v>
      </c>
      <c r="K459">
        <v>269120163788.75824</v>
      </c>
      <c r="L459">
        <v>2204291468000</v>
      </c>
      <c r="M459">
        <v>2721849052000</v>
      </c>
      <c r="N459">
        <v>141436635886.98993</v>
      </c>
      <c r="O459">
        <v>74.015000000000001</v>
      </c>
      <c r="P459">
        <v>6</v>
      </c>
      <c r="Q459">
        <v>6</v>
      </c>
      <c r="R459">
        <v>6759545931000</v>
      </c>
      <c r="S459">
        <v>9235099645000</v>
      </c>
      <c r="T459">
        <v>479887532672.01202</v>
      </c>
      <c r="U459">
        <v>6901528415000</v>
      </c>
      <c r="V459">
        <v>9716004230000</v>
      </c>
      <c r="W459">
        <v>504876988510.88379</v>
      </c>
      <c r="X459">
        <v>-25719677230</v>
      </c>
      <c r="Y459">
        <v>0.95166864392789696</v>
      </c>
      <c r="Z459">
        <v>19.244341666666699</v>
      </c>
      <c r="AA459" s="6">
        <v>71.423667907714844</v>
      </c>
      <c r="AB459">
        <v>35.6197006031136</v>
      </c>
      <c r="AC459">
        <v>0</v>
      </c>
    </row>
    <row r="460" spans="1:29" x14ac:dyDescent="0.3">
      <c r="A460" s="4">
        <v>2019</v>
      </c>
      <c r="B460" s="1" t="s">
        <v>237</v>
      </c>
      <c r="C460" s="16"/>
      <c r="D460" s="1" t="s">
        <v>54</v>
      </c>
      <c r="E460">
        <v>2533193482598.4844</v>
      </c>
      <c r="F460">
        <v>2459334472623.0073</v>
      </c>
      <c r="G460">
        <v>-2734635362</v>
      </c>
      <c r="H460">
        <v>3.6359614212704998</v>
      </c>
      <c r="I460">
        <v>3569124162000</v>
      </c>
      <c r="J460">
        <v>5037785372000</v>
      </c>
      <c r="K460">
        <v>261518375173.90311</v>
      </c>
      <c r="L460">
        <v>2165022628000</v>
      </c>
      <c r="M460">
        <v>2785212165000</v>
      </c>
      <c r="N460">
        <v>144584198436.42932</v>
      </c>
      <c r="O460">
        <v>74.201999999999998</v>
      </c>
      <c r="P460">
        <v>6</v>
      </c>
      <c r="Q460">
        <v>6</v>
      </c>
      <c r="R460">
        <v>6858843380000</v>
      </c>
      <c r="S460">
        <v>9490148527000</v>
      </c>
      <c r="T460">
        <v>492646676997.03064</v>
      </c>
      <c r="U460">
        <v>6851272144000</v>
      </c>
      <c r="V460">
        <v>9552430546000</v>
      </c>
      <c r="W460">
        <v>495879822359.26825</v>
      </c>
      <c r="X460">
        <v>-23734376185</v>
      </c>
      <c r="Y460">
        <v>0.86026508973468396</v>
      </c>
      <c r="Z460">
        <v>19.263633333333299</v>
      </c>
      <c r="AA460" s="6">
        <v>71.471206665039063</v>
      </c>
      <c r="AB460">
        <v>35.39976436298835</v>
      </c>
      <c r="AC460">
        <v>0</v>
      </c>
    </row>
    <row r="461" spans="1:29" x14ac:dyDescent="0.3">
      <c r="A461" s="4">
        <v>2020</v>
      </c>
      <c r="B461" s="1" t="s">
        <v>13</v>
      </c>
      <c r="C461" s="16"/>
      <c r="D461" s="1" t="s">
        <v>54</v>
      </c>
      <c r="E461">
        <v>2414802537985.644</v>
      </c>
      <c r="F461">
        <v>2335764427903.5469</v>
      </c>
      <c r="G461">
        <v>22907677376</v>
      </c>
      <c r="H461">
        <v>3.3968341556999899</v>
      </c>
      <c r="I461">
        <v>2936919213000</v>
      </c>
      <c r="J461">
        <v>4427428937000</v>
      </c>
      <c r="K461">
        <v>206064942891.98346</v>
      </c>
      <c r="L461">
        <v>2161671971000</v>
      </c>
      <c r="M461">
        <v>2942694978000</v>
      </c>
      <c r="N461">
        <v>136961266057.26625</v>
      </c>
      <c r="O461">
        <v>70.132999999999996</v>
      </c>
      <c r="P461">
        <v>6</v>
      </c>
      <c r="Q461">
        <v>6</v>
      </c>
      <c r="R461">
        <v>6358233775000</v>
      </c>
      <c r="S461">
        <v>9249643961000</v>
      </c>
      <c r="T461">
        <v>430504335973.86151</v>
      </c>
      <c r="U461">
        <v>5908267565000</v>
      </c>
      <c r="V461">
        <v>8768399180000</v>
      </c>
      <c r="W461">
        <v>408105856015.19153</v>
      </c>
      <c r="X461">
        <v>-25832033902</v>
      </c>
      <c r="Y461">
        <v>0.72724381569199503</v>
      </c>
      <c r="Z461">
        <v>21.4856083333333</v>
      </c>
      <c r="AA461" s="6">
        <v>71.212570190429688</v>
      </c>
      <c r="AB461">
        <v>35.45256350844673</v>
      </c>
      <c r="AC461">
        <v>0</v>
      </c>
    </row>
    <row r="462" spans="1:29" x14ac:dyDescent="0.3">
      <c r="A462" s="4">
        <v>2021</v>
      </c>
      <c r="B462" s="1" t="s">
        <v>256</v>
      </c>
      <c r="C462" s="16"/>
      <c r="D462" s="1" t="s">
        <v>54</v>
      </c>
      <c r="E462">
        <v>2569222481443.874</v>
      </c>
      <c r="F462">
        <v>2501574678636.9517</v>
      </c>
      <c r="G462">
        <v>-22516226831</v>
      </c>
      <c r="H462">
        <v>5.6892084768376403</v>
      </c>
      <c r="I462">
        <v>3215446029000</v>
      </c>
      <c r="J462">
        <v>5173457288000</v>
      </c>
      <c r="K462">
        <v>255197080168.11032</v>
      </c>
      <c r="L462">
        <v>2182971163999.9998</v>
      </c>
      <c r="M462">
        <v>3107244703000</v>
      </c>
      <c r="N462">
        <v>153274634626.38858</v>
      </c>
      <c r="O462">
        <f>(O461+O460)/2</f>
        <v>72.16749999999999</v>
      </c>
      <c r="P462">
        <v>6</v>
      </c>
      <c r="Q462">
        <v>6</v>
      </c>
      <c r="R462">
        <v>6797376747000</v>
      </c>
      <c r="S462">
        <v>10592977698000</v>
      </c>
      <c r="T462">
        <v>522531999072.63074</v>
      </c>
      <c r="U462">
        <v>6713314388000</v>
      </c>
      <c r="V462">
        <v>10982695702000</v>
      </c>
      <c r="W462">
        <v>541756067461.17871</v>
      </c>
      <c r="X462">
        <v>-33042914453</v>
      </c>
      <c r="Y462">
        <v>0.55942083208543303</v>
      </c>
      <c r="Z462">
        <v>20.272408333333299</v>
      </c>
      <c r="AA462" s="6">
        <v>71</v>
      </c>
      <c r="AB462">
        <v>35.61527338548602</v>
      </c>
      <c r="AC462">
        <v>0</v>
      </c>
    </row>
    <row r="463" spans="1:29" x14ac:dyDescent="0.3">
      <c r="A463" s="4">
        <v>2002</v>
      </c>
      <c r="B463" s="1" t="s">
        <v>52</v>
      </c>
      <c r="C463" s="16" t="s">
        <v>34</v>
      </c>
      <c r="D463" s="1" t="s">
        <v>213</v>
      </c>
      <c r="E463">
        <v>9999655715.5703373</v>
      </c>
      <c r="F463">
        <v>9967434697.8023396</v>
      </c>
      <c r="G463">
        <v>-238185462.56891301</v>
      </c>
      <c r="H463">
        <v>0.91707468718428298</v>
      </c>
      <c r="I463">
        <f t="shared" ref="I463:I470" si="18">(I464+I465)/2</f>
        <v>5301998808482.4219</v>
      </c>
      <c r="J463">
        <v>343407124300</v>
      </c>
      <c r="K463">
        <v>309289381.67814559</v>
      </c>
      <c r="L463">
        <f t="shared" ref="L463:L470" si="19">(L464+L465)/2</f>
        <v>2090184916916.0156</v>
      </c>
      <c r="M463">
        <v>249999168800</v>
      </c>
      <c r="N463">
        <v>225161573.14969936</v>
      </c>
      <c r="O463">
        <v>63.518000000000001</v>
      </c>
      <c r="P463">
        <v>6</v>
      </c>
      <c r="Q463">
        <v>4</v>
      </c>
      <c r="R463">
        <f t="shared" ref="R463:R470" si="20">(R464+R465)/2</f>
        <v>4841537092843.75</v>
      </c>
      <c r="S463">
        <v>786571940000</v>
      </c>
      <c r="T463">
        <v>708425456.99620318</v>
      </c>
      <c r="U463">
        <f t="shared" ref="U463:U470" si="21">(U464+U465)/2</f>
        <v>6903514464406.25</v>
      </c>
      <c r="V463">
        <v>1051168345000</v>
      </c>
      <c r="W463">
        <v>946734020.52273512</v>
      </c>
      <c r="X463">
        <v>-77751000</v>
      </c>
      <c r="Y463">
        <v>0.88645773828574104</v>
      </c>
      <c r="Z463">
        <v>1110.31</v>
      </c>
      <c r="AA463" s="6">
        <v>48.887599945068359</v>
      </c>
      <c r="AB463">
        <v>63.013541435002629</v>
      </c>
      <c r="AC463">
        <v>0</v>
      </c>
    </row>
    <row r="464" spans="1:29" x14ac:dyDescent="0.3">
      <c r="A464" s="4">
        <v>2003</v>
      </c>
      <c r="B464" s="1" t="s">
        <v>22</v>
      </c>
      <c r="C464" s="16"/>
      <c r="D464" s="1" t="s">
        <v>213</v>
      </c>
      <c r="E464">
        <v>10911272060.040812</v>
      </c>
      <c r="F464">
        <v>10832615939.058273</v>
      </c>
      <c r="G464">
        <v>-248748022.69671801</v>
      </c>
      <c r="H464">
        <v>5.1289949942241497</v>
      </c>
      <c r="I464">
        <f t="shared" si="18"/>
        <v>5313235122335.1563</v>
      </c>
      <c r="J464">
        <v>532632103800.00006</v>
      </c>
      <c r="K464">
        <v>464556058.92511392</v>
      </c>
      <c r="L464">
        <f t="shared" si="19"/>
        <v>2091376091567.9688</v>
      </c>
      <c r="M464">
        <v>260506157000</v>
      </c>
      <c r="N464">
        <v>227210700.89137754</v>
      </c>
      <c r="O464">
        <v>64.207999999999998</v>
      </c>
      <c r="P464">
        <v>6</v>
      </c>
      <c r="Q464">
        <v>4</v>
      </c>
      <c r="R464">
        <f t="shared" si="20"/>
        <v>4844788945112.5</v>
      </c>
      <c r="S464">
        <v>957556800000</v>
      </c>
      <c r="T464">
        <v>835170861.8975352</v>
      </c>
      <c r="U464">
        <f t="shared" si="21"/>
        <v>6914986344587.5</v>
      </c>
      <c r="V464">
        <v>1242806000000</v>
      </c>
      <c r="W464">
        <v>1083962181.8689275</v>
      </c>
      <c r="X464">
        <v>-131540000</v>
      </c>
      <c r="Y464">
        <v>0.87155573049130997</v>
      </c>
      <c r="Z464">
        <v>1146.5425</v>
      </c>
      <c r="AA464" s="6">
        <v>50.965610504150391</v>
      </c>
      <c r="AB464">
        <v>62.249320375628201</v>
      </c>
      <c r="AC464">
        <v>0</v>
      </c>
    </row>
    <row r="465" spans="1:29" x14ac:dyDescent="0.3">
      <c r="A465" s="4">
        <v>2004</v>
      </c>
      <c r="B465" s="1" t="s">
        <v>1</v>
      </c>
      <c r="C465" s="16"/>
      <c r="D465" s="1" t="s">
        <v>213</v>
      </c>
      <c r="E465">
        <v>12394664216.108469</v>
      </c>
      <c r="F465">
        <v>12325867424.135443</v>
      </c>
      <c r="G465">
        <v>-195393857.11973801</v>
      </c>
      <c r="H465">
        <v>8.2411544941761896</v>
      </c>
      <c r="I465">
        <f t="shared" si="18"/>
        <v>5290762494629.6875</v>
      </c>
      <c r="J465">
        <v>656854556900</v>
      </c>
      <c r="K465">
        <v>554176698.24851513</v>
      </c>
      <c r="L465">
        <f t="shared" si="19"/>
        <v>2088993742264.0625</v>
      </c>
      <c r="M465">
        <v>341605596400</v>
      </c>
      <c r="N465">
        <v>288206665.42926568</v>
      </c>
      <c r="O465">
        <v>64.796000000000006</v>
      </c>
      <c r="P465">
        <v>6</v>
      </c>
      <c r="Q465">
        <v>4</v>
      </c>
      <c r="R465">
        <f t="shared" si="20"/>
        <v>4838285240575</v>
      </c>
      <c r="S465">
        <v>1435294770000</v>
      </c>
      <c r="T465">
        <v>1210933087.5404968</v>
      </c>
      <c r="U465">
        <f t="shared" si="21"/>
        <v>6892042584225</v>
      </c>
      <c r="V465">
        <v>1665596550000</v>
      </c>
      <c r="W465">
        <v>1405234670.288877</v>
      </c>
      <c r="X465">
        <v>-92920000</v>
      </c>
      <c r="Y465">
        <v>0.85055068166903403</v>
      </c>
      <c r="Z465">
        <v>1185.2974999999999</v>
      </c>
      <c r="AA465" s="6">
        <v>52.55133056640625</v>
      </c>
      <c r="AB465">
        <v>61.442513022039648</v>
      </c>
      <c r="AC465">
        <v>0</v>
      </c>
    </row>
    <row r="466" spans="1:29" x14ac:dyDescent="0.3">
      <c r="A466" s="4">
        <v>2005</v>
      </c>
      <c r="B466" s="1" t="s">
        <v>239</v>
      </c>
      <c r="C466" s="16"/>
      <c r="D466" s="1" t="s">
        <v>213</v>
      </c>
      <c r="E466">
        <v>13710599728.618994</v>
      </c>
      <c r="F466">
        <v>13429210427.728502</v>
      </c>
      <c r="G466">
        <v>-85895239.489534006</v>
      </c>
      <c r="H466">
        <v>12.7165674066053</v>
      </c>
      <c r="I466">
        <f t="shared" si="18"/>
        <v>5335707750040.625</v>
      </c>
      <c r="J466">
        <v>849708782300</v>
      </c>
      <c r="K466">
        <v>705008179.90208983</v>
      </c>
      <c r="L466">
        <f t="shared" si="19"/>
        <v>2093758440871.875</v>
      </c>
      <c r="M466">
        <v>369193136400</v>
      </c>
      <c r="N466">
        <v>306321632.2434237</v>
      </c>
      <c r="O466">
        <v>64.879000000000005</v>
      </c>
      <c r="P466">
        <v>6</v>
      </c>
      <c r="Q466">
        <v>5</v>
      </c>
      <c r="R466">
        <f t="shared" si="20"/>
        <v>4851292649650</v>
      </c>
      <c r="S466">
        <v>1787415410000</v>
      </c>
      <c r="T466">
        <v>1483028669.5661561</v>
      </c>
      <c r="U466">
        <f t="shared" si="21"/>
        <v>6937930104950</v>
      </c>
      <c r="V466">
        <v>1934701331500</v>
      </c>
      <c r="W466">
        <v>1605232631.2115188</v>
      </c>
      <c r="X466">
        <v>-185320000</v>
      </c>
      <c r="Y466">
        <v>0.83599259855570995</v>
      </c>
      <c r="Z466">
        <v>1205.2466666666701</v>
      </c>
      <c r="AA466" s="6">
        <v>55.497509002685547</v>
      </c>
      <c r="AB466">
        <v>60.573180199390066</v>
      </c>
      <c r="AC466">
        <v>0</v>
      </c>
    </row>
    <row r="467" spans="1:29" x14ac:dyDescent="0.3">
      <c r="A467" s="4">
        <v>2006</v>
      </c>
      <c r="B467" s="1" t="s">
        <v>216</v>
      </c>
      <c r="C467" s="16"/>
      <c r="D467" s="1" t="s">
        <v>213</v>
      </c>
      <c r="E467">
        <v>15342960076.328285</v>
      </c>
      <c r="F467">
        <v>15151223340.698845</v>
      </c>
      <c r="G467">
        <v>203385615.52897599</v>
      </c>
      <c r="H467">
        <v>5.0951666166315803</v>
      </c>
      <c r="I467">
        <f t="shared" si="18"/>
        <v>5245817239218.75</v>
      </c>
      <c r="J467">
        <v>1341267831800</v>
      </c>
      <c r="K467">
        <v>1136957481.8733454</v>
      </c>
      <c r="L467">
        <f t="shared" si="19"/>
        <v>2084229043656.25</v>
      </c>
      <c r="M467">
        <v>470551286300</v>
      </c>
      <c r="N467">
        <v>398873955.58121932</v>
      </c>
      <c r="O467">
        <v>65.513000000000005</v>
      </c>
      <c r="P467">
        <v>6</v>
      </c>
      <c r="Q467">
        <v>5</v>
      </c>
      <c r="R467">
        <f t="shared" si="20"/>
        <v>4825277831500</v>
      </c>
      <c r="S467">
        <v>2394112346700</v>
      </c>
      <c r="T467">
        <v>2029426100.0600832</v>
      </c>
      <c r="U467">
        <f t="shared" si="21"/>
        <v>6846155063500</v>
      </c>
      <c r="V467">
        <v>2154208922200</v>
      </c>
      <c r="W467">
        <v>1826066273.6738315</v>
      </c>
      <c r="X467">
        <v>-191060000</v>
      </c>
      <c r="Y467">
        <v>0.85544779355882905</v>
      </c>
      <c r="Z467">
        <v>1179.69916666667</v>
      </c>
      <c r="AA467" s="6">
        <v>56.851238250732422</v>
      </c>
      <c r="AB467">
        <v>59.691028843151585</v>
      </c>
      <c r="AC467">
        <v>0</v>
      </c>
    </row>
    <row r="468" spans="1:29" x14ac:dyDescent="0.3">
      <c r="A468" s="4">
        <v>2007</v>
      </c>
      <c r="B468" s="1" t="s">
        <v>196</v>
      </c>
      <c r="C468" s="16"/>
      <c r="D468" s="1" t="s">
        <v>213</v>
      </c>
      <c r="E468">
        <v>17372449858.398842</v>
      </c>
      <c r="F468">
        <v>16972301014.630161</v>
      </c>
      <c r="G468">
        <v>57014926.7279955</v>
      </c>
      <c r="H468">
        <v>9.6309630963095998</v>
      </c>
      <c r="I468">
        <f t="shared" si="18"/>
        <v>5425598260862.5</v>
      </c>
      <c r="J468">
        <v>1740220468500</v>
      </c>
      <c r="K468">
        <v>1486858577.4206581</v>
      </c>
      <c r="L468">
        <f t="shared" si="19"/>
        <v>2103287838087.5</v>
      </c>
      <c r="M468">
        <v>647891714100</v>
      </c>
      <c r="N468">
        <v>553563970.65005434</v>
      </c>
      <c r="O468">
        <v>65.97</v>
      </c>
      <c r="P468">
        <v>6</v>
      </c>
      <c r="Q468">
        <v>5</v>
      </c>
      <c r="R468">
        <f t="shared" si="20"/>
        <v>4877307467800</v>
      </c>
      <c r="S468">
        <v>2954877877800</v>
      </c>
      <c r="T468">
        <v>2524671785.7677474</v>
      </c>
      <c r="U468">
        <f t="shared" si="21"/>
        <v>7029705146400</v>
      </c>
      <c r="V468">
        <v>2888038955800</v>
      </c>
      <c r="W468">
        <v>2467564065.0621567</v>
      </c>
      <c r="X468">
        <v>-360009100</v>
      </c>
      <c r="Y468">
        <v>0.94087993117142499</v>
      </c>
      <c r="Z468">
        <v>1170.40083333333</v>
      </c>
      <c r="AA468" s="6">
        <v>57.55029296875</v>
      </c>
      <c r="AB468">
        <v>58.823333249499989</v>
      </c>
      <c r="AC468">
        <v>0</v>
      </c>
    </row>
    <row r="469" spans="1:29" x14ac:dyDescent="0.3">
      <c r="A469" s="4">
        <v>2008</v>
      </c>
      <c r="B469" s="1" t="s">
        <v>174</v>
      </c>
      <c r="C469" s="16"/>
      <c r="D469" s="1" t="s">
        <v>213</v>
      </c>
      <c r="E469">
        <v>19281509071.112713</v>
      </c>
      <c r="F469">
        <v>18686160064.279678</v>
      </c>
      <c r="G469">
        <v>-738677897.07652402</v>
      </c>
      <c r="H469">
        <v>27.955665024630601</v>
      </c>
      <c r="I469">
        <f t="shared" si="18"/>
        <v>5066036217575</v>
      </c>
      <c r="J469">
        <v>2374102422900</v>
      </c>
      <c r="K469">
        <v>2036450394.4144309</v>
      </c>
      <c r="L469">
        <f t="shared" si="19"/>
        <v>2065170249225</v>
      </c>
      <c r="M469">
        <v>959880435600</v>
      </c>
      <c r="N469">
        <v>823363336.31325054</v>
      </c>
      <c r="O469">
        <v>66.382000000000005</v>
      </c>
      <c r="P469">
        <v>6</v>
      </c>
      <c r="Q469">
        <v>5</v>
      </c>
      <c r="R469">
        <f t="shared" si="20"/>
        <v>4773248195200</v>
      </c>
      <c r="S469">
        <v>3541124252300</v>
      </c>
      <c r="T469">
        <v>3037494848.8777103</v>
      </c>
      <c r="U469">
        <f t="shared" si="21"/>
        <v>6662604980600</v>
      </c>
      <c r="V469">
        <v>4404095571400</v>
      </c>
      <c r="W469">
        <v>3777731776.3995018</v>
      </c>
      <c r="X469">
        <v>-838455402.71277499</v>
      </c>
      <c r="Y469">
        <v>1.07812241088145</v>
      </c>
      <c r="Z469">
        <v>1165.80416666667</v>
      </c>
      <c r="AA469" s="6">
        <v>57.058071136474609</v>
      </c>
      <c r="AB469">
        <v>58.000594696346894</v>
      </c>
      <c r="AC469">
        <v>0</v>
      </c>
    </row>
    <row r="470" spans="1:29" x14ac:dyDescent="0.3">
      <c r="A470" s="4">
        <v>2009</v>
      </c>
      <c r="B470" s="1" t="s">
        <v>154</v>
      </c>
      <c r="C470" s="16"/>
      <c r="D470" s="1" t="s">
        <v>213</v>
      </c>
      <c r="E470">
        <v>19158921988.788681</v>
      </c>
      <c r="F470">
        <v>18340394740.00573</v>
      </c>
      <c r="G470">
        <v>-332006178.47658801</v>
      </c>
      <c r="H470">
        <v>7.6195059351941099</v>
      </c>
      <c r="I470">
        <f t="shared" si="18"/>
        <v>5785160304150</v>
      </c>
      <c r="J470">
        <v>1903968793500</v>
      </c>
      <c r="K470">
        <v>1324228275.5886617</v>
      </c>
      <c r="L470">
        <f t="shared" si="19"/>
        <v>2141405426950</v>
      </c>
      <c r="M470">
        <v>930206046300</v>
      </c>
      <c r="N470">
        <v>646967089.3973062</v>
      </c>
      <c r="O470">
        <v>66.766000000000005</v>
      </c>
      <c r="P470">
        <v>6</v>
      </c>
      <c r="Q470">
        <v>5</v>
      </c>
      <c r="R470">
        <f t="shared" si="20"/>
        <v>4981366740400</v>
      </c>
      <c r="S470">
        <v>3313640496800</v>
      </c>
      <c r="T470">
        <v>2304668257.1576614</v>
      </c>
      <c r="U470">
        <f t="shared" si="21"/>
        <v>7396805312200</v>
      </c>
      <c r="V470">
        <v>3791973024700</v>
      </c>
      <c r="W470">
        <v>2637353047.3398499</v>
      </c>
      <c r="X470">
        <v>-569803703.97767997</v>
      </c>
      <c r="Y470">
        <v>1.23859259914584</v>
      </c>
      <c r="Z470">
        <v>1437.7950000000001</v>
      </c>
      <c r="AA470" s="6">
        <v>58.091480255126953</v>
      </c>
      <c r="AB470">
        <v>57.207243178773723</v>
      </c>
      <c r="AC470">
        <v>0</v>
      </c>
    </row>
    <row r="471" spans="1:29" x14ac:dyDescent="0.3">
      <c r="A471" s="4">
        <v>2010</v>
      </c>
      <c r="B471" s="1" t="s">
        <v>185</v>
      </c>
      <c r="C471" s="16"/>
      <c r="D471" s="1" t="s">
        <v>213</v>
      </c>
      <c r="E471">
        <v>20623324475.573929</v>
      </c>
      <c r="F471">
        <v>18959957457.517616</v>
      </c>
      <c r="G471">
        <v>-474918588.30273199</v>
      </c>
      <c r="H471">
        <v>10.0462065881651</v>
      </c>
      <c r="I471">
        <v>4346912131000</v>
      </c>
      <c r="J471">
        <v>3364688200000</v>
      </c>
      <c r="K471">
        <v>2479387636.9297781</v>
      </c>
      <c r="L471">
        <v>1988935071500</v>
      </c>
      <c r="M471">
        <v>1237928200000</v>
      </c>
      <c r="N471">
        <v>912210490.85223818</v>
      </c>
      <c r="O471">
        <v>67.182000000000002</v>
      </c>
      <c r="P471">
        <v>6</v>
      </c>
      <c r="Q471">
        <v>5</v>
      </c>
      <c r="R471">
        <v>4565129650000</v>
      </c>
      <c r="S471">
        <v>4554276200000</v>
      </c>
      <c r="T471">
        <v>3355976968.5177751</v>
      </c>
      <c r="U471">
        <v>5928404649000</v>
      </c>
      <c r="V471">
        <v>5529161000000</v>
      </c>
      <c r="W471">
        <v>4074354772.6039786</v>
      </c>
      <c r="X471">
        <v>-1629095579.21965</v>
      </c>
      <c r="Y471">
        <v>1.3338043198101299</v>
      </c>
      <c r="Z471">
        <v>1357.06416666667</v>
      </c>
      <c r="AA471" s="6">
        <v>59.912918090820313</v>
      </c>
      <c r="AB471">
        <v>56.38445981592276</v>
      </c>
      <c r="AC471">
        <v>0</v>
      </c>
    </row>
    <row r="472" spans="1:29" x14ac:dyDescent="0.3">
      <c r="A472" s="4">
        <v>2011</v>
      </c>
      <c r="B472" s="1" t="s">
        <v>168</v>
      </c>
      <c r="C472" s="16"/>
      <c r="D472" s="1" t="s">
        <v>213</v>
      </c>
      <c r="E472">
        <v>24691841190.04641</v>
      </c>
      <c r="F472">
        <v>22657114467.496532</v>
      </c>
      <c r="G472">
        <v>-3517358044.65908</v>
      </c>
      <c r="H472">
        <v>8.4112149532710099</v>
      </c>
      <c r="I472">
        <v>7223408477300</v>
      </c>
      <c r="J472">
        <v>6377725800000</v>
      </c>
      <c r="K472">
        <v>5039625581.9168758</v>
      </c>
      <c r="L472">
        <v>2293875782400</v>
      </c>
      <c r="M472">
        <v>1614476000000</v>
      </c>
      <c r="N472">
        <v>1275745431.2304912</v>
      </c>
      <c r="O472">
        <v>67.438999999999993</v>
      </c>
      <c r="P472">
        <v>7</v>
      </c>
      <c r="Q472">
        <v>5</v>
      </c>
      <c r="R472">
        <v>5397603830800</v>
      </c>
      <c r="S472">
        <v>6923281000000</v>
      </c>
      <c r="T472">
        <v>5470718737.7668457</v>
      </c>
      <c r="U472">
        <v>8865205975400</v>
      </c>
      <c r="V472">
        <v>9807296900000</v>
      </c>
      <c r="W472">
        <v>7749643979.1585379</v>
      </c>
      <c r="X472">
        <v>-4476599426.5843296</v>
      </c>
      <c r="Y472">
        <v>1.52094437973029</v>
      </c>
      <c r="Z472">
        <v>1265.51583333333</v>
      </c>
      <c r="AA472" s="6">
        <v>60.519367218017578</v>
      </c>
      <c r="AB472">
        <v>55.646298321853614</v>
      </c>
      <c r="AC472">
        <v>0</v>
      </c>
    </row>
    <row r="473" spans="1:29" x14ac:dyDescent="0.3">
      <c r="A473" s="4">
        <v>2012</v>
      </c>
      <c r="B473" s="1" t="s">
        <v>143</v>
      </c>
      <c r="C473" s="16"/>
      <c r="D473" s="1" t="s">
        <v>213</v>
      </c>
      <c r="E473">
        <v>28889684311.683041</v>
      </c>
      <c r="F473">
        <v>26658538159.64999</v>
      </c>
      <c r="G473">
        <v>-4455747639.7510996</v>
      </c>
      <c r="H473">
        <v>14.3303348325837</v>
      </c>
      <c r="I473">
        <v>8283103381200</v>
      </c>
      <c r="J473">
        <v>7529193800000</v>
      </c>
      <c r="K473">
        <v>5546040601.6588345</v>
      </c>
      <c r="L473">
        <v>2749756822300</v>
      </c>
      <c r="M473">
        <v>2257411100000</v>
      </c>
      <c r="N473">
        <v>1662819944.312674</v>
      </c>
      <c r="O473">
        <v>68.111000000000004</v>
      </c>
      <c r="P473">
        <v>7</v>
      </c>
      <c r="Q473">
        <v>5</v>
      </c>
      <c r="R473">
        <v>5845869267600</v>
      </c>
      <c r="S473">
        <v>7271503400000</v>
      </c>
      <c r="T473">
        <v>5356224605.5481081</v>
      </c>
      <c r="U473">
        <v>10232637020700</v>
      </c>
      <c r="V473">
        <v>11017096000000</v>
      </c>
      <c r="W473">
        <v>8115246246.9983358</v>
      </c>
      <c r="X473">
        <v>-4207818064.8341198</v>
      </c>
      <c r="Y473">
        <v>1.74890622320901</v>
      </c>
      <c r="Z473">
        <v>1357.58</v>
      </c>
      <c r="AA473" s="6">
        <v>62.174556732177734</v>
      </c>
      <c r="AB473">
        <v>54.985753620151812</v>
      </c>
      <c r="AC473">
        <v>0</v>
      </c>
    </row>
    <row r="474" spans="1:29" x14ac:dyDescent="0.3">
      <c r="A474" s="4">
        <v>2013</v>
      </c>
      <c r="B474" s="1" t="s">
        <v>122</v>
      </c>
      <c r="C474" s="16"/>
      <c r="D474" s="1" t="s">
        <v>213</v>
      </c>
      <c r="E474">
        <v>30402499578.928268</v>
      </c>
      <c r="F474">
        <v>28685437151.10487</v>
      </c>
      <c r="G474">
        <v>-3917924200.4153299</v>
      </c>
      <c r="H474">
        <v>10.490656758824199</v>
      </c>
      <c r="I474">
        <v>7689178638600</v>
      </c>
      <c r="J474">
        <v>7528506600000</v>
      </c>
      <c r="K474">
        <v>4940199976.7049284</v>
      </c>
      <c r="L474">
        <v>3184588149600</v>
      </c>
      <c r="M474">
        <v>2580301900000</v>
      </c>
      <c r="N474">
        <v>1693192031.773165</v>
      </c>
      <c r="O474">
        <v>68.584999999999994</v>
      </c>
      <c r="P474">
        <v>7</v>
      </c>
      <c r="Q474">
        <v>5</v>
      </c>
      <c r="R474">
        <v>6596447242800</v>
      </c>
      <c r="S474">
        <v>7456908500000</v>
      </c>
      <c r="T474">
        <v>4893217361.0621243</v>
      </c>
      <c r="U474">
        <v>11006046672500</v>
      </c>
      <c r="V474">
        <v>11777155800000</v>
      </c>
      <c r="W474">
        <v>7728160165.0997181</v>
      </c>
      <c r="X474">
        <v>-2018717323.65064</v>
      </c>
      <c r="Y474">
        <v>1.87336676028775</v>
      </c>
      <c r="Z474">
        <v>1523.9275</v>
      </c>
      <c r="AA474" s="6">
        <v>61.704200744628906</v>
      </c>
      <c r="AB474">
        <v>54.285277795272727</v>
      </c>
      <c r="AC474">
        <v>0</v>
      </c>
    </row>
    <row r="475" spans="1:29" x14ac:dyDescent="0.3">
      <c r="A475" s="4">
        <v>2014</v>
      </c>
      <c r="B475" s="1" t="s">
        <v>101</v>
      </c>
      <c r="C475" s="16"/>
      <c r="D475" s="1" t="s">
        <v>213</v>
      </c>
      <c r="E475">
        <v>32506744921.218178</v>
      </c>
      <c r="F475">
        <v>29864062852.77607</v>
      </c>
      <c r="G475">
        <v>-1111497489.16149</v>
      </c>
      <c r="H475">
        <v>12.253980812976</v>
      </c>
      <c r="I475">
        <v>6022775689800</v>
      </c>
      <c r="J475">
        <v>6351104800000</v>
      </c>
      <c r="K475">
        <v>3493574783.3521562</v>
      </c>
      <c r="L475">
        <v>3573006800600</v>
      </c>
      <c r="M475">
        <v>2893297900000</v>
      </c>
      <c r="N475">
        <v>1591526655.9868054</v>
      </c>
      <c r="O475">
        <v>69.046999999999997</v>
      </c>
      <c r="P475">
        <v>7</v>
      </c>
      <c r="Q475">
        <v>5</v>
      </c>
      <c r="R475">
        <v>10103548363800</v>
      </c>
      <c r="S475">
        <v>11613413300000</v>
      </c>
      <c r="T475">
        <v>6388231517.377346</v>
      </c>
      <c r="U475">
        <v>11755441462600</v>
      </c>
      <c r="V475">
        <v>12685716300000</v>
      </c>
      <c r="W475">
        <v>6978077038.5712128</v>
      </c>
      <c r="X475">
        <v>-230686868.61629599</v>
      </c>
      <c r="Y475">
        <v>2.0066867083618898</v>
      </c>
      <c r="Z475">
        <v>1817.9387083333299</v>
      </c>
      <c r="AA475" s="6">
        <v>62.769336700439453</v>
      </c>
      <c r="AB475">
        <v>53.579644421064998</v>
      </c>
      <c r="AC475">
        <v>0</v>
      </c>
    </row>
    <row r="476" spans="1:29" x14ac:dyDescent="0.3">
      <c r="A476" s="4">
        <v>2015</v>
      </c>
      <c r="B476" s="1" t="s">
        <v>76</v>
      </c>
      <c r="C476" s="16"/>
      <c r="D476" s="1" t="s">
        <v>213</v>
      </c>
      <c r="E476">
        <v>31928136100.8223</v>
      </c>
      <c r="F476">
        <v>29269896449.985157</v>
      </c>
      <c r="G476">
        <v>-152864021.01294601</v>
      </c>
      <c r="H476">
        <v>5.7356828193832801</v>
      </c>
      <c r="I476">
        <v>4184456394800</v>
      </c>
      <c r="J476">
        <v>4184456394800</v>
      </c>
      <c r="K476">
        <v>2123756207.8073838</v>
      </c>
      <c r="L476">
        <v>3404860060700</v>
      </c>
      <c r="M476">
        <v>3404860060700</v>
      </c>
      <c r="N476">
        <v>1728084130.5009387</v>
      </c>
      <c r="O476">
        <v>69.498000000000005</v>
      </c>
      <c r="P476">
        <v>7</v>
      </c>
      <c r="Q476">
        <v>5</v>
      </c>
      <c r="R476">
        <v>10115841490300</v>
      </c>
      <c r="S476">
        <v>10115841490300</v>
      </c>
      <c r="T476">
        <v>5134139093.6508846</v>
      </c>
      <c r="U476">
        <v>10410168323700</v>
      </c>
      <c r="V476">
        <v>10410168323700</v>
      </c>
      <c r="W476">
        <v>5283520131.6118307</v>
      </c>
      <c r="X476">
        <v>-82911241.943088606</v>
      </c>
      <c r="Y476">
        <v>2.1108662791369102</v>
      </c>
      <c r="Z476">
        <v>1970.3091666666701</v>
      </c>
      <c r="AA476" s="6">
        <v>62.094612121582031</v>
      </c>
      <c r="AB476">
        <v>52.891422323207706</v>
      </c>
      <c r="AC476">
        <v>0</v>
      </c>
    </row>
    <row r="477" spans="1:29" x14ac:dyDescent="0.3">
      <c r="A477" s="4">
        <v>2016</v>
      </c>
      <c r="B477" s="1" t="s">
        <v>49</v>
      </c>
      <c r="C477" s="16"/>
      <c r="D477" s="1" t="s">
        <v>213</v>
      </c>
      <c r="E477">
        <v>32817601635.433273</v>
      </c>
      <c r="F477">
        <v>30113720788.154102</v>
      </c>
      <c r="G477">
        <v>-497135.735171318</v>
      </c>
      <c r="H477">
        <v>0.73327222731438102</v>
      </c>
      <c r="I477">
        <v>4507343110700</v>
      </c>
      <c r="J477">
        <v>4466703699000</v>
      </c>
      <c r="K477">
        <v>2086961028.9890969</v>
      </c>
      <c r="L477">
        <v>3856595542300</v>
      </c>
      <c r="M477">
        <v>3818316398500</v>
      </c>
      <c r="N477">
        <v>1784017489.6319001</v>
      </c>
      <c r="O477">
        <v>69.864999999999995</v>
      </c>
      <c r="P477">
        <v>7</v>
      </c>
      <c r="Q477">
        <v>5</v>
      </c>
      <c r="R477">
        <v>11685431905700</v>
      </c>
      <c r="S477">
        <v>12174399068500</v>
      </c>
      <c r="T477">
        <v>5688198304.4921608</v>
      </c>
      <c r="U477">
        <v>12236675525500</v>
      </c>
      <c r="V477">
        <v>12009476009400</v>
      </c>
      <c r="W477">
        <v>5611141929.0714178</v>
      </c>
      <c r="X477">
        <v>4170877673.22967</v>
      </c>
      <c r="Y477">
        <v>2.1623369482992301</v>
      </c>
      <c r="Z477">
        <v>2140.2908640611599</v>
      </c>
      <c r="AA477" s="6">
        <v>63.014320373535156</v>
      </c>
      <c r="AB477">
        <v>52.26845235568274</v>
      </c>
      <c r="AC477">
        <v>0</v>
      </c>
    </row>
    <row r="478" spans="1:29" x14ac:dyDescent="0.3">
      <c r="A478" s="4">
        <v>2017</v>
      </c>
      <c r="B478" s="1" t="s">
        <v>25</v>
      </c>
      <c r="C478" s="16"/>
      <c r="D478" s="1" t="s">
        <v>213</v>
      </c>
      <c r="E478">
        <v>35392260803.704826</v>
      </c>
      <c r="F478">
        <v>30433015398.199482</v>
      </c>
      <c r="G478">
        <v>277604026.62351298</v>
      </c>
      <c r="H478">
        <v>4.3014310530234203</v>
      </c>
      <c r="I478">
        <v>5779117759300</v>
      </c>
      <c r="J478">
        <v>6260102436200</v>
      </c>
      <c r="K478">
        <v>2565850044.0941901</v>
      </c>
      <c r="L478">
        <v>3765936413400</v>
      </c>
      <c r="M478">
        <v>3901574437400</v>
      </c>
      <c r="N478">
        <v>1599151937.8900664</v>
      </c>
      <c r="O478">
        <v>70.236999999999995</v>
      </c>
      <c r="P478">
        <v>7</v>
      </c>
      <c r="Q478">
        <v>5</v>
      </c>
      <c r="R478">
        <v>12116803166500</v>
      </c>
      <c r="S478">
        <v>16573007281400</v>
      </c>
      <c r="T478">
        <v>6792836362.8449354</v>
      </c>
      <c r="U478">
        <v>13645816619400</v>
      </c>
      <c r="V478">
        <v>15900622312000</v>
      </c>
      <c r="W478">
        <v>6517243587.6521835</v>
      </c>
      <c r="X478">
        <v>-1445736123.9021599</v>
      </c>
      <c r="Y478">
        <v>2.1704901553879301</v>
      </c>
      <c r="Z478">
        <v>2439.7772011124398</v>
      </c>
      <c r="AA478" s="6">
        <v>63.644008636474609</v>
      </c>
      <c r="AB478">
        <v>51.719271706043749</v>
      </c>
      <c r="AC478">
        <v>0</v>
      </c>
    </row>
    <row r="479" spans="1:29" x14ac:dyDescent="0.3">
      <c r="A479" s="4">
        <v>2018</v>
      </c>
      <c r="B479" s="1" t="s">
        <v>0</v>
      </c>
      <c r="C479" s="16"/>
      <c r="D479" s="1" t="s">
        <v>213</v>
      </c>
      <c r="E479">
        <v>39044359016.844772</v>
      </c>
      <c r="F479">
        <v>35386879575.792503</v>
      </c>
      <c r="G479">
        <v>-763750656.83866704</v>
      </c>
      <c r="H479">
        <v>6.8242479014552098</v>
      </c>
      <c r="I479">
        <v>7618295984100</v>
      </c>
      <c r="J479">
        <v>8746945921900</v>
      </c>
      <c r="K479">
        <v>3537715741.7918277</v>
      </c>
      <c r="L479">
        <v>3806835583100</v>
      </c>
      <c r="M479">
        <v>4135708153500</v>
      </c>
      <c r="N479">
        <v>1672693528.5448346</v>
      </c>
      <c r="O479">
        <v>71.198999999999998</v>
      </c>
      <c r="P479">
        <v>7</v>
      </c>
      <c r="Q479">
        <v>5</v>
      </c>
      <c r="R479">
        <v>12852368467300</v>
      </c>
      <c r="S479">
        <v>18951615229000</v>
      </c>
      <c r="T479">
        <v>7665009950.5189934</v>
      </c>
      <c r="U479">
        <v>18108585362700</v>
      </c>
      <c r="V479">
        <v>22218450193100</v>
      </c>
      <c r="W479">
        <v>8986286380.2036171</v>
      </c>
      <c r="X479">
        <v>-1923601321.6345301</v>
      </c>
      <c r="Y479">
        <v>2.1713559797715498</v>
      </c>
      <c r="Z479">
        <v>2472.4840511423499</v>
      </c>
      <c r="AA479" s="6">
        <v>63.901664733886719</v>
      </c>
      <c r="AB479">
        <v>51.201206255689598</v>
      </c>
      <c r="AC479">
        <v>0</v>
      </c>
    </row>
    <row r="480" spans="1:29" x14ac:dyDescent="0.3">
      <c r="A480" s="4">
        <v>2019</v>
      </c>
      <c r="B480" s="1" t="s">
        <v>237</v>
      </c>
      <c r="C480" s="16"/>
      <c r="D480" s="1" t="s">
        <v>213</v>
      </c>
      <c r="E480">
        <v>41969237520.785881</v>
      </c>
      <c r="F480">
        <v>37325149940.531212</v>
      </c>
      <c r="G480">
        <v>-833604448.61171198</v>
      </c>
      <c r="H480">
        <v>7.3010695355072404</v>
      </c>
      <c r="I480">
        <v>8684816046399.999</v>
      </c>
      <c r="J480">
        <v>10588722635500</v>
      </c>
      <c r="K480">
        <v>3975430092.9957385</v>
      </c>
      <c r="L480">
        <v>4273301871300</v>
      </c>
      <c r="M480">
        <v>4959952364700</v>
      </c>
      <c r="N480">
        <v>1862164547.0575378</v>
      </c>
      <c r="O480">
        <v>71.822000000000003</v>
      </c>
      <c r="P480">
        <v>7</v>
      </c>
      <c r="Q480">
        <v>5</v>
      </c>
      <c r="R480">
        <v>14391699250800</v>
      </c>
      <c r="S480">
        <v>22407342314100</v>
      </c>
      <c r="T480">
        <v>8412612739.6029959</v>
      </c>
      <c r="U480">
        <v>19672539281800</v>
      </c>
      <c r="V480">
        <v>24663335191400</v>
      </c>
      <c r="W480">
        <v>9259602719.6723881</v>
      </c>
      <c r="X480">
        <v>-2316369437.2156301</v>
      </c>
      <c r="Y480">
        <v>2.1399970962932802</v>
      </c>
      <c r="Z480">
        <v>2663.5413982016298</v>
      </c>
      <c r="AA480" s="6">
        <v>64.744743347167969</v>
      </c>
      <c r="AB480">
        <v>50.647407082569941</v>
      </c>
      <c r="AC480">
        <v>0</v>
      </c>
    </row>
    <row r="481" spans="1:29" x14ac:dyDescent="0.3">
      <c r="A481" s="4">
        <v>2020</v>
      </c>
      <c r="B481" s="1" t="s">
        <v>13</v>
      </c>
      <c r="C481" s="16"/>
      <c r="D481" s="1" t="s">
        <v>213</v>
      </c>
      <c r="E481">
        <v>40539157200.508392</v>
      </c>
      <c r="F481">
        <v>36702460147.127747</v>
      </c>
      <c r="G481">
        <v>305323153.49686301</v>
      </c>
      <c r="H481">
        <v>3.7960402611124899</v>
      </c>
      <c r="I481">
        <v>6852511248700</v>
      </c>
      <c r="J481">
        <v>8830800012400</v>
      </c>
      <c r="K481">
        <v>3138958529.0502243</v>
      </c>
      <c r="L481">
        <v>4897981956700</v>
      </c>
      <c r="M481">
        <v>5921453995400</v>
      </c>
      <c r="N481">
        <v>2104814795.6175721</v>
      </c>
      <c r="O481">
        <v>72.141000000000005</v>
      </c>
      <c r="P481">
        <v>7</v>
      </c>
      <c r="Q481">
        <v>5</v>
      </c>
      <c r="R481">
        <v>13634029621000</v>
      </c>
      <c r="S481">
        <v>21595689540500</v>
      </c>
      <c r="T481">
        <v>7676311747.3713512</v>
      </c>
      <c r="U481">
        <v>16623859761600</v>
      </c>
      <c r="V481">
        <v>20666079832000</v>
      </c>
      <c r="W481">
        <v>7345876643.0674868</v>
      </c>
      <c r="X481">
        <v>-1693148726.13642</v>
      </c>
      <c r="Y481">
        <v>1.8970150281402001</v>
      </c>
      <c r="Z481">
        <v>2813.2898353264</v>
      </c>
      <c r="AA481" s="6">
        <v>63.799766540527344</v>
      </c>
      <c r="AB481">
        <v>50.055610644173839</v>
      </c>
      <c r="AC481">
        <v>0</v>
      </c>
    </row>
    <row r="482" spans="1:29" x14ac:dyDescent="0.3">
      <c r="A482" s="4">
        <v>2021</v>
      </c>
      <c r="B482" s="1" t="s">
        <v>256</v>
      </c>
      <c r="C482" s="16"/>
      <c r="D482" s="1" t="s">
        <v>213</v>
      </c>
      <c r="E482">
        <v>42914813892.947227</v>
      </c>
      <c r="F482">
        <v>36649450183.376366</v>
      </c>
      <c r="G482">
        <v>-305729911.39150298</v>
      </c>
      <c r="H482">
        <v>7.3528124338022396</v>
      </c>
      <c r="I482">
        <v>8064133224000</v>
      </c>
      <c r="J482">
        <v>11688263900000</v>
      </c>
      <c r="K482">
        <v>4102169187.0735736</v>
      </c>
      <c r="L482">
        <v>5347818023000</v>
      </c>
      <c r="M482">
        <v>6495314631000</v>
      </c>
      <c r="N482">
        <v>2279626792.1052294</v>
      </c>
      <c r="O482">
        <f>(O481+O480)/2</f>
        <v>71.981500000000011</v>
      </c>
      <c r="P482">
        <v>7</v>
      </c>
      <c r="Q482">
        <v>5</v>
      </c>
      <c r="R482">
        <v>11638734981000</v>
      </c>
      <c r="S482">
        <v>25501241310000</v>
      </c>
      <c r="T482">
        <v>8950038023.5262947</v>
      </c>
      <c r="U482">
        <v>18880411237000</v>
      </c>
      <c r="V482">
        <v>26372503673000</v>
      </c>
      <c r="W482">
        <v>9255820443.3906765</v>
      </c>
      <c r="X482">
        <v>-2060022768.0239</v>
      </c>
      <c r="Y482">
        <v>1.60937103615911</v>
      </c>
      <c r="Z482">
        <v>2849.2886145414</v>
      </c>
      <c r="AA482">
        <f>(AA481+AA480)/2</f>
        <v>64.272254943847656</v>
      </c>
      <c r="AB482">
        <v>49.44728449608278</v>
      </c>
      <c r="AC482">
        <v>0</v>
      </c>
    </row>
    <row r="483" spans="1:29" x14ac:dyDescent="0.3">
      <c r="A483" s="4">
        <v>2002</v>
      </c>
      <c r="B483" s="1" t="s">
        <v>52</v>
      </c>
      <c r="C483" s="16" t="s">
        <v>131</v>
      </c>
      <c r="D483" s="1" t="s">
        <v>93</v>
      </c>
      <c r="E483">
        <v>119602831346.05162</v>
      </c>
      <c r="F483">
        <v>117758006299.39766</v>
      </c>
      <c r="G483">
        <v>-1114913759.8584499</v>
      </c>
      <c r="H483">
        <v>2.79561966936937</v>
      </c>
      <c r="I483">
        <v>133017492700</v>
      </c>
      <c r="J483">
        <v>122557463800</v>
      </c>
      <c r="K483">
        <v>11120357844.115778</v>
      </c>
      <c r="L483">
        <v>94651852600</v>
      </c>
      <c r="M483">
        <v>82113983200</v>
      </c>
      <c r="N483">
        <v>7450683531.4399776</v>
      </c>
      <c r="O483">
        <v>67.546999999999997</v>
      </c>
      <c r="P483">
        <v>6</v>
      </c>
      <c r="Q483">
        <v>6</v>
      </c>
      <c r="R483">
        <v>156709813300</v>
      </c>
      <c r="S483">
        <v>134609232599.99998</v>
      </c>
      <c r="T483">
        <v>12213885545.776243</v>
      </c>
      <c r="U483">
        <v>177204506600</v>
      </c>
      <c r="V483">
        <v>147172205000</v>
      </c>
      <c r="W483">
        <v>13353797749.750475</v>
      </c>
      <c r="X483">
        <v>-452026889.078771</v>
      </c>
      <c r="Y483">
        <v>1.27670558488657</v>
      </c>
      <c r="Z483">
        <v>11.020583333333301</v>
      </c>
      <c r="AA483" s="6">
        <v>57.567146301269531</v>
      </c>
      <c r="AB483">
        <v>57.522755903274394</v>
      </c>
      <c r="AC483">
        <v>0</v>
      </c>
    </row>
    <row r="484" spans="1:29" x14ac:dyDescent="0.3">
      <c r="A484" s="4">
        <v>2003</v>
      </c>
      <c r="B484" s="1" t="s">
        <v>22</v>
      </c>
      <c r="C484" s="16"/>
      <c r="D484" s="1" t="s">
        <v>93</v>
      </c>
      <c r="E484">
        <v>129233742806.63011</v>
      </c>
      <c r="F484">
        <v>127516064211.37895</v>
      </c>
      <c r="G484">
        <v>-1728414693.0536301</v>
      </c>
      <c r="H484">
        <v>1.1677336747759099</v>
      </c>
      <c r="I484">
        <v>141457922300</v>
      </c>
      <c r="J484">
        <v>129243457100</v>
      </c>
      <c r="K484">
        <v>13498857066.761362</v>
      </c>
      <c r="L484">
        <v>96040261400</v>
      </c>
      <c r="M484">
        <v>86852285300</v>
      </c>
      <c r="N484">
        <v>9071303193.9338226</v>
      </c>
      <c r="O484">
        <v>67.915000000000006</v>
      </c>
      <c r="P484">
        <v>6</v>
      </c>
      <c r="Q484">
        <v>6</v>
      </c>
      <c r="R484">
        <v>157810547700</v>
      </c>
      <c r="S484">
        <v>137101412000.00002</v>
      </c>
      <c r="T484">
        <v>14319582637.032085</v>
      </c>
      <c r="U484">
        <v>189786164400</v>
      </c>
      <c r="V484">
        <v>153651959100</v>
      </c>
      <c r="W484">
        <v>16048207626.587566</v>
      </c>
      <c r="X484">
        <v>-2300216340.4154501</v>
      </c>
      <c r="Y484">
        <v>1.2192626651887499</v>
      </c>
      <c r="Z484">
        <v>9.5743833333333299</v>
      </c>
      <c r="AA484" s="6">
        <v>58.009757995605469</v>
      </c>
      <c r="AB484">
        <v>54.969999993841732</v>
      </c>
      <c r="AC484">
        <v>0</v>
      </c>
    </row>
    <row r="485" spans="1:29" x14ac:dyDescent="0.3">
      <c r="A485" s="4">
        <v>2004</v>
      </c>
      <c r="B485" s="1" t="s">
        <v>1</v>
      </c>
      <c r="C485" s="16"/>
      <c r="D485" s="1" t="s">
        <v>93</v>
      </c>
      <c r="E485">
        <v>139068686452.8591</v>
      </c>
      <c r="F485">
        <v>137735118011.80145</v>
      </c>
      <c r="G485">
        <v>-3227630251.1005998</v>
      </c>
      <c r="H485">
        <v>1.4934440338177299</v>
      </c>
      <c r="I485">
        <v>154405417300</v>
      </c>
      <c r="J485">
        <v>144314295800</v>
      </c>
      <c r="K485">
        <v>16273601240.414974</v>
      </c>
      <c r="L485">
        <v>100566211300</v>
      </c>
      <c r="M485">
        <v>94675551800</v>
      </c>
      <c r="N485">
        <v>10676088385.205233</v>
      </c>
      <c r="O485">
        <v>68.230999999999995</v>
      </c>
      <c r="P485">
        <v>6</v>
      </c>
      <c r="Q485">
        <v>6</v>
      </c>
      <c r="R485">
        <v>167825288800</v>
      </c>
      <c r="S485">
        <v>148622738100</v>
      </c>
      <c r="T485">
        <v>16759442726.657644</v>
      </c>
      <c r="U485">
        <v>208340497000</v>
      </c>
      <c r="V485">
        <v>177077277000</v>
      </c>
      <c r="W485">
        <v>19968118741.542625</v>
      </c>
      <c r="X485">
        <v>-862403291.02839899</v>
      </c>
      <c r="Y485">
        <v>1.2458784781145</v>
      </c>
      <c r="Z485">
        <v>8.8680166666666693</v>
      </c>
      <c r="AA485" s="6">
        <v>58.759441375732422</v>
      </c>
      <c r="AB485">
        <v>52.585038676079265</v>
      </c>
      <c r="AC485">
        <v>0</v>
      </c>
    </row>
    <row r="486" spans="1:29" x14ac:dyDescent="0.3">
      <c r="A486" s="4">
        <v>2005</v>
      </c>
      <c r="B486" s="1" t="s">
        <v>239</v>
      </c>
      <c r="C486" s="16"/>
      <c r="D486" s="1" t="s">
        <v>93</v>
      </c>
      <c r="E486">
        <v>148150822602.74472</v>
      </c>
      <c r="F486">
        <v>147499762648.40466</v>
      </c>
      <c r="G486">
        <v>-3951168994.58638</v>
      </c>
      <c r="H486">
        <v>0.98264166001596498</v>
      </c>
      <c r="I486">
        <v>165587167200</v>
      </c>
      <c r="J486">
        <v>157438893200</v>
      </c>
      <c r="K486">
        <v>17759604421.883812</v>
      </c>
      <c r="L486">
        <v>104555296800</v>
      </c>
      <c r="M486">
        <v>102503924100</v>
      </c>
      <c r="N486">
        <v>11562766395.939087</v>
      </c>
      <c r="O486">
        <v>68.703999999999994</v>
      </c>
      <c r="P486">
        <v>6</v>
      </c>
      <c r="Q486">
        <v>6</v>
      </c>
      <c r="R486">
        <v>190231553200</v>
      </c>
      <c r="S486">
        <v>170881194300</v>
      </c>
      <c r="T486">
        <v>19275938443.316414</v>
      </c>
      <c r="U486">
        <v>228416459200</v>
      </c>
      <c r="V486">
        <v>204464440400</v>
      </c>
      <c r="W486">
        <v>23064234675.690918</v>
      </c>
      <c r="X486">
        <v>-1596494477.9205401</v>
      </c>
      <c r="Y486">
        <v>1.3190526878203399</v>
      </c>
      <c r="Z486">
        <v>8.8650083333333303</v>
      </c>
      <c r="AA486" s="6">
        <v>60.79193115234375</v>
      </c>
      <c r="AB486">
        <v>50.483333235333895</v>
      </c>
      <c r="AC486">
        <v>0</v>
      </c>
    </row>
    <row r="487" spans="1:29" x14ac:dyDescent="0.3">
      <c r="A487" s="4">
        <v>2006</v>
      </c>
      <c r="B487" s="1" t="s">
        <v>216</v>
      </c>
      <c r="C487" s="16"/>
      <c r="D487" s="1" t="s">
        <v>93</v>
      </c>
      <c r="E487">
        <v>164290278574.46002</v>
      </c>
      <c r="F487">
        <v>163383333591.5405</v>
      </c>
      <c r="G487">
        <v>-4440744115.6296501</v>
      </c>
      <c r="H487">
        <v>3.2847616695480899</v>
      </c>
      <c r="I487">
        <v>182134480500</v>
      </c>
      <c r="J487">
        <v>176105193600</v>
      </c>
      <c r="K487">
        <v>20021964800.582108</v>
      </c>
      <c r="L487">
        <v>108092215300</v>
      </c>
      <c r="M487">
        <v>107716500300</v>
      </c>
      <c r="N487">
        <v>12246634715.084814</v>
      </c>
      <c r="O487">
        <v>69.128</v>
      </c>
      <c r="P487">
        <v>6</v>
      </c>
      <c r="Q487">
        <v>6</v>
      </c>
      <c r="R487">
        <v>212786038700</v>
      </c>
      <c r="S487">
        <v>197756306700</v>
      </c>
      <c r="T487">
        <v>22483549354.222565</v>
      </c>
      <c r="U487">
        <v>247238118500</v>
      </c>
      <c r="V487">
        <v>233893405100</v>
      </c>
      <c r="W487">
        <v>26592092080.130974</v>
      </c>
      <c r="X487">
        <v>-2009915949.5925601</v>
      </c>
      <c r="Y487">
        <v>1.3094792438626801</v>
      </c>
      <c r="Z487">
        <v>8.7955833333333295</v>
      </c>
      <c r="AA487" s="6">
        <v>62.268577575683594</v>
      </c>
      <c r="AB487">
        <v>48.791735310427356</v>
      </c>
      <c r="AC487">
        <v>0</v>
      </c>
    </row>
    <row r="488" spans="1:29" x14ac:dyDescent="0.3">
      <c r="A488" s="4">
        <v>2007</v>
      </c>
      <c r="B488" s="1" t="s">
        <v>196</v>
      </c>
      <c r="C488" s="16"/>
      <c r="D488" s="1" t="s">
        <v>93</v>
      </c>
      <c r="E488">
        <v>174689135244.3548</v>
      </c>
      <c r="F488">
        <v>174064599936.19815</v>
      </c>
      <c r="G488">
        <v>-7420593636.5373898</v>
      </c>
      <c r="H488">
        <v>2.0420851267334901</v>
      </c>
      <c r="I488">
        <v>208216000000</v>
      </c>
      <c r="J488">
        <v>208216000000</v>
      </c>
      <c r="K488">
        <v>25416061423.531857</v>
      </c>
      <c r="L488">
        <v>113412000000</v>
      </c>
      <c r="M488">
        <v>113412000000</v>
      </c>
      <c r="N488">
        <v>13843731308.667896</v>
      </c>
      <c r="O488">
        <v>69.603999999999999</v>
      </c>
      <c r="P488">
        <v>6</v>
      </c>
      <c r="Q488">
        <v>6</v>
      </c>
      <c r="R488">
        <v>223862000000</v>
      </c>
      <c r="S488">
        <v>223862000000</v>
      </c>
      <c r="T488">
        <v>27325903592.397739</v>
      </c>
      <c r="U488">
        <v>284366000000</v>
      </c>
      <c r="V488">
        <v>284366000000</v>
      </c>
      <c r="W488">
        <v>34711375315.845367</v>
      </c>
      <c r="X488">
        <v>-2193821739.5384598</v>
      </c>
      <c r="Y488">
        <v>1.28772191974814</v>
      </c>
      <c r="Z488">
        <v>8.1923333333333304</v>
      </c>
      <c r="AA488" s="6">
        <v>63.536468505859375</v>
      </c>
      <c r="AB488">
        <v>47.623647494869857</v>
      </c>
      <c r="AC488">
        <v>0</v>
      </c>
    </row>
    <row r="489" spans="1:29" x14ac:dyDescent="0.3">
      <c r="A489" s="4">
        <v>2008</v>
      </c>
      <c r="B489" s="1" t="s">
        <v>174</v>
      </c>
      <c r="C489" s="16"/>
      <c r="D489" s="1" t="s">
        <v>93</v>
      </c>
      <c r="E489">
        <v>188585333057.51492</v>
      </c>
      <c r="F489">
        <v>188184993739.76657</v>
      </c>
      <c r="G489">
        <v>-12774727823.057501</v>
      </c>
      <c r="H489">
        <v>3.7148431149406602</v>
      </c>
      <c r="I489">
        <v>239885000000</v>
      </c>
      <c r="J489">
        <v>246757000000</v>
      </c>
      <c r="K489">
        <v>31838380449.78904</v>
      </c>
      <c r="L489">
        <v>118216000000</v>
      </c>
      <c r="M489">
        <v>120214000000</v>
      </c>
      <c r="N489">
        <v>15510883449.672916</v>
      </c>
      <c r="O489">
        <v>70.048000000000002</v>
      </c>
      <c r="P489">
        <v>6</v>
      </c>
      <c r="Q489">
        <v>6</v>
      </c>
      <c r="R489">
        <v>218308000000</v>
      </c>
      <c r="S489">
        <v>256258000000</v>
      </c>
      <c r="T489">
        <v>33064268479.92981</v>
      </c>
      <c r="U489">
        <v>323745000000</v>
      </c>
      <c r="V489">
        <v>357981000000</v>
      </c>
      <c r="W489">
        <v>46189308800.949638</v>
      </c>
      <c r="X489">
        <v>-2150359074.5718198</v>
      </c>
      <c r="Y489">
        <v>1.28003720148764</v>
      </c>
      <c r="Z489">
        <v>7.7503250000000001</v>
      </c>
      <c r="AA489" s="6">
        <v>63.156501770019531</v>
      </c>
      <c r="AB489">
        <v>46.975380288606409</v>
      </c>
      <c r="AC489">
        <v>0</v>
      </c>
    </row>
    <row r="490" spans="1:29" x14ac:dyDescent="0.3">
      <c r="A490" s="4">
        <v>2009</v>
      </c>
      <c r="B490" s="1" t="s">
        <v>154</v>
      </c>
      <c r="C490" s="16"/>
      <c r="D490" s="1" t="s">
        <v>93</v>
      </c>
      <c r="E490">
        <v>197848479825.58533</v>
      </c>
      <c r="F490">
        <v>195118716756.60602</v>
      </c>
      <c r="G490">
        <v>-10926909415.6859</v>
      </c>
      <c r="H490">
        <v>0.97186299866761905</v>
      </c>
      <c r="I490">
        <v>233546577200</v>
      </c>
      <c r="J490">
        <v>236985000000</v>
      </c>
      <c r="K490">
        <v>29413188368.023235</v>
      </c>
      <c r="L490">
        <v>132625461900</v>
      </c>
      <c r="M490">
        <v>136522000000</v>
      </c>
      <c r="N490">
        <v>16944309987.464472</v>
      </c>
      <c r="O490">
        <v>70.457999999999998</v>
      </c>
      <c r="P490">
        <v>6</v>
      </c>
      <c r="Q490">
        <v>6</v>
      </c>
      <c r="R490">
        <v>198264330600</v>
      </c>
      <c r="S490">
        <v>209599000000</v>
      </c>
      <c r="T490">
        <v>26014198657.085056</v>
      </c>
      <c r="U490">
        <v>296666543900</v>
      </c>
      <c r="V490">
        <v>298734000000</v>
      </c>
      <c r="W490">
        <v>37077112112.29847</v>
      </c>
      <c r="X490">
        <v>-1491300236.00916</v>
      </c>
      <c r="Y490">
        <v>1.28110624620562</v>
      </c>
      <c r="Z490">
        <v>8.0571000000000002</v>
      </c>
      <c r="AA490" s="6">
        <v>63.256618499755859</v>
      </c>
      <c r="AB490">
        <v>46.786989541058269</v>
      </c>
      <c r="AC490">
        <v>0</v>
      </c>
    </row>
    <row r="491" spans="1:29" x14ac:dyDescent="0.3">
      <c r="A491" s="4">
        <v>2010</v>
      </c>
      <c r="B491" s="1" t="s">
        <v>185</v>
      </c>
      <c r="C491" s="16"/>
      <c r="D491" s="1" t="s">
        <v>93</v>
      </c>
      <c r="E491">
        <v>207866273514.44519</v>
      </c>
      <c r="F491">
        <v>205002967416.05396</v>
      </c>
      <c r="G491">
        <v>-9953278186.7066803</v>
      </c>
      <c r="H491">
        <v>0.99355740122642</v>
      </c>
      <c r="I491">
        <v>230165357700</v>
      </c>
      <c r="J491">
        <v>240536000000</v>
      </c>
      <c r="K491">
        <v>28576723851.161907</v>
      </c>
      <c r="L491">
        <v>133844642300</v>
      </c>
      <c r="M491">
        <v>140823000000</v>
      </c>
      <c r="N491">
        <v>16730385401.321106</v>
      </c>
      <c r="O491">
        <v>70.828999999999994</v>
      </c>
      <c r="P491">
        <v>6</v>
      </c>
      <c r="Q491">
        <v>6</v>
      </c>
      <c r="R491">
        <v>233656952700</v>
      </c>
      <c r="S491">
        <v>252908000000</v>
      </c>
      <c r="T491">
        <v>30046571306.372669</v>
      </c>
      <c r="U491">
        <v>319889702700</v>
      </c>
      <c r="V491">
        <v>337503000000</v>
      </c>
      <c r="W491">
        <v>40096825547.688072</v>
      </c>
      <c r="X491">
        <v>-660647769.95762098</v>
      </c>
      <c r="Y491">
        <v>1.3083515451046299</v>
      </c>
      <c r="Z491">
        <v>8.4171583333333295</v>
      </c>
      <c r="AA491" s="6">
        <v>65.162422180175781</v>
      </c>
      <c r="AB491">
        <v>46.83754210172004</v>
      </c>
      <c r="AC491">
        <v>0</v>
      </c>
    </row>
    <row r="492" spans="1:29" x14ac:dyDescent="0.3">
      <c r="A492" s="4">
        <v>2011</v>
      </c>
      <c r="B492" s="1" t="s">
        <v>168</v>
      </c>
      <c r="C492" s="16"/>
      <c r="D492" s="1" t="s">
        <v>93</v>
      </c>
      <c r="E492">
        <v>223315729951.26413</v>
      </c>
      <c r="F492">
        <v>219548856240.11768</v>
      </c>
      <c r="G492">
        <v>-14062623475.627701</v>
      </c>
      <c r="H492">
        <v>0.90692490969179596</v>
      </c>
      <c r="I492">
        <v>248105999800</v>
      </c>
      <c r="J492">
        <v>258285000000</v>
      </c>
      <c r="K492">
        <v>31926847056.205887</v>
      </c>
      <c r="L492">
        <v>138345003600</v>
      </c>
      <c r="M492">
        <v>153360000000</v>
      </c>
      <c r="N492">
        <v>18956971037.960915</v>
      </c>
      <c r="O492">
        <v>71.269000000000005</v>
      </c>
      <c r="P492">
        <v>6</v>
      </c>
      <c r="Q492">
        <v>6</v>
      </c>
      <c r="R492">
        <v>246766827300</v>
      </c>
      <c r="S492">
        <v>284567000000</v>
      </c>
      <c r="T492">
        <v>35175589315.071877</v>
      </c>
      <c r="U492">
        <v>348920264600</v>
      </c>
      <c r="V492">
        <v>399597000000</v>
      </c>
      <c r="W492">
        <v>49394553702.765175</v>
      </c>
      <c r="X492">
        <v>-2273339953.1349201</v>
      </c>
      <c r="Y492">
        <v>1.34266554348538</v>
      </c>
      <c r="Z492">
        <v>8.0898749999999993</v>
      </c>
      <c r="AA492" s="6">
        <v>66.245597839355469</v>
      </c>
      <c r="AB492">
        <v>46.879253853660209</v>
      </c>
      <c r="AC492">
        <v>0</v>
      </c>
    </row>
    <row r="493" spans="1:29" x14ac:dyDescent="0.3">
      <c r="A493" s="4">
        <v>2012</v>
      </c>
      <c r="B493" s="1" t="s">
        <v>143</v>
      </c>
      <c r="C493" s="16"/>
      <c r="D493" s="1" t="s">
        <v>93</v>
      </c>
      <c r="E493">
        <v>226123984328.43515</v>
      </c>
      <c r="F493">
        <v>221558465714.71637</v>
      </c>
      <c r="G493">
        <v>-14674780975.466</v>
      </c>
      <c r="H493">
        <v>1.28712240079215</v>
      </c>
      <c r="I493">
        <v>257081753200</v>
      </c>
      <c r="J493">
        <v>276390000000</v>
      </c>
      <c r="K493">
        <v>32032590051.457977</v>
      </c>
      <c r="L493">
        <v>168190000000</v>
      </c>
      <c r="M493">
        <v>168190000000</v>
      </c>
      <c r="N493">
        <v>19492605813.360531</v>
      </c>
      <c r="O493">
        <v>71.679000000000002</v>
      </c>
      <c r="P493">
        <v>6</v>
      </c>
      <c r="Q493">
        <v>6</v>
      </c>
      <c r="R493">
        <v>253313930600</v>
      </c>
      <c r="S493">
        <v>296161000000</v>
      </c>
      <c r="T493">
        <v>34323976635.297394</v>
      </c>
      <c r="U493">
        <v>360607784100</v>
      </c>
      <c r="V493">
        <v>425597000000</v>
      </c>
      <c r="W493">
        <v>49325135598.720512</v>
      </c>
      <c r="X493">
        <v>-2482391450.7245302</v>
      </c>
      <c r="Y493">
        <v>1.35377246657382</v>
      </c>
      <c r="Z493">
        <v>8.6284445833333301</v>
      </c>
      <c r="AA493" s="6">
        <v>67.596916198730469</v>
      </c>
      <c r="AB493">
        <v>47.066491318529167</v>
      </c>
      <c r="AC493">
        <v>0</v>
      </c>
    </row>
    <row r="494" spans="1:29" x14ac:dyDescent="0.3">
      <c r="A494" s="4">
        <v>2013</v>
      </c>
      <c r="B494" s="1" t="s">
        <v>122</v>
      </c>
      <c r="C494" s="16"/>
      <c r="D494" s="1" t="s">
        <v>93</v>
      </c>
      <c r="E494">
        <v>236669859661.43985</v>
      </c>
      <c r="F494">
        <v>233442913596.09238</v>
      </c>
      <c r="G494">
        <v>-14810418460.948601</v>
      </c>
      <c r="H494">
        <v>1.88065466724083</v>
      </c>
      <c r="I494">
        <v>255755371700</v>
      </c>
      <c r="J494">
        <v>276496000000</v>
      </c>
      <c r="K494">
        <v>32894652310.986855</v>
      </c>
      <c r="L494">
        <v>156343114300</v>
      </c>
      <c r="M494">
        <v>178309000000</v>
      </c>
      <c r="N494">
        <v>21213372196.775921</v>
      </c>
      <c r="O494">
        <v>72.122</v>
      </c>
      <c r="P494">
        <v>6</v>
      </c>
      <c r="Q494">
        <v>6</v>
      </c>
      <c r="R494">
        <v>253264321700</v>
      </c>
      <c r="S494">
        <v>294318000000</v>
      </c>
      <c r="T494">
        <v>35014930700.136818</v>
      </c>
      <c r="U494">
        <v>360350205300</v>
      </c>
      <c r="V494">
        <v>424205000000</v>
      </c>
      <c r="W494">
        <v>50467551008.268394</v>
      </c>
      <c r="X494">
        <v>-2916210628.1420698</v>
      </c>
      <c r="Y494">
        <v>1.3442338429362299</v>
      </c>
      <c r="Z494">
        <v>8.4055039167442995</v>
      </c>
      <c r="AA494" s="6">
        <v>67.248588562011719</v>
      </c>
      <c r="AB494">
        <v>47.594596823852079</v>
      </c>
      <c r="AC494">
        <v>0</v>
      </c>
    </row>
    <row r="495" spans="1:29" x14ac:dyDescent="0.3">
      <c r="A495" s="4">
        <v>2014</v>
      </c>
      <c r="B495" s="1" t="s">
        <v>101</v>
      </c>
      <c r="C495" s="16"/>
      <c r="D495" s="1" t="s">
        <v>93</v>
      </c>
      <c r="E495">
        <v>248261803038.74094</v>
      </c>
      <c r="F495">
        <v>243275019392.23517</v>
      </c>
      <c r="G495">
        <v>-13690326430.409901</v>
      </c>
      <c r="H495">
        <v>0.44231005355707798</v>
      </c>
      <c r="I495">
        <v>270552000000</v>
      </c>
      <c r="J495">
        <v>270552000000</v>
      </c>
      <c r="K495">
        <v>32184433103.743622</v>
      </c>
      <c r="L495">
        <v>191329000000</v>
      </c>
      <c r="M495">
        <v>191329000000</v>
      </c>
      <c r="N495">
        <v>22760191760.9412</v>
      </c>
      <c r="O495">
        <v>72.537999999999997</v>
      </c>
      <c r="P495">
        <v>6</v>
      </c>
      <c r="Q495">
        <v>6</v>
      </c>
      <c r="R495">
        <v>301768000000</v>
      </c>
      <c r="S495">
        <v>301768000000</v>
      </c>
      <c r="T495">
        <v>35897838525.867508</v>
      </c>
      <c r="U495">
        <v>418213000000</v>
      </c>
      <c r="V495">
        <v>418213000000</v>
      </c>
      <c r="W495">
        <v>49749949442.679893</v>
      </c>
      <c r="X495">
        <v>-3094163538.9872599</v>
      </c>
      <c r="Y495">
        <v>1.3080629397790999</v>
      </c>
      <c r="Z495">
        <v>8.4063366882615203</v>
      </c>
      <c r="AA495" s="6">
        <v>66.410102844238281</v>
      </c>
      <c r="AB495">
        <v>48.419110259639261</v>
      </c>
      <c r="AC495">
        <v>0</v>
      </c>
    </row>
    <row r="496" spans="1:29" x14ac:dyDescent="0.3">
      <c r="A496" s="4">
        <v>2015</v>
      </c>
      <c r="B496" s="1" t="s">
        <v>76</v>
      </c>
      <c r="C496" s="16"/>
      <c r="D496" s="1" t="s">
        <v>93</v>
      </c>
      <c r="E496">
        <v>269769479474.15625</v>
      </c>
      <c r="F496">
        <v>265589514966.88406</v>
      </c>
      <c r="G496">
        <v>-7927842023.5250702</v>
      </c>
      <c r="H496">
        <v>1.5579071134626601</v>
      </c>
      <c r="I496">
        <v>277314000000</v>
      </c>
      <c r="J496">
        <v>278907000000</v>
      </c>
      <c r="K496">
        <v>28563952357.055805</v>
      </c>
      <c r="L496">
        <v>195011000000</v>
      </c>
      <c r="M496">
        <v>195748000000</v>
      </c>
      <c r="N496">
        <v>20047315219.729012</v>
      </c>
      <c r="O496">
        <v>72.92</v>
      </c>
      <c r="P496">
        <v>6</v>
      </c>
      <c r="Q496">
        <v>6</v>
      </c>
      <c r="R496">
        <v>314820000000</v>
      </c>
      <c r="S496">
        <v>323391000000</v>
      </c>
      <c r="T496">
        <v>33119732085.249325</v>
      </c>
      <c r="U496">
        <v>423779000000</v>
      </c>
      <c r="V496">
        <v>402061000000</v>
      </c>
      <c r="W496">
        <v>41176633245.598763</v>
      </c>
      <c r="X496">
        <v>-2596320889.5711799</v>
      </c>
      <c r="Y496">
        <v>1.25305827289905</v>
      </c>
      <c r="Z496">
        <v>9.7643482795011103</v>
      </c>
      <c r="AA496" s="6">
        <v>67.899482727050781</v>
      </c>
      <c r="AB496">
        <v>49.533984411842887</v>
      </c>
      <c r="AC496">
        <v>0</v>
      </c>
    </row>
    <row r="497" spans="1:29" x14ac:dyDescent="0.3">
      <c r="A497" s="4">
        <v>2016</v>
      </c>
      <c r="B497" s="1" t="s">
        <v>49</v>
      </c>
      <c r="C497" s="16"/>
      <c r="D497" s="1" t="s">
        <v>93</v>
      </c>
      <c r="E497">
        <v>273970677752.33176</v>
      </c>
      <c r="F497">
        <v>270172515559.3548</v>
      </c>
      <c r="G497">
        <v>-10739249607.290501</v>
      </c>
      <c r="H497">
        <v>1.63531114327061</v>
      </c>
      <c r="I497">
        <v>312240369284.38501</v>
      </c>
      <c r="J497">
        <v>313870000000</v>
      </c>
      <c r="K497">
        <v>32003058883.507523</v>
      </c>
      <c r="L497">
        <v>199913472214.276</v>
      </c>
      <c r="M497">
        <v>200923000000</v>
      </c>
      <c r="N497">
        <v>20486668366.046394</v>
      </c>
      <c r="O497">
        <v>73.284000000000006</v>
      </c>
      <c r="P497">
        <v>6</v>
      </c>
      <c r="Q497">
        <v>6</v>
      </c>
      <c r="R497">
        <v>336254445485.49603</v>
      </c>
      <c r="S497">
        <v>336313000000</v>
      </c>
      <c r="T497">
        <v>34291409635.483051</v>
      </c>
      <c r="U497">
        <v>486664797122.82501</v>
      </c>
      <c r="V497">
        <v>441946000000</v>
      </c>
      <c r="W497">
        <v>45062044353.81086</v>
      </c>
      <c r="X497">
        <v>-1574253170.0235801</v>
      </c>
      <c r="Y497">
        <v>1.2231702343059401</v>
      </c>
      <c r="Z497">
        <v>9.8074760315024996</v>
      </c>
      <c r="AA497" s="6">
        <v>69.320968627929688</v>
      </c>
      <c r="AB497">
        <v>50.866939760908082</v>
      </c>
      <c r="AC497">
        <v>0</v>
      </c>
    </row>
    <row r="498" spans="1:29" x14ac:dyDescent="0.3">
      <c r="A498" s="4">
        <v>2017</v>
      </c>
      <c r="B498" s="1" t="s">
        <v>25</v>
      </c>
      <c r="C498" s="16"/>
      <c r="D498" s="1" t="s">
        <v>93</v>
      </c>
      <c r="E498">
        <v>285550398889.94305</v>
      </c>
      <c r="F498">
        <v>281151427260.72272</v>
      </c>
      <c r="G498">
        <v>-10551433764.5562</v>
      </c>
      <c r="H498">
        <v>0.75466324932363305</v>
      </c>
      <c r="I498">
        <v>318864795381.383</v>
      </c>
      <c r="J498">
        <v>323247000000</v>
      </c>
      <c r="K498">
        <v>33351939744.118862</v>
      </c>
      <c r="L498">
        <v>204681395044.66699</v>
      </c>
      <c r="M498">
        <v>206594000000</v>
      </c>
      <c r="N498">
        <v>21315930664.465538</v>
      </c>
      <c r="O498">
        <v>73.66</v>
      </c>
      <c r="P498">
        <v>6</v>
      </c>
      <c r="Q498">
        <v>6</v>
      </c>
      <c r="R498">
        <v>372707097711.11798</v>
      </c>
      <c r="S498">
        <v>374614000000</v>
      </c>
      <c r="T498">
        <v>38651877837.391663</v>
      </c>
      <c r="U498">
        <v>509290868150.69403</v>
      </c>
      <c r="V498">
        <v>477560000000</v>
      </c>
      <c r="W498">
        <v>49273627734.213783</v>
      </c>
      <c r="X498">
        <v>-1667949424.6008699</v>
      </c>
      <c r="Y498">
        <v>1.1916294240897001</v>
      </c>
      <c r="Z498">
        <v>9.6919978888288991</v>
      </c>
      <c r="AA498" s="6">
        <v>69.846046447753906</v>
      </c>
      <c r="AB498">
        <v>52.395630186249676</v>
      </c>
      <c r="AC498">
        <v>0</v>
      </c>
    </row>
    <row r="499" spans="1:29" x14ac:dyDescent="0.3">
      <c r="A499" s="4">
        <v>2018</v>
      </c>
      <c r="B499" s="1" t="s">
        <v>0</v>
      </c>
      <c r="C499" s="16"/>
      <c r="D499" s="1" t="s">
        <v>93</v>
      </c>
      <c r="E499">
        <v>301335312925.5163</v>
      </c>
      <c r="F499">
        <v>296801809028.77728</v>
      </c>
      <c r="G499">
        <v>-12131482383.3643</v>
      </c>
      <c r="H499">
        <v>1.8039167114189001</v>
      </c>
      <c r="I499">
        <v>326656709981.41797</v>
      </c>
      <c r="J499">
        <v>332976000000</v>
      </c>
      <c r="K499">
        <v>35475437082.494324</v>
      </c>
      <c r="L499">
        <v>212191220956.54599</v>
      </c>
      <c r="M499">
        <v>215092000000</v>
      </c>
      <c r="N499">
        <v>22916014105.965202</v>
      </c>
      <c r="O499">
        <v>73.986000000000004</v>
      </c>
      <c r="P499">
        <v>6</v>
      </c>
      <c r="Q499">
        <v>6</v>
      </c>
      <c r="R499">
        <v>386928336785.69299</v>
      </c>
      <c r="S499">
        <v>404330000000</v>
      </c>
      <c r="T499">
        <v>43077529538.359909</v>
      </c>
      <c r="U499">
        <v>533733758463.98206</v>
      </c>
      <c r="V499">
        <v>519049000000</v>
      </c>
      <c r="W499">
        <v>55299751760.58213</v>
      </c>
      <c r="X499">
        <v>-2763517824.5114999</v>
      </c>
      <c r="Y499">
        <v>1.1178970270223001</v>
      </c>
      <c r="Z499">
        <v>9.3861024209197197</v>
      </c>
      <c r="AA499" s="6">
        <v>70.295036315917969</v>
      </c>
      <c r="AB499">
        <v>54.132907371899798</v>
      </c>
      <c r="AC499">
        <v>0</v>
      </c>
    </row>
    <row r="500" spans="1:29" x14ac:dyDescent="0.3">
      <c r="A500" s="4">
        <v>2019</v>
      </c>
      <c r="B500" s="1" t="s">
        <v>237</v>
      </c>
      <c r="C500" s="16"/>
      <c r="D500" s="1" t="s">
        <v>93</v>
      </c>
      <c r="E500">
        <v>315592696687.99426</v>
      </c>
      <c r="F500">
        <v>310839598354.62201</v>
      </c>
      <c r="G500">
        <v>-10049378708.9168</v>
      </c>
      <c r="H500">
        <v>0.30338603659036101</v>
      </c>
      <c r="I500">
        <v>332150431979.08704</v>
      </c>
      <c r="J500">
        <v>337145000000</v>
      </c>
      <c r="K500">
        <v>35056825862.266167</v>
      </c>
      <c r="L500">
        <v>222274378253.87299</v>
      </c>
      <c r="M500">
        <v>225389000000</v>
      </c>
      <c r="N500">
        <v>23436274968.545609</v>
      </c>
      <c r="O500">
        <v>74.27</v>
      </c>
      <c r="P500">
        <v>6</v>
      </c>
      <c r="Q500">
        <v>6</v>
      </c>
      <c r="R500">
        <v>406766153473.961</v>
      </c>
      <c r="S500">
        <v>422698000000</v>
      </c>
      <c r="T500">
        <v>43952750829.25206</v>
      </c>
      <c r="U500">
        <v>545102551070.41797</v>
      </c>
      <c r="V500">
        <v>519554000000</v>
      </c>
      <c r="W500">
        <v>54023978122.302979</v>
      </c>
      <c r="X500">
        <v>-827687174.65304005</v>
      </c>
      <c r="Y500">
        <v>1.0435841266991699</v>
      </c>
      <c r="Z500">
        <v>9.6170760995074396</v>
      </c>
      <c r="AA500" s="6">
        <v>70.390708923339844</v>
      </c>
      <c r="AB500">
        <v>55.93619432307775</v>
      </c>
      <c r="AC500">
        <v>0</v>
      </c>
    </row>
    <row r="501" spans="1:29" x14ac:dyDescent="0.3">
      <c r="A501" s="4">
        <v>2020</v>
      </c>
      <c r="B501" s="1" t="s">
        <v>13</v>
      </c>
      <c r="C501" s="16"/>
      <c r="D501" s="1" t="s">
        <v>93</v>
      </c>
      <c r="E501">
        <v>296441060964.48676</v>
      </c>
      <c r="F501">
        <v>293606859506.76459</v>
      </c>
      <c r="G501">
        <v>-8812910271.8888607</v>
      </c>
      <c r="H501">
        <v>0.70596866133831704</v>
      </c>
      <c r="I501">
        <v>298939822116.81702</v>
      </c>
      <c r="J501">
        <v>302245000000</v>
      </c>
      <c r="K501">
        <v>31825983489.175301</v>
      </c>
      <c r="L501">
        <v>221108712160.603</v>
      </c>
      <c r="M501">
        <v>223756000000</v>
      </c>
      <c r="N501">
        <v>23561199561.95771</v>
      </c>
      <c r="O501">
        <v>73.92</v>
      </c>
      <c r="P501">
        <v>6</v>
      </c>
      <c r="Q501">
        <v>6</v>
      </c>
      <c r="R501">
        <v>345802906454.271</v>
      </c>
      <c r="S501">
        <v>354895000000</v>
      </c>
      <c r="T501">
        <v>37369956195.771202</v>
      </c>
      <c r="U501">
        <v>480304515338.50104</v>
      </c>
      <c r="V501">
        <v>438514000000</v>
      </c>
      <c r="W501">
        <v>46174922079.01609</v>
      </c>
      <c r="X501">
        <v>-959416206.84470403</v>
      </c>
      <c r="Y501">
        <v>1.0531601791460601</v>
      </c>
      <c r="Z501">
        <v>9.4968473222196899</v>
      </c>
      <c r="AA501" s="6">
        <v>70.111640930175781</v>
      </c>
      <c r="AB501">
        <v>57.386850887062288</v>
      </c>
      <c r="AC501">
        <v>0</v>
      </c>
    </row>
    <row r="502" spans="1:29" x14ac:dyDescent="0.3">
      <c r="A502" s="4">
        <v>2021</v>
      </c>
      <c r="B502" s="1" t="s">
        <v>256</v>
      </c>
      <c r="C502" s="16"/>
      <c r="D502" s="1" t="s">
        <v>93</v>
      </c>
      <c r="E502">
        <v>333242868979.04199</v>
      </c>
      <c r="F502">
        <v>328707001702.30988</v>
      </c>
      <c r="G502">
        <v>-12969304118.473</v>
      </c>
      <c r="H502">
        <v>1.4019588396200999</v>
      </c>
      <c r="I502">
        <v>280607179000</v>
      </c>
      <c r="J502">
        <v>346877000000</v>
      </c>
      <c r="K502">
        <v>38591199866.496078</v>
      </c>
      <c r="L502">
        <v>195117731600</v>
      </c>
      <c r="M502">
        <v>238486000000</v>
      </c>
      <c r="N502">
        <v>26532346887.689827</v>
      </c>
      <c r="O502">
        <f>(O501+O500)/2</f>
        <v>74.094999999999999</v>
      </c>
      <c r="P502">
        <v>6</v>
      </c>
      <c r="Q502">
        <v>6</v>
      </c>
      <c r="R502">
        <v>351399125900</v>
      </c>
      <c r="S502">
        <v>422893000000</v>
      </c>
      <c r="T502">
        <v>47048228291.70607</v>
      </c>
      <c r="U502">
        <v>489740219900</v>
      </c>
      <c r="V502">
        <v>539602000000</v>
      </c>
      <c r="W502">
        <v>60032485954.274902</v>
      </c>
      <c r="X502">
        <v>-1646021172.41066</v>
      </c>
      <c r="Y502">
        <v>1.05148431222073</v>
      </c>
      <c r="Z502">
        <v>8.9884840241413801</v>
      </c>
      <c r="AA502" s="6">
        <v>70</v>
      </c>
      <c r="AB502">
        <v>58.352852807398605</v>
      </c>
      <c r="AC502">
        <v>0</v>
      </c>
    </row>
    <row r="503" spans="1:29" x14ac:dyDescent="0.3">
      <c r="A503" s="4">
        <v>2002</v>
      </c>
      <c r="B503" s="1" t="s">
        <v>52</v>
      </c>
      <c r="C503" s="16" t="s">
        <v>20</v>
      </c>
      <c r="D503" s="1" t="s">
        <v>138</v>
      </c>
      <c r="E503">
        <v>50282815479.332771</v>
      </c>
      <c r="F503">
        <v>45510943304.67926</v>
      </c>
      <c r="G503">
        <v>510159464.97808099</v>
      </c>
      <c r="H503">
        <v>57.074511262170297</v>
      </c>
      <c r="I503">
        <f t="shared" ref="I503:N509" si="22">(I504+I505)/2</f>
        <v>24333185641466.934</v>
      </c>
      <c r="J503">
        <f t="shared" si="22"/>
        <v>6276434970703.125</v>
      </c>
      <c r="K503">
        <f t="shared" si="22"/>
        <v>6099777002.3690529</v>
      </c>
      <c r="L503">
        <f t="shared" si="22"/>
        <v>14755457423571.777</v>
      </c>
      <c r="M503">
        <f t="shared" si="22"/>
        <v>5517627412890.625</v>
      </c>
      <c r="N503">
        <f t="shared" si="22"/>
        <v>6799338156.5582199</v>
      </c>
      <c r="O503">
        <v>60.725000000000001</v>
      </c>
      <c r="P503">
        <v>6</v>
      </c>
      <c r="Q503">
        <v>5</v>
      </c>
      <c r="R503">
        <f t="shared" ref="R503:W510" si="23">(R504+R505)/2</f>
        <v>12585716707078.32</v>
      </c>
      <c r="S503">
        <f t="shared" si="23"/>
        <v>3915139861328.125</v>
      </c>
      <c r="T503">
        <f t="shared" si="23"/>
        <v>4318152973.5241718</v>
      </c>
      <c r="U503">
        <f t="shared" si="23"/>
        <v>10482094530376.563</v>
      </c>
      <c r="V503">
        <f t="shared" si="23"/>
        <v>3016225391210.9375</v>
      </c>
      <c r="W503">
        <f t="shared" si="23"/>
        <v>3327120507.2860022</v>
      </c>
      <c r="X503">
        <v>-150511225.81386599</v>
      </c>
      <c r="Y503">
        <v>1.00634119882684</v>
      </c>
      <c r="Z503">
        <v>6.6420833333333302</v>
      </c>
      <c r="AA503" s="6">
        <v>33.577960968017578</v>
      </c>
      <c r="AB503">
        <v>59.468812392385637</v>
      </c>
      <c r="AC503">
        <v>0</v>
      </c>
    </row>
    <row r="504" spans="1:29" x14ac:dyDescent="0.3">
      <c r="A504" s="4">
        <v>2003</v>
      </c>
      <c r="B504" s="1" t="s">
        <v>22</v>
      </c>
      <c r="C504" s="16"/>
      <c r="D504" s="1" t="s">
        <v>138</v>
      </c>
      <c r="E504">
        <v>57933960425.686104</v>
      </c>
      <c r="F504">
        <v>53153613844.093224</v>
      </c>
      <c r="G504">
        <v>620866059.51057994</v>
      </c>
      <c r="H504">
        <v>36.589717532392399</v>
      </c>
      <c r="I504">
        <f t="shared" si="22"/>
        <v>24333227599266.141</v>
      </c>
      <c r="J504">
        <f t="shared" si="22"/>
        <v>6258797358593.75</v>
      </c>
      <c r="K504">
        <f t="shared" si="22"/>
        <v>6077675354.9594908</v>
      </c>
      <c r="L504">
        <f t="shared" si="22"/>
        <v>14755465852856.445</v>
      </c>
      <c r="M504">
        <f t="shared" si="22"/>
        <v>5514202224218.75</v>
      </c>
      <c r="N504">
        <f t="shared" si="22"/>
        <v>6795839532.0981855</v>
      </c>
      <c r="O504">
        <v>60.98</v>
      </c>
      <c r="P504">
        <v>6</v>
      </c>
      <c r="Q504">
        <v>5</v>
      </c>
      <c r="R504">
        <f t="shared" si="23"/>
        <v>12587441120043.359</v>
      </c>
      <c r="S504">
        <f t="shared" si="23"/>
        <v>3915161827343.75</v>
      </c>
      <c r="T504">
        <f t="shared" si="23"/>
        <v>4321715606.5440483</v>
      </c>
      <c r="U504">
        <f t="shared" si="23"/>
        <v>10481973348946.875</v>
      </c>
      <c r="V504">
        <f t="shared" si="23"/>
        <v>3016273817578.125</v>
      </c>
      <c r="W504">
        <f t="shared" si="23"/>
        <v>3329902353.0184107</v>
      </c>
      <c r="X504">
        <v>-248882510.026366</v>
      </c>
      <c r="Y504">
        <v>0.95084548671381997</v>
      </c>
      <c r="Z504">
        <v>6.1389250000000004</v>
      </c>
      <c r="AA504" s="6">
        <v>33.101688385009766</v>
      </c>
      <c r="AB504">
        <v>58.214228354369965</v>
      </c>
      <c r="AC504">
        <v>0</v>
      </c>
    </row>
    <row r="505" spans="1:29" x14ac:dyDescent="0.3">
      <c r="A505" s="4">
        <v>2004</v>
      </c>
      <c r="B505" s="1" t="s">
        <v>1</v>
      </c>
      <c r="C505" s="16"/>
      <c r="D505" s="1" t="s">
        <v>138</v>
      </c>
      <c r="E505">
        <v>67636353570.14695</v>
      </c>
      <c r="F505">
        <v>62142998851.211739</v>
      </c>
      <c r="G505">
        <v>715449106.34194601</v>
      </c>
      <c r="H505">
        <v>4.5342137412969503</v>
      </c>
      <c r="I505">
        <f t="shared" si="22"/>
        <v>24333143683667.727</v>
      </c>
      <c r="J505">
        <f t="shared" si="22"/>
        <v>6294072582812.5</v>
      </c>
      <c r="K505">
        <f t="shared" si="22"/>
        <v>6121878649.778616</v>
      </c>
      <c r="L505">
        <f t="shared" si="22"/>
        <v>14755448994287.109</v>
      </c>
      <c r="M505">
        <f t="shared" si="22"/>
        <v>5521052601562.5</v>
      </c>
      <c r="N505">
        <f t="shared" si="22"/>
        <v>6802836781.0182533</v>
      </c>
      <c r="O505">
        <v>61.25</v>
      </c>
      <c r="P505">
        <v>6</v>
      </c>
      <c r="Q505">
        <v>5</v>
      </c>
      <c r="R505">
        <f t="shared" si="23"/>
        <v>12583992294113.281</v>
      </c>
      <c r="S505">
        <f t="shared" si="23"/>
        <v>3915117895312.5</v>
      </c>
      <c r="T505">
        <f t="shared" si="23"/>
        <v>4314590340.5042953</v>
      </c>
      <c r="U505">
        <f t="shared" si="23"/>
        <v>10482215711806.25</v>
      </c>
      <c r="V505">
        <f t="shared" si="23"/>
        <v>3016176964843.75</v>
      </c>
      <c r="W505">
        <f t="shared" si="23"/>
        <v>3324338661.5535932</v>
      </c>
      <c r="X505">
        <v>-211364294.975748</v>
      </c>
      <c r="Y505">
        <v>0.87872614211178901</v>
      </c>
      <c r="Z505">
        <v>5.8058333333333296</v>
      </c>
      <c r="AA505" s="6">
        <v>32.831195831298828</v>
      </c>
      <c r="AB505">
        <v>56.982659794646437</v>
      </c>
      <c r="AC505">
        <v>0</v>
      </c>
    </row>
    <row r="506" spans="1:29" x14ac:dyDescent="0.3">
      <c r="A506" s="4">
        <v>2005</v>
      </c>
      <c r="B506" s="1" t="s">
        <v>239</v>
      </c>
      <c r="C506" s="16"/>
      <c r="D506" s="1" t="s">
        <v>138</v>
      </c>
      <c r="E506">
        <v>79221244502.456772</v>
      </c>
      <c r="F506">
        <v>68872767298.366425</v>
      </c>
      <c r="G506">
        <v>1767650338.7631199</v>
      </c>
      <c r="H506">
        <v>9.3686181419670191</v>
      </c>
      <c r="I506">
        <f t="shared" si="22"/>
        <v>24333311514864.551</v>
      </c>
      <c r="J506">
        <f t="shared" si="22"/>
        <v>6223522134375</v>
      </c>
      <c r="K506">
        <f t="shared" si="22"/>
        <v>6033472060.1403656</v>
      </c>
      <c r="L506">
        <f t="shared" si="22"/>
        <v>14755482711425.781</v>
      </c>
      <c r="M506">
        <f t="shared" si="22"/>
        <v>5507351846875</v>
      </c>
      <c r="N506">
        <f t="shared" si="22"/>
        <v>6788842283.1781178</v>
      </c>
      <c r="O506">
        <v>61.598999999999997</v>
      </c>
      <c r="P506">
        <v>6</v>
      </c>
      <c r="Q506">
        <v>5</v>
      </c>
      <c r="R506">
        <f t="shared" si="23"/>
        <v>12590889945973.438</v>
      </c>
      <c r="S506">
        <f t="shared" si="23"/>
        <v>3915205759375</v>
      </c>
      <c r="T506">
        <f t="shared" si="23"/>
        <v>4328840872.5838013</v>
      </c>
      <c r="U506">
        <f t="shared" si="23"/>
        <v>10481730986087.5</v>
      </c>
      <c r="V506">
        <f t="shared" si="23"/>
        <v>3016370670312.5</v>
      </c>
      <c r="W506">
        <f t="shared" si="23"/>
        <v>3335466044.4832287</v>
      </c>
      <c r="X506">
        <v>-234904379.02759799</v>
      </c>
      <c r="Y506">
        <v>0.812150802847322</v>
      </c>
      <c r="Z506">
        <v>5.81816666666667</v>
      </c>
      <c r="AA506" s="6">
        <v>33.821132659912109</v>
      </c>
      <c r="AB506">
        <v>55.741045091659359</v>
      </c>
      <c r="AC506">
        <v>0</v>
      </c>
    </row>
    <row r="507" spans="1:29" x14ac:dyDescent="0.3">
      <c r="A507" s="4">
        <v>2006</v>
      </c>
      <c r="B507" s="1" t="s">
        <v>216</v>
      </c>
      <c r="C507" s="16"/>
      <c r="D507" s="1" t="s">
        <v>138</v>
      </c>
      <c r="E507">
        <v>92532827234.711929</v>
      </c>
      <c r="F507">
        <v>83109922388.050003</v>
      </c>
      <c r="G507">
        <v>1908575763.3773401</v>
      </c>
      <c r="H507">
        <v>19.996487335921501</v>
      </c>
      <c r="I507">
        <f t="shared" si="22"/>
        <v>24332975852470.898</v>
      </c>
      <c r="J507">
        <f t="shared" si="22"/>
        <v>6364623031250</v>
      </c>
      <c r="K507">
        <f t="shared" si="22"/>
        <v>6210285239.4168653</v>
      </c>
      <c r="L507">
        <f t="shared" si="22"/>
        <v>14755415277148.438</v>
      </c>
      <c r="M507">
        <f t="shared" si="22"/>
        <v>5534753356250</v>
      </c>
      <c r="N507">
        <f t="shared" si="22"/>
        <v>6816831278.8583889</v>
      </c>
      <c r="O507">
        <v>61.893000000000001</v>
      </c>
      <c r="P507">
        <v>6</v>
      </c>
      <c r="Q507">
        <v>5</v>
      </c>
      <c r="R507">
        <f t="shared" si="23"/>
        <v>12577094642253.125</v>
      </c>
      <c r="S507">
        <f t="shared" si="23"/>
        <v>3915030031250</v>
      </c>
      <c r="T507">
        <f t="shared" si="23"/>
        <v>4300339808.4247904</v>
      </c>
      <c r="U507">
        <f t="shared" si="23"/>
        <v>10482700437525</v>
      </c>
      <c r="V507">
        <f t="shared" si="23"/>
        <v>3015983259375</v>
      </c>
      <c r="W507">
        <f t="shared" si="23"/>
        <v>3313211278.6239576</v>
      </c>
      <c r="X507">
        <v>-275812653.01139098</v>
      </c>
      <c r="Y507">
        <v>0.75940783948045298</v>
      </c>
      <c r="Z507">
        <v>5.84294166666667</v>
      </c>
      <c r="AA507" s="6">
        <v>34.06536865234375</v>
      </c>
      <c r="AB507">
        <v>54.603635481862533</v>
      </c>
      <c r="AC507">
        <v>0</v>
      </c>
    </row>
    <row r="508" spans="1:29" x14ac:dyDescent="0.3">
      <c r="A508" s="4">
        <v>2007</v>
      </c>
      <c r="B508" s="1" t="s">
        <v>196</v>
      </c>
      <c r="C508" s="16"/>
      <c r="D508" s="1" t="s">
        <v>138</v>
      </c>
      <c r="E508">
        <v>106913207552.47491</v>
      </c>
      <c r="F508">
        <v>98759586638.480545</v>
      </c>
      <c r="G508">
        <v>2430566104.37744</v>
      </c>
      <c r="H508">
        <v>35.024597071769797</v>
      </c>
      <c r="I508">
        <f t="shared" si="22"/>
        <v>24333647177258.203</v>
      </c>
      <c r="J508">
        <f t="shared" si="22"/>
        <v>6082421237500</v>
      </c>
      <c r="K508">
        <f t="shared" si="22"/>
        <v>5856658880.8638668</v>
      </c>
      <c r="L508">
        <f t="shared" si="22"/>
        <v>14755550145703.125</v>
      </c>
      <c r="M508">
        <f t="shared" si="22"/>
        <v>5479950337500</v>
      </c>
      <c r="N508">
        <f t="shared" si="22"/>
        <v>6760853287.4978476</v>
      </c>
      <c r="O508">
        <v>62.371000000000002</v>
      </c>
      <c r="P508">
        <v>6</v>
      </c>
      <c r="Q508">
        <v>5</v>
      </c>
      <c r="R508">
        <f t="shared" si="23"/>
        <v>12604685249693.75</v>
      </c>
      <c r="S508">
        <f t="shared" si="23"/>
        <v>3915381487500</v>
      </c>
      <c r="T508">
        <f t="shared" si="23"/>
        <v>4357341936.7428112</v>
      </c>
      <c r="U508">
        <f t="shared" si="23"/>
        <v>10480761534650</v>
      </c>
      <c r="V508">
        <f t="shared" si="23"/>
        <v>3016758081250</v>
      </c>
      <c r="W508">
        <f t="shared" si="23"/>
        <v>3357720810.3424993</v>
      </c>
      <c r="X508">
        <v>-709922015.30980504</v>
      </c>
      <c r="Y508">
        <v>0.74041254913802901</v>
      </c>
      <c r="Z508">
        <v>5.6168833333333303</v>
      </c>
      <c r="AA508" s="6">
        <v>33.956256866455078</v>
      </c>
      <c r="AB508">
        <v>53.632653518990679</v>
      </c>
      <c r="AC508">
        <v>0</v>
      </c>
    </row>
    <row r="509" spans="1:29" x14ac:dyDescent="0.3">
      <c r="A509" s="4">
        <v>2008</v>
      </c>
      <c r="B509" s="1" t="s">
        <v>174</v>
      </c>
      <c r="C509" s="16"/>
      <c r="D509" s="1" t="s">
        <v>138</v>
      </c>
      <c r="E509">
        <v>121030666456.56592</v>
      </c>
      <c r="F509">
        <v>112921807212.13707</v>
      </c>
      <c r="G509">
        <v>2679390435.0100298</v>
      </c>
      <c r="H509">
        <v>26.799537193402202</v>
      </c>
      <c r="I509">
        <f t="shared" si="22"/>
        <v>24332304527683.594</v>
      </c>
      <c r="J509">
        <f t="shared" si="22"/>
        <v>6646824825000</v>
      </c>
      <c r="K509">
        <f t="shared" si="22"/>
        <v>6563911597.9698639</v>
      </c>
      <c r="L509">
        <f t="shared" si="22"/>
        <v>14755280408593.75</v>
      </c>
      <c r="M509">
        <f t="shared" si="22"/>
        <v>5589556375000</v>
      </c>
      <c r="N509">
        <f t="shared" si="22"/>
        <v>6872809270.2189312</v>
      </c>
      <c r="O509">
        <v>56.506</v>
      </c>
      <c r="P509">
        <v>6</v>
      </c>
      <c r="Q509">
        <v>5</v>
      </c>
      <c r="R509">
        <f t="shared" si="23"/>
        <v>12549504034812.5</v>
      </c>
      <c r="S509">
        <f t="shared" si="23"/>
        <v>3914678575000</v>
      </c>
      <c r="T509">
        <f t="shared" si="23"/>
        <v>4243337680.10677</v>
      </c>
      <c r="U509">
        <f t="shared" si="23"/>
        <v>10484639340400</v>
      </c>
      <c r="V509">
        <f t="shared" si="23"/>
        <v>3015208437500</v>
      </c>
      <c r="W509">
        <f t="shared" si="23"/>
        <v>3268701746.9054155</v>
      </c>
      <c r="X509">
        <v>-863880447.31282794</v>
      </c>
      <c r="Y509">
        <v>0.584181978347596</v>
      </c>
      <c r="Z509">
        <v>5.4414499999999997</v>
      </c>
      <c r="AA509" s="6">
        <v>33.287506103515625</v>
      </c>
      <c r="AB509">
        <v>52.812838889777169</v>
      </c>
      <c r="AC509">
        <v>0</v>
      </c>
    </row>
    <row r="510" spans="1:29" x14ac:dyDescent="0.3">
      <c r="A510" s="4">
        <v>2009</v>
      </c>
      <c r="B510" s="1" t="s">
        <v>154</v>
      </c>
      <c r="C510" s="16"/>
      <c r="D510" s="1" t="s">
        <v>138</v>
      </c>
      <c r="E510">
        <v>134486276852.99533</v>
      </c>
      <c r="F510">
        <v>126369392493.50357</v>
      </c>
      <c r="G510">
        <v>2320068010.8461599</v>
      </c>
      <c r="H510">
        <v>1.47234311385647</v>
      </c>
      <c r="I510">
        <f t="shared" ref="I510:I516" si="24">(I511+I512)/2</f>
        <v>24334989826832.813</v>
      </c>
      <c r="J510">
        <v>5518017650000</v>
      </c>
      <c r="K510">
        <v>5149406163.7578707</v>
      </c>
      <c r="L510">
        <f t="shared" ref="L510:N511" si="25">(L511+L512)/2</f>
        <v>14755819882812.5</v>
      </c>
      <c r="M510">
        <f t="shared" si="25"/>
        <v>5370344300000</v>
      </c>
      <c r="N510">
        <f t="shared" si="25"/>
        <v>6648897304.7767639</v>
      </c>
      <c r="O510">
        <v>63.155000000000001</v>
      </c>
      <c r="P510">
        <v>6</v>
      </c>
      <c r="Q510">
        <v>5</v>
      </c>
      <c r="R510">
        <f t="shared" si="23"/>
        <v>12659866464575</v>
      </c>
      <c r="S510">
        <f t="shared" si="23"/>
        <v>3916084400000</v>
      </c>
      <c r="T510">
        <f t="shared" si="23"/>
        <v>4471346193.3788528</v>
      </c>
      <c r="U510">
        <f t="shared" si="23"/>
        <v>10476883728900</v>
      </c>
      <c r="V510">
        <f t="shared" si="23"/>
        <v>3018307725000</v>
      </c>
      <c r="W510">
        <f t="shared" si="23"/>
        <v>3446739873.779583</v>
      </c>
      <c r="X510">
        <v>-1078972200.98264</v>
      </c>
      <c r="Y510">
        <v>0.58591206888109604</v>
      </c>
      <c r="Z510">
        <v>5.5763666666666696</v>
      </c>
      <c r="AA510" s="6">
        <v>32.367088317871094</v>
      </c>
      <c r="AB510">
        <v>52.17017974556525</v>
      </c>
      <c r="AC510">
        <v>0</v>
      </c>
    </row>
    <row r="511" spans="1:29" x14ac:dyDescent="0.3">
      <c r="A511" s="4">
        <v>2010</v>
      </c>
      <c r="B511" s="1" t="s">
        <v>185</v>
      </c>
      <c r="C511" s="16"/>
      <c r="D511" s="1" t="s">
        <v>138</v>
      </c>
      <c r="E511">
        <v>149807073953.14072</v>
      </c>
      <c r="F511">
        <v>142973011247.52676</v>
      </c>
      <c r="G511">
        <v>3057456205.8618598</v>
      </c>
      <c r="H511">
        <v>7.7183819587361402</v>
      </c>
      <c r="I511">
        <f t="shared" si="24"/>
        <v>24329619228534.375</v>
      </c>
      <c r="J511">
        <v>7775632000000</v>
      </c>
      <c r="K511">
        <v>7978417032.1818562</v>
      </c>
      <c r="L511">
        <f t="shared" si="25"/>
        <v>14754740934375</v>
      </c>
      <c r="M511">
        <f t="shared" si="25"/>
        <v>5808768450000</v>
      </c>
      <c r="N511">
        <f t="shared" si="25"/>
        <v>7096721235.6610985</v>
      </c>
      <c r="O511">
        <v>63.329000000000001</v>
      </c>
      <c r="P511">
        <v>6</v>
      </c>
      <c r="Q511">
        <v>5</v>
      </c>
      <c r="R511">
        <f>(R512+R513)/2</f>
        <v>12439141605050</v>
      </c>
      <c r="S511">
        <v>3913272750000</v>
      </c>
      <c r="T511">
        <v>4015329166.8346872</v>
      </c>
      <c r="U511">
        <f>(U512+U513)/2</f>
        <v>10492394951900</v>
      </c>
      <c r="V511">
        <v>3012109150000</v>
      </c>
      <c r="W511">
        <v>3090663620.0312481</v>
      </c>
      <c r="X511">
        <v>-901133534.87679696</v>
      </c>
      <c r="Y511">
        <v>0.76245488303560005</v>
      </c>
      <c r="Z511">
        <v>5.6348833333333301</v>
      </c>
      <c r="AA511" s="6">
        <v>32.455551147460938</v>
      </c>
      <c r="AB511">
        <v>51.713888054078694</v>
      </c>
      <c r="AC511">
        <v>0</v>
      </c>
    </row>
    <row r="512" spans="1:29" x14ac:dyDescent="0.3">
      <c r="A512" s="4">
        <v>2011</v>
      </c>
      <c r="B512" s="1" t="s">
        <v>168</v>
      </c>
      <c r="C512" s="16"/>
      <c r="D512" s="1" t="s">
        <v>138</v>
      </c>
      <c r="E512">
        <v>164419280388.93298</v>
      </c>
      <c r="F512">
        <v>159104757889.32422</v>
      </c>
      <c r="G512">
        <v>-123704013.79130401</v>
      </c>
      <c r="H512">
        <v>5.0214601462072599</v>
      </c>
      <c r="I512">
        <f t="shared" si="24"/>
        <v>24340360425131.25</v>
      </c>
      <c r="J512">
        <v>11302074700000</v>
      </c>
      <c r="K512">
        <v>14210488483.256014</v>
      </c>
      <c r="L512">
        <f>(L513+L514)/2</f>
        <v>14756898831250</v>
      </c>
      <c r="M512">
        <v>4931920150000</v>
      </c>
      <c r="N512">
        <v>6201073373.8924294</v>
      </c>
      <c r="O512">
        <v>63.901000000000003</v>
      </c>
      <c r="P512">
        <v>6</v>
      </c>
      <c r="Q512">
        <v>5</v>
      </c>
      <c r="R512">
        <v>12880591324100</v>
      </c>
      <c r="S512">
        <v>3918896050000</v>
      </c>
      <c r="T512">
        <v>4927363219.9230185</v>
      </c>
      <c r="U512">
        <v>10461372505900</v>
      </c>
      <c r="V512">
        <v>3024506300000</v>
      </c>
      <c r="W512">
        <v>3802816127.5279183</v>
      </c>
      <c r="X512">
        <v>-2519813313.27459</v>
      </c>
      <c r="Y512">
        <v>0.81369995783056004</v>
      </c>
      <c r="Z512">
        <v>5.4441083333333298</v>
      </c>
      <c r="AA512" s="6">
        <v>33.346523284912109</v>
      </c>
      <c r="AB512">
        <v>51.422839571367838</v>
      </c>
      <c r="AC512">
        <v>0</v>
      </c>
    </row>
    <row r="513" spans="1:29" x14ac:dyDescent="0.3">
      <c r="A513" s="4">
        <v>2012</v>
      </c>
      <c r="B513" s="1" t="s">
        <v>143</v>
      </c>
      <c r="C513" s="16"/>
      <c r="D513" s="1" t="s">
        <v>138</v>
      </c>
      <c r="E513">
        <v>182371121892.13089</v>
      </c>
      <c r="F513">
        <v>175850406697.92206</v>
      </c>
      <c r="G513">
        <v>363652290.56629503</v>
      </c>
      <c r="H513">
        <v>1.4675832267467801</v>
      </c>
      <c r="I513">
        <f t="shared" si="24"/>
        <v>24318878031937.5</v>
      </c>
      <c r="J513">
        <v>14136494800000</v>
      </c>
      <c r="K513">
        <v>16899575373.580395</v>
      </c>
      <c r="L513">
        <f>(L514+L515)/2</f>
        <v>14752583037500</v>
      </c>
      <c r="M513">
        <v>6685616750000</v>
      </c>
      <c r="N513">
        <v>7992369097.4297667</v>
      </c>
      <c r="O513">
        <v>64.141000000000005</v>
      </c>
      <c r="P513">
        <v>6</v>
      </c>
      <c r="Q513">
        <v>5</v>
      </c>
      <c r="R513">
        <v>11997691886000</v>
      </c>
      <c r="S513">
        <v>2970017450000</v>
      </c>
      <c r="T513">
        <v>3550528930.0657501</v>
      </c>
      <c r="U513">
        <v>10523417397900</v>
      </c>
      <c r="V513">
        <v>2813469450000</v>
      </c>
      <c r="W513">
        <v>3363382486.551106</v>
      </c>
      <c r="X513">
        <v>-1333856137.2703099</v>
      </c>
      <c r="Y513">
        <v>0.847223411648512</v>
      </c>
      <c r="Z513">
        <v>640.653416666667</v>
      </c>
      <c r="AA513" s="6">
        <v>35.124435424804688</v>
      </c>
      <c r="AB513">
        <v>51.233147896218455</v>
      </c>
      <c r="AC513">
        <v>0</v>
      </c>
    </row>
    <row r="514" spans="1:29" x14ac:dyDescent="0.3">
      <c r="A514" s="4">
        <v>2013</v>
      </c>
      <c r="B514" s="1" t="s">
        <v>122</v>
      </c>
      <c r="C514" s="16"/>
      <c r="D514" s="1" t="s">
        <v>138</v>
      </c>
      <c r="E514">
        <v>196135709328.63168</v>
      </c>
      <c r="F514">
        <v>189318823281.3175</v>
      </c>
      <c r="G514">
        <v>444485705.26346898</v>
      </c>
      <c r="H514">
        <v>5.6430388342551296</v>
      </c>
      <c r="I514">
        <f t="shared" si="24"/>
        <v>24361842818325</v>
      </c>
      <c r="J514">
        <v>16405649400000</v>
      </c>
      <c r="K514">
        <v>18188325364.453339</v>
      </c>
      <c r="L514">
        <f>(L515+L516)/2</f>
        <v>14761214625000</v>
      </c>
      <c r="M514">
        <v>9253827550000</v>
      </c>
      <c r="N514">
        <v>10259369942.767525</v>
      </c>
      <c r="O514">
        <v>64.814999999999998</v>
      </c>
      <c r="P514">
        <v>6</v>
      </c>
      <c r="Q514">
        <v>5</v>
      </c>
      <c r="R514">
        <v>11473371878600</v>
      </c>
      <c r="S514">
        <v>8642307300000.001</v>
      </c>
      <c r="T514">
        <v>9581400482.2015915</v>
      </c>
      <c r="U514">
        <v>10782222629100</v>
      </c>
      <c r="V514">
        <v>8285449650000</v>
      </c>
      <c r="W514">
        <v>9185765851.1827049</v>
      </c>
      <c r="X514">
        <v>-2254603965.4934502</v>
      </c>
      <c r="Y514">
        <v>0.85291256582615205</v>
      </c>
      <c r="Z514">
        <v>933.57045635687905</v>
      </c>
      <c r="AA514" s="6">
        <v>37.450477600097656</v>
      </c>
      <c r="AB514">
        <v>51.115023101645718</v>
      </c>
      <c r="AC514">
        <v>0</v>
      </c>
    </row>
    <row r="515" spans="1:29" x14ac:dyDescent="0.3">
      <c r="A515" s="4">
        <v>2014</v>
      </c>
      <c r="B515" s="1" t="s">
        <v>101</v>
      </c>
      <c r="C515" s="16"/>
      <c r="D515" s="1" t="s">
        <v>138</v>
      </c>
      <c r="E515">
        <v>209644114866.49023</v>
      </c>
      <c r="F515">
        <v>201364530252.9285</v>
      </c>
      <c r="G515">
        <v>-954412173.64616704</v>
      </c>
      <c r="H515">
        <v>4.9532991848438197</v>
      </c>
      <c r="I515">
        <f t="shared" si="24"/>
        <v>24275913245550</v>
      </c>
      <c r="J515">
        <v>19225489050000</v>
      </c>
      <c r="K515">
        <v>19733330250.666965</v>
      </c>
      <c r="L515">
        <f>(L516+L517)/2</f>
        <v>14743951450000</v>
      </c>
      <c r="M515">
        <v>12326875000000</v>
      </c>
      <c r="N515">
        <v>12652489343.75952</v>
      </c>
      <c r="O515">
        <v>65.055999999999997</v>
      </c>
      <c r="P515">
        <v>6</v>
      </c>
      <c r="Q515">
        <v>5</v>
      </c>
      <c r="R515">
        <v>12595962701700</v>
      </c>
      <c r="S515">
        <v>12251008000000</v>
      </c>
      <c r="T515">
        <v>12574618317.319891</v>
      </c>
      <c r="U515">
        <v>13963182069000</v>
      </c>
      <c r="V515">
        <v>12729147350000</v>
      </c>
      <c r="W515">
        <v>13065387715.947451</v>
      </c>
      <c r="X515">
        <v>-2175015283.7771301</v>
      </c>
      <c r="Y515">
        <v>0.83386010034123503</v>
      </c>
      <c r="Z515">
        <v>984.34574756004599</v>
      </c>
      <c r="AA515" s="6">
        <v>39.076282501220703</v>
      </c>
      <c r="AB515">
        <v>51.105228723306396</v>
      </c>
      <c r="AC515">
        <v>0</v>
      </c>
    </row>
    <row r="516" spans="1:29" x14ac:dyDescent="0.3">
      <c r="A516" s="4">
        <v>2015</v>
      </c>
      <c r="B516" s="1" t="s">
        <v>76</v>
      </c>
      <c r="C516" s="16"/>
      <c r="D516" s="1" t="s">
        <v>138</v>
      </c>
      <c r="E516">
        <v>216277729440.66135</v>
      </c>
      <c r="F516">
        <v>207706786675.50757</v>
      </c>
      <c r="G516">
        <v>-2458409703.81709</v>
      </c>
      <c r="H516">
        <v>9.4541718952599592</v>
      </c>
      <c r="I516">
        <f t="shared" si="24"/>
        <v>24447772391100</v>
      </c>
      <c r="J516">
        <v>22706300850000</v>
      </c>
      <c r="K516">
        <v>20750370889.916473</v>
      </c>
      <c r="L516">
        <f>(L517+L518)/2</f>
        <v>14778477800000</v>
      </c>
      <c r="M516">
        <v>14462142450000</v>
      </c>
      <c r="N516">
        <v>13216367636.576317</v>
      </c>
      <c r="O516">
        <v>65.561000000000007</v>
      </c>
      <c r="P516">
        <v>6</v>
      </c>
      <c r="Q516">
        <v>5</v>
      </c>
      <c r="R516">
        <v>14608348664000</v>
      </c>
      <c r="S516">
        <v>14117640900000</v>
      </c>
      <c r="T516">
        <v>12901541589.750151</v>
      </c>
      <c r="U516">
        <v>18834029577300</v>
      </c>
      <c r="V516">
        <v>16890533089400</v>
      </c>
      <c r="W516">
        <v>15435575721.857695</v>
      </c>
      <c r="X516">
        <v>-4083839111.7118602</v>
      </c>
      <c r="Y516">
        <v>0.80251504292972098</v>
      </c>
      <c r="Z516">
        <v>1162.6153286255401</v>
      </c>
      <c r="AA516" s="6">
        <v>42.47808837890625</v>
      </c>
      <c r="AB516">
        <v>51.189766628518065</v>
      </c>
      <c r="AC516">
        <v>0</v>
      </c>
    </row>
    <row r="517" spans="1:29" x14ac:dyDescent="0.3">
      <c r="A517" s="4">
        <v>2016</v>
      </c>
      <c r="B517" s="1" t="s">
        <v>49</v>
      </c>
      <c r="C517" s="16"/>
      <c r="D517" s="1" t="s">
        <v>138</v>
      </c>
      <c r="E517">
        <v>213834731308.33383</v>
      </c>
      <c r="F517">
        <v>207046099728.53934</v>
      </c>
      <c r="G517">
        <v>-2306518795.8136601</v>
      </c>
      <c r="H517">
        <v>6.9288252581612397</v>
      </c>
      <c r="I517">
        <v>24104054100000</v>
      </c>
      <c r="J517">
        <v>24104054100000</v>
      </c>
      <c r="K517">
        <v>19581764936.647396</v>
      </c>
      <c r="L517">
        <v>14709425100000</v>
      </c>
      <c r="M517">
        <v>14709425100000</v>
      </c>
      <c r="N517">
        <v>11949712005.559311</v>
      </c>
      <c r="O517">
        <v>65.685000000000002</v>
      </c>
      <c r="P517">
        <v>6</v>
      </c>
      <c r="Q517">
        <v>5</v>
      </c>
      <c r="R517">
        <v>17051191700000</v>
      </c>
      <c r="S517">
        <v>17051191700000</v>
      </c>
      <c r="T517">
        <v>13852127379.64744</v>
      </c>
      <c r="U517">
        <v>22962260100000</v>
      </c>
      <c r="V517">
        <v>22962260100000</v>
      </c>
      <c r="W517">
        <v>18654188952.071659</v>
      </c>
      <c r="X517">
        <v>-3278096409.8738499</v>
      </c>
      <c r="Y517">
        <v>0.79012720053522201</v>
      </c>
      <c r="Z517">
        <v>1234.8695166666701</v>
      </c>
      <c r="AA517" s="6">
        <v>43.121131896972656</v>
      </c>
      <c r="AB517">
        <v>51.295387251351045</v>
      </c>
      <c r="AC517">
        <v>0</v>
      </c>
    </row>
    <row r="518" spans="1:29" x14ac:dyDescent="0.3">
      <c r="A518" s="4">
        <v>2017</v>
      </c>
      <c r="B518" s="1" t="s">
        <v>25</v>
      </c>
      <c r="C518" s="16"/>
      <c r="D518" s="1" t="s">
        <v>138</v>
      </c>
      <c r="E518">
        <v>225516863812.20367</v>
      </c>
      <c r="F518">
        <v>219376387902.96375</v>
      </c>
      <c r="G518">
        <v>-4829984760.6552801</v>
      </c>
      <c r="H518">
        <v>4.5725365531750501</v>
      </c>
      <c r="I518">
        <v>24791490682200</v>
      </c>
      <c r="J518">
        <v>26480352000000</v>
      </c>
      <c r="K518">
        <v>19675950029.992794</v>
      </c>
      <c r="L518">
        <v>14847530500000</v>
      </c>
      <c r="M518">
        <v>15753229900000</v>
      </c>
      <c r="N518">
        <v>11705273567.488392</v>
      </c>
      <c r="O518">
        <v>65.843000000000004</v>
      </c>
      <c r="P518">
        <v>6</v>
      </c>
      <c r="Q518">
        <v>5</v>
      </c>
      <c r="R518">
        <v>19350802500000</v>
      </c>
      <c r="S518">
        <v>21454643600000</v>
      </c>
      <c r="T518">
        <v>15941649695.023113</v>
      </c>
      <c r="U518">
        <v>25267412700000</v>
      </c>
      <c r="V518">
        <v>29010136200000</v>
      </c>
      <c r="W518">
        <v>21555679857.82383</v>
      </c>
      <c r="X518">
        <v>-4804272487.3198605</v>
      </c>
      <c r="Y518">
        <v>0.76020595961281201</v>
      </c>
      <c r="Z518">
        <v>1360.35870704085</v>
      </c>
      <c r="AA518" s="6">
        <v>43.811386108398438</v>
      </c>
      <c r="AB518">
        <v>51.45349355203588</v>
      </c>
      <c r="AC518">
        <v>0</v>
      </c>
    </row>
    <row r="519" spans="1:29" x14ac:dyDescent="0.3">
      <c r="A519" s="4">
        <v>2018</v>
      </c>
      <c r="B519" s="1" t="s">
        <v>0</v>
      </c>
      <c r="C519" s="16"/>
      <c r="D519" s="1" t="s">
        <v>138</v>
      </c>
      <c r="E519">
        <v>245693866241.60715</v>
      </c>
      <c r="F519">
        <v>238387503485.36523</v>
      </c>
      <c r="G519">
        <v>-2936193292.9375401</v>
      </c>
      <c r="H519">
        <v>6.8723286566291799</v>
      </c>
      <c r="I519">
        <v>25388026200000</v>
      </c>
      <c r="J519">
        <v>28865177500000</v>
      </c>
      <c r="K519">
        <v>20887663054.289425</v>
      </c>
      <c r="L519">
        <v>15179585700000</v>
      </c>
      <c r="M519">
        <v>17071872899999.998</v>
      </c>
      <c r="N519">
        <v>12353692570.948328</v>
      </c>
      <c r="O519">
        <v>66.465000000000003</v>
      </c>
      <c r="P519">
        <v>6</v>
      </c>
      <c r="Q519">
        <v>5</v>
      </c>
      <c r="R519">
        <v>21663321200000</v>
      </c>
      <c r="S519">
        <v>26314681700000</v>
      </c>
      <c r="T519">
        <v>19042051784.731831</v>
      </c>
      <c r="U519">
        <v>24703769200000</v>
      </c>
      <c r="V519">
        <v>31631006600000</v>
      </c>
      <c r="W519">
        <v>22889095621.49081</v>
      </c>
      <c r="X519">
        <v>-1768195522.5591199</v>
      </c>
      <c r="Y519">
        <v>0.71969310879076898</v>
      </c>
      <c r="Z519">
        <v>1429.8079752010699</v>
      </c>
      <c r="AA519" s="6">
        <v>44.445606231689453</v>
      </c>
      <c r="AB519">
        <v>51.686189225270226</v>
      </c>
      <c r="AC519">
        <v>0</v>
      </c>
    </row>
    <row r="520" spans="1:29" x14ac:dyDescent="0.3">
      <c r="A520" s="4">
        <v>2019</v>
      </c>
      <c r="B520" s="1" t="s">
        <v>237</v>
      </c>
      <c r="C520" s="16"/>
      <c r="D520" s="1" t="s">
        <v>138</v>
      </c>
      <c r="E520">
        <v>266970763861.69843</v>
      </c>
      <c r="F520">
        <v>257997723437.23083</v>
      </c>
      <c r="G520">
        <v>167245038.941888</v>
      </c>
      <c r="H520">
        <v>8.8250669680456202</v>
      </c>
      <c r="I520">
        <v>26060219400000</v>
      </c>
      <c r="J520">
        <v>31497347100000</v>
      </c>
      <c r="K520">
        <v>20556982620.381062</v>
      </c>
      <c r="L520">
        <v>15901525800000</v>
      </c>
      <c r="M520">
        <v>19265046400000</v>
      </c>
      <c r="N520">
        <v>12573478736.742077</v>
      </c>
      <c r="O520">
        <v>66.61</v>
      </c>
      <c r="P520">
        <v>6</v>
      </c>
      <c r="Q520">
        <v>5</v>
      </c>
      <c r="R520">
        <v>24119432900000</v>
      </c>
      <c r="S520">
        <v>31987796000000</v>
      </c>
      <c r="T520">
        <v>20877077817.017002</v>
      </c>
      <c r="U520">
        <v>22795157400000</v>
      </c>
      <c r="V520">
        <v>31892524200000</v>
      </c>
      <c r="W520">
        <v>20814897953.722664</v>
      </c>
      <c r="X520">
        <v>-1735589412.9337599</v>
      </c>
      <c r="Y520">
        <v>0.70799909760206003</v>
      </c>
      <c r="Z520">
        <v>1518.2551166666699</v>
      </c>
      <c r="AA520" s="6">
        <v>45.401210784912109</v>
      </c>
      <c r="AB520">
        <v>51.919105826511789</v>
      </c>
      <c r="AC520">
        <v>0</v>
      </c>
    </row>
    <row r="521" spans="1:29" x14ac:dyDescent="0.3">
      <c r="A521" s="4">
        <v>2020</v>
      </c>
      <c r="B521" s="1" t="s">
        <v>13</v>
      </c>
      <c r="C521" s="16"/>
      <c r="D521" s="1" t="s">
        <v>138</v>
      </c>
      <c r="E521">
        <v>278763558003.17828</v>
      </c>
      <c r="F521">
        <v>269849510404.98352</v>
      </c>
      <c r="G521">
        <f>(G520+G519)/2</f>
        <v>-1384474126.9978261</v>
      </c>
      <c r="H521">
        <f>(H520+H519)/2</f>
        <v>7.8486978123374005</v>
      </c>
      <c r="I521">
        <v>26642019124800</v>
      </c>
      <c r="J521">
        <v>33047675393400</v>
      </c>
      <c r="K521">
        <v>23129990939.404751</v>
      </c>
      <c r="L521">
        <v>16219556316000</v>
      </c>
      <c r="M521">
        <v>20119294624200</v>
      </c>
      <c r="N521">
        <v>14081447388.517326</v>
      </c>
      <c r="O521">
        <v>66.796999999999997</v>
      </c>
      <c r="P521">
        <v>6</v>
      </c>
      <c r="Q521">
        <v>5</v>
      </c>
      <c r="R521">
        <v>26048987532000</v>
      </c>
      <c r="S521">
        <v>32312058641300</v>
      </c>
      <c r="T521">
        <v>22615134490.096203</v>
      </c>
      <c r="U521">
        <v>24048891057000</v>
      </c>
      <c r="V521">
        <v>29831070291600</v>
      </c>
      <c r="W521">
        <v>20878696529.900364</v>
      </c>
      <c r="X521">
        <f>(X520+X519)/2</f>
        <v>-1751892467.7464399</v>
      </c>
      <c r="Y521">
        <v>0.71947282559554004</v>
      </c>
      <c r="Z521">
        <v>1381.61916666667</v>
      </c>
      <c r="AA521" s="6">
        <v>45.170356750488281</v>
      </c>
      <c r="AB521">
        <v>52.074886518244789</v>
      </c>
      <c r="AC521">
        <v>0</v>
      </c>
    </row>
    <row r="522" spans="1:29" x14ac:dyDescent="0.3">
      <c r="A522" s="4">
        <v>2021</v>
      </c>
      <c r="B522" s="1" t="s">
        <v>256</v>
      </c>
      <c r="C522" s="16"/>
      <c r="D522" s="1" t="s">
        <v>138</v>
      </c>
      <c r="E522">
        <v>238337478243.11801</v>
      </c>
      <c r="F522">
        <v>232005894931.93628</v>
      </c>
      <c r="G522">
        <f>(G521+G520)/2</f>
        <v>-608614544.027969</v>
      </c>
      <c r="H522">
        <f>(H521+H520)/2</f>
        <v>8.3368823901915103</v>
      </c>
      <c r="I522">
        <v>22628997340600</v>
      </c>
      <c r="J522">
        <v>29078261582600</v>
      </c>
      <c r="K522">
        <v>19509173773.057575</v>
      </c>
      <c r="L522">
        <v>14857113585500</v>
      </c>
      <c r="M522">
        <v>19091390957300</v>
      </c>
      <c r="N522">
        <v>12808787165.537386</v>
      </c>
      <c r="O522">
        <f>(O521+O520)/2</f>
        <v>66.703499999999991</v>
      </c>
      <c r="P522">
        <v>6</v>
      </c>
      <c r="Q522">
        <v>5</v>
      </c>
      <c r="R522">
        <v>21360169776200</v>
      </c>
      <c r="S522">
        <v>27447818162500</v>
      </c>
      <c r="T522">
        <v>18415277429.924633</v>
      </c>
      <c r="U522">
        <v>18734086133400</v>
      </c>
      <c r="V522">
        <v>24073300681400</v>
      </c>
      <c r="W522">
        <v>16151247726.773655</v>
      </c>
      <c r="X522">
        <f>(X521+X520)/2</f>
        <v>-1743740940.3400998</v>
      </c>
      <c r="Y522">
        <v>0.699278204168444</v>
      </c>
      <c r="Z522">
        <f>(Z521+Z521)/2</f>
        <v>1381.61916666667</v>
      </c>
      <c r="AA522" s="6">
        <v>45</v>
      </c>
      <c r="AB522">
        <v>52.15478702830697</v>
      </c>
      <c r="AC522">
        <v>0</v>
      </c>
    </row>
    <row r="523" spans="1:29" x14ac:dyDescent="0.3">
      <c r="A523" s="4">
        <v>2002</v>
      </c>
      <c r="B523" s="1" t="s">
        <v>52</v>
      </c>
      <c r="C523" s="16" t="s">
        <v>225</v>
      </c>
      <c r="D523" s="1" t="s">
        <v>250</v>
      </c>
      <c r="E523">
        <v>10268035188.150513</v>
      </c>
      <c r="F523">
        <v>10408608669.970118</v>
      </c>
      <c r="G523">
        <v>-177044523.14104101</v>
      </c>
      <c r="H523">
        <f>(H524+H525)/2</f>
        <v>5.6363926230168753</v>
      </c>
      <c r="I523">
        <v>13419093300</v>
      </c>
      <c r="J523">
        <v>7065864000</v>
      </c>
      <c r="K523">
        <v>670341058.94295454</v>
      </c>
      <c r="L523">
        <v>20000025500</v>
      </c>
      <c r="M523">
        <v>7613214100</v>
      </c>
      <c r="N523">
        <v>722268359.78635204</v>
      </c>
      <c r="O523">
        <v>51.253999999999998</v>
      </c>
      <c r="P523">
        <v>5</v>
      </c>
      <c r="Q523">
        <v>7</v>
      </c>
      <c r="R523">
        <v>37878563700</v>
      </c>
      <c r="S523">
        <v>16298892200</v>
      </c>
      <c r="T523">
        <v>1546281764.9681711</v>
      </c>
      <c r="U523">
        <v>31766369300</v>
      </c>
      <c r="V523">
        <v>17032279600.000002</v>
      </c>
      <c r="W523">
        <v>1615858491.371541</v>
      </c>
      <c r="X523">
        <v>-179443646.54695901</v>
      </c>
      <c r="Y523">
        <v>1.7155895364023099</v>
      </c>
      <c r="Z523">
        <v>10.540746666666699</v>
      </c>
      <c r="AA523" s="6">
        <v>50.642162322998047</v>
      </c>
      <c r="AB523">
        <v>56.302079977574394</v>
      </c>
      <c r="AC523">
        <v>0</v>
      </c>
    </row>
    <row r="524" spans="1:29" x14ac:dyDescent="0.3">
      <c r="A524" s="4">
        <v>2003</v>
      </c>
      <c r="B524" s="1" t="s">
        <v>22</v>
      </c>
      <c r="C524" s="16"/>
      <c r="D524" s="1" t="s">
        <v>250</v>
      </c>
      <c r="E524">
        <v>10914620568.408112</v>
      </c>
      <c r="F524">
        <v>11432521448.661053</v>
      </c>
      <c r="G524">
        <v>-325859398.23909301</v>
      </c>
      <c r="H524">
        <v>7.1361531145862802</v>
      </c>
      <c r="I524">
        <v>12749211500</v>
      </c>
      <c r="J524">
        <v>7120687100</v>
      </c>
      <c r="K524">
        <v>941304625.43127942</v>
      </c>
      <c r="L524">
        <v>20627327800</v>
      </c>
      <c r="M524">
        <v>8283128699.999999</v>
      </c>
      <c r="N524">
        <v>1094971208.3757451</v>
      </c>
      <c r="O524">
        <v>51.082999999999998</v>
      </c>
      <c r="P524">
        <v>5</v>
      </c>
      <c r="Q524">
        <v>7</v>
      </c>
      <c r="R524">
        <v>41230864200</v>
      </c>
      <c r="S524">
        <v>16184971400</v>
      </c>
      <c r="T524">
        <v>2139539096.064616</v>
      </c>
      <c r="U524">
        <v>35103744000</v>
      </c>
      <c r="V524">
        <v>19573903400</v>
      </c>
      <c r="W524">
        <v>2587532010.5225587</v>
      </c>
      <c r="X524">
        <v>-157599677.35541099</v>
      </c>
      <c r="Y524">
        <v>1.41434290218581</v>
      </c>
      <c r="Z524">
        <v>7.5647491666666697</v>
      </c>
      <c r="AA524" s="6">
        <v>51.054340362548828</v>
      </c>
      <c r="AB524">
        <v>55.617930055675743</v>
      </c>
      <c r="AC524">
        <v>0</v>
      </c>
    </row>
    <row r="525" spans="1:29" x14ac:dyDescent="0.3">
      <c r="A525" s="4">
        <v>2004</v>
      </c>
      <c r="B525" s="1" t="s">
        <v>1</v>
      </c>
      <c r="C525" s="16"/>
      <c r="D525" s="1" t="s">
        <v>250</v>
      </c>
      <c r="E525">
        <v>12582737052.837736</v>
      </c>
      <c r="F525">
        <v>12737085937.049671</v>
      </c>
      <c r="G525">
        <v>-227659979.05808601</v>
      </c>
      <c r="H525">
        <v>4.1366321314474703</v>
      </c>
      <c r="I525">
        <v>13542364300</v>
      </c>
      <c r="J525">
        <v>7921852000</v>
      </c>
      <c r="K525">
        <v>1226349830.487484</v>
      </c>
      <c r="L525">
        <v>21652247500</v>
      </c>
      <c r="M525">
        <v>8693235300</v>
      </c>
      <c r="N525">
        <v>1345764555.6295185</v>
      </c>
      <c r="O525">
        <v>51.246000000000002</v>
      </c>
      <c r="P525">
        <v>5</v>
      </c>
      <c r="Q525">
        <v>7</v>
      </c>
      <c r="R525">
        <v>43447117100</v>
      </c>
      <c r="S525">
        <v>16991110400.000002</v>
      </c>
      <c r="T525">
        <v>2630324999.6129856</v>
      </c>
      <c r="U525">
        <v>31611233800</v>
      </c>
      <c r="V525">
        <v>17958706100</v>
      </c>
      <c r="W525">
        <v>2780114571.8841434</v>
      </c>
      <c r="X525">
        <v>-246101741.21656999</v>
      </c>
      <c r="Y525">
        <v>1.24422104996521</v>
      </c>
      <c r="Z525">
        <v>6.4596925000000001</v>
      </c>
      <c r="AA525" s="6">
        <v>52.782264709472656</v>
      </c>
      <c r="AB525">
        <v>54.918963005026555</v>
      </c>
      <c r="AC525">
        <v>0</v>
      </c>
    </row>
    <row r="526" spans="1:29" x14ac:dyDescent="0.3">
      <c r="A526" s="4">
        <v>2005</v>
      </c>
      <c r="B526" s="1" t="s">
        <v>239</v>
      </c>
      <c r="C526" s="16"/>
      <c r="D526" s="1" t="s">
        <v>250</v>
      </c>
      <c r="E526">
        <v>13305539794.06831</v>
      </c>
      <c r="F526">
        <v>13086273923.336092</v>
      </c>
      <c r="G526">
        <v>-214544996.273875</v>
      </c>
      <c r="H526">
        <v>2.2819460702430598</v>
      </c>
      <c r="I526">
        <v>14029105900</v>
      </c>
      <c r="J526">
        <v>8594374200</v>
      </c>
      <c r="K526">
        <v>1347693183.4219315</v>
      </c>
      <c r="L526">
        <v>20370620500</v>
      </c>
      <c r="M526">
        <v>8905482400</v>
      </c>
      <c r="N526">
        <v>1396478399.2723966</v>
      </c>
      <c r="O526">
        <v>51.786999999999999</v>
      </c>
      <c r="P526">
        <v>5</v>
      </c>
      <c r="Q526">
        <v>7</v>
      </c>
      <c r="R526">
        <v>43086510200</v>
      </c>
      <c r="S526">
        <v>18678353000</v>
      </c>
      <c r="T526">
        <v>2928972887.3625941</v>
      </c>
      <c r="U526">
        <v>31903867300</v>
      </c>
      <c r="V526">
        <v>18615131700</v>
      </c>
      <c r="W526">
        <v>2919059086.4185915</v>
      </c>
      <c r="X526">
        <v>-400239973.33007997</v>
      </c>
      <c r="Y526">
        <v>1.2023400018231301</v>
      </c>
      <c r="Z526">
        <v>6.3771166666666703</v>
      </c>
      <c r="AA526" s="6">
        <v>53.053627014160156</v>
      </c>
      <c r="AB526">
        <v>54.167053232656471</v>
      </c>
      <c r="AC526">
        <v>0</v>
      </c>
    </row>
    <row r="527" spans="1:29" x14ac:dyDescent="0.3">
      <c r="A527" s="4">
        <v>2006</v>
      </c>
      <c r="B527" s="1" t="s">
        <v>216</v>
      </c>
      <c r="C527" s="16"/>
      <c r="D527" s="1" t="s">
        <v>250</v>
      </c>
      <c r="E527">
        <v>14686256581.962278</v>
      </c>
      <c r="F527">
        <v>14558283420.477871</v>
      </c>
      <c r="G527">
        <v>199127116.151427</v>
      </c>
      <c r="H527">
        <v>4.9611668929891604</v>
      </c>
      <c r="I527">
        <v>18208067600</v>
      </c>
      <c r="J527">
        <v>11685831800</v>
      </c>
      <c r="K527">
        <v>1726859629.6788876</v>
      </c>
      <c r="L527">
        <v>22607653000</v>
      </c>
      <c r="M527">
        <v>10526463300</v>
      </c>
      <c r="N527">
        <v>1555535354.8787515</v>
      </c>
      <c r="O527">
        <v>52.655000000000001</v>
      </c>
      <c r="P527">
        <v>5</v>
      </c>
      <c r="Q527">
        <v>7</v>
      </c>
      <c r="R527">
        <v>49698456400</v>
      </c>
      <c r="S527">
        <v>24565615200</v>
      </c>
      <c r="T527">
        <v>3630154009.8417344</v>
      </c>
      <c r="U527">
        <v>37110777800</v>
      </c>
      <c r="V527">
        <v>22453974000</v>
      </c>
      <c r="W527">
        <v>3318108791.0626411</v>
      </c>
      <c r="X527">
        <v>-403785323.71586001</v>
      </c>
      <c r="Y527">
        <v>1.1998352284495599</v>
      </c>
      <c r="Z527">
        <v>6.76715</v>
      </c>
      <c r="AA527" s="6">
        <v>54.025279998779297</v>
      </c>
      <c r="AB527">
        <v>53.399344949484217</v>
      </c>
      <c r="AC527">
        <v>0</v>
      </c>
    </row>
    <row r="528" spans="1:29" x14ac:dyDescent="0.3">
      <c r="A528" s="4">
        <v>2007</v>
      </c>
      <c r="B528" s="1" t="s">
        <v>196</v>
      </c>
      <c r="C528" s="16"/>
      <c r="D528" s="1" t="s">
        <v>250</v>
      </c>
      <c r="E528">
        <v>15893732061.495068</v>
      </c>
      <c r="F528">
        <v>15404712914.260849</v>
      </c>
      <c r="G528">
        <v>-92995406.832593098</v>
      </c>
      <c r="H528">
        <v>6.5478814110171699</v>
      </c>
      <c r="I528">
        <v>20419373400</v>
      </c>
      <c r="J528">
        <v>13554009600</v>
      </c>
      <c r="K528">
        <v>1921355409.3898842</v>
      </c>
      <c r="L528">
        <v>25449726200</v>
      </c>
      <c r="M528">
        <v>14694846100</v>
      </c>
      <c r="N528">
        <v>2083075257.9950101</v>
      </c>
      <c r="O528">
        <v>53.68</v>
      </c>
      <c r="P528">
        <v>5</v>
      </c>
      <c r="Q528">
        <v>7</v>
      </c>
      <c r="R528">
        <v>52866701900</v>
      </c>
      <c r="S528">
        <v>31088484600</v>
      </c>
      <c r="T528">
        <v>4406963682.2408705</v>
      </c>
      <c r="U528">
        <v>49065220900</v>
      </c>
      <c r="V528">
        <v>34374042900</v>
      </c>
      <c r="W528">
        <v>4872709642.2091179</v>
      </c>
      <c r="X528">
        <v>-717829827.2816</v>
      </c>
      <c r="Y528">
        <v>1.2473242341721</v>
      </c>
      <c r="Z528">
        <v>7.0543916666666702</v>
      </c>
      <c r="AA528" s="6">
        <v>55.411300659179688</v>
      </c>
      <c r="AB528">
        <v>52.641714020832474</v>
      </c>
      <c r="AC528">
        <v>0</v>
      </c>
    </row>
    <row r="529" spans="1:29" x14ac:dyDescent="0.3">
      <c r="A529" s="4">
        <v>2008</v>
      </c>
      <c r="B529" s="1" t="s">
        <v>174</v>
      </c>
      <c r="C529" s="16"/>
      <c r="D529" s="1" t="s">
        <v>250</v>
      </c>
      <c r="E529">
        <v>16627794667.474777</v>
      </c>
      <c r="F529">
        <v>16145486203.806585</v>
      </c>
      <c r="G529">
        <v>-990186470.01298404</v>
      </c>
      <c r="H529">
        <v>9.0946430719281093</v>
      </c>
      <c r="I529">
        <v>24093928300</v>
      </c>
      <c r="J529">
        <v>17750522300</v>
      </c>
      <c r="K529">
        <v>2151135196.3837757</v>
      </c>
      <c r="L529">
        <v>28054872100</v>
      </c>
      <c r="M529">
        <v>15281540000</v>
      </c>
      <c r="N529">
        <v>1851926269.7383571</v>
      </c>
      <c r="O529">
        <v>54.652999999999999</v>
      </c>
      <c r="P529">
        <v>5</v>
      </c>
      <c r="Q529">
        <v>7</v>
      </c>
      <c r="R529">
        <v>50564351700</v>
      </c>
      <c r="S529">
        <v>38108052300</v>
      </c>
      <c r="T529">
        <v>4618206224.1719894</v>
      </c>
      <c r="U529">
        <v>58225750900</v>
      </c>
      <c r="V529">
        <v>46871012700</v>
      </c>
      <c r="W529">
        <v>5680164414.6054754</v>
      </c>
      <c r="X529">
        <v>-743267699.96483898</v>
      </c>
      <c r="Y529">
        <v>1.33630166361813</v>
      </c>
      <c r="Z529">
        <v>8.2517416666666694</v>
      </c>
      <c r="AA529" s="6">
        <v>55.573329925537109</v>
      </c>
      <c r="AB529">
        <v>51.825929318911314</v>
      </c>
      <c r="AC529">
        <v>0</v>
      </c>
    </row>
    <row r="530" spans="1:29" x14ac:dyDescent="0.3">
      <c r="A530" s="4">
        <v>2009</v>
      </c>
      <c r="B530" s="1" t="s">
        <v>154</v>
      </c>
      <c r="C530" s="16"/>
      <c r="D530" s="1" t="s">
        <v>250</v>
      </c>
      <c r="E530">
        <v>16783900176.036856</v>
      </c>
      <c r="F530">
        <v>16257753152.948914</v>
      </c>
      <c r="G530">
        <v>-1373339651.55339</v>
      </c>
      <c r="H530">
        <v>9.4517265152170307</v>
      </c>
      <c r="I530">
        <v>27583603000</v>
      </c>
      <c r="J530">
        <v>21024941000</v>
      </c>
      <c r="K530">
        <v>2466905359.7409301</v>
      </c>
      <c r="L530">
        <v>29132461800</v>
      </c>
      <c r="M530">
        <v>17944992800</v>
      </c>
      <c r="N530">
        <v>2105527854.6956398</v>
      </c>
      <c r="O530">
        <v>55.496000000000002</v>
      </c>
      <c r="P530">
        <v>5</v>
      </c>
      <c r="Q530">
        <v>7</v>
      </c>
      <c r="R530">
        <v>51466091200</v>
      </c>
      <c r="S530">
        <v>39282984800</v>
      </c>
      <c r="T530">
        <v>4609164218.3320036</v>
      </c>
      <c r="U530">
        <v>67028006899.999992</v>
      </c>
      <c r="V530">
        <v>55004730200</v>
      </c>
      <c r="W530">
        <v>6453833270.7560892</v>
      </c>
      <c r="X530">
        <v>-765103324.03653502</v>
      </c>
      <c r="Y530">
        <v>1.4303035696071</v>
      </c>
      <c r="Z530">
        <v>8.5228198333333296</v>
      </c>
      <c r="AA530" s="6">
        <v>56.105873107910156</v>
      </c>
      <c r="AB530">
        <v>51.026536186976998</v>
      </c>
      <c r="AC530">
        <v>0</v>
      </c>
    </row>
    <row r="531" spans="1:29" x14ac:dyDescent="0.3">
      <c r="A531" s="4">
        <v>2010</v>
      </c>
      <c r="B531" s="1" t="s">
        <v>185</v>
      </c>
      <c r="C531" s="16"/>
      <c r="D531" s="1" t="s">
        <v>250</v>
      </c>
      <c r="E531">
        <v>18011410906.347382</v>
      </c>
      <c r="F531">
        <v>17073255821.550802</v>
      </c>
      <c r="G531">
        <v>-1323975906.00793</v>
      </c>
      <c r="H531">
        <v>4.8749198764395301</v>
      </c>
      <c r="I531">
        <v>27253279000</v>
      </c>
      <c r="J531">
        <v>20884233300</v>
      </c>
      <c r="K531">
        <v>2849028457.2254887</v>
      </c>
      <c r="L531">
        <v>29425680400</v>
      </c>
      <c r="M531">
        <v>21107476500</v>
      </c>
      <c r="N531">
        <v>2879483309.0050883</v>
      </c>
      <c r="O531">
        <v>56.015000000000001</v>
      </c>
      <c r="P531">
        <v>5</v>
      </c>
      <c r="Q531">
        <v>7</v>
      </c>
      <c r="R531">
        <v>52889653700</v>
      </c>
      <c r="S531">
        <v>40457917300</v>
      </c>
      <c r="T531">
        <v>5519271694.2007828</v>
      </c>
      <c r="U531">
        <v>60160385000</v>
      </c>
      <c r="V531">
        <v>50101534800</v>
      </c>
      <c r="W531">
        <v>6834854617.1370878</v>
      </c>
      <c r="X531">
        <v>-282623620.701644</v>
      </c>
      <c r="Y531">
        <v>1.5047354003649001</v>
      </c>
      <c r="Z531">
        <v>7.3302500000000004</v>
      </c>
      <c r="AA531" s="6">
        <v>56.138278961181641</v>
      </c>
      <c r="AB531">
        <v>50.318476145050681</v>
      </c>
      <c r="AC531">
        <v>0</v>
      </c>
    </row>
    <row r="532" spans="1:29" x14ac:dyDescent="0.3">
      <c r="A532" s="4">
        <v>2011</v>
      </c>
      <c r="B532" s="1" t="s">
        <v>168</v>
      </c>
      <c r="C532" s="16"/>
      <c r="D532" s="1" t="s">
        <v>250</v>
      </c>
      <c r="E532">
        <v>19321711402.129997</v>
      </c>
      <c r="F532">
        <v>18530827058.635147</v>
      </c>
      <c r="G532">
        <v>-1551987267.1440401</v>
      </c>
      <c r="H532">
        <v>5.0055951808119801</v>
      </c>
      <c r="I532">
        <v>26064218000</v>
      </c>
      <c r="J532">
        <v>20453174300</v>
      </c>
      <c r="K532">
        <v>2801804698.630137</v>
      </c>
      <c r="L532">
        <v>31389065700</v>
      </c>
      <c r="M532">
        <v>20895000600</v>
      </c>
      <c r="N532">
        <v>2862328849.3150687</v>
      </c>
      <c r="O532">
        <v>56.552999999999997</v>
      </c>
      <c r="P532">
        <v>5</v>
      </c>
      <c r="Q532">
        <v>7</v>
      </c>
      <c r="R532">
        <v>51147173400</v>
      </c>
      <c r="S532">
        <v>41632849800</v>
      </c>
      <c r="T532">
        <v>5703130109.5890417</v>
      </c>
      <c r="U532">
        <v>59721890000</v>
      </c>
      <c r="V532">
        <v>51789324400</v>
      </c>
      <c r="W532">
        <v>7094428000</v>
      </c>
      <c r="X532">
        <v>-790120662.46092999</v>
      </c>
      <c r="Y532">
        <v>1.56298266563295</v>
      </c>
      <c r="Z532">
        <v>7.3000249999999998</v>
      </c>
      <c r="AA532" s="6">
        <v>55.794456481933594</v>
      </c>
      <c r="AB532">
        <v>49.616187752555795</v>
      </c>
      <c r="AC532">
        <v>0</v>
      </c>
    </row>
    <row r="533" spans="1:29" x14ac:dyDescent="0.3">
      <c r="A533" s="4">
        <v>2012</v>
      </c>
      <c r="B533" s="1" t="s">
        <v>143</v>
      </c>
      <c r="C533" s="16"/>
      <c r="D533" s="1" t="s">
        <v>250</v>
      </c>
      <c r="E533">
        <v>20501646103.422657</v>
      </c>
      <c r="F533">
        <v>19680724579.414497</v>
      </c>
      <c r="G533">
        <v>-2174125630.73279</v>
      </c>
      <c r="H533">
        <v>6.7219977733488498</v>
      </c>
      <c r="I533">
        <v>34196667600</v>
      </c>
      <c r="J533">
        <v>27514249100</v>
      </c>
      <c r="K533">
        <v>3357935158.2904148</v>
      </c>
      <c r="L533">
        <v>32413851300</v>
      </c>
      <c r="M533">
        <v>26684460400</v>
      </c>
      <c r="N533">
        <v>3256664844.1504555</v>
      </c>
      <c r="O533">
        <v>57.64</v>
      </c>
      <c r="P533">
        <v>5</v>
      </c>
      <c r="Q533">
        <v>7</v>
      </c>
      <c r="R533">
        <v>51661566100</v>
      </c>
      <c r="S533">
        <v>42807782300</v>
      </c>
      <c r="T533">
        <v>5224411420.8303843</v>
      </c>
      <c r="U533">
        <v>71429526900</v>
      </c>
      <c r="V533">
        <v>64283874500</v>
      </c>
      <c r="W533">
        <v>7845428799.8242579</v>
      </c>
      <c r="X533">
        <v>-1030405590.82704</v>
      </c>
      <c r="Y533">
        <v>1.63406204857906</v>
      </c>
      <c r="Z533">
        <v>8.1937708333333301</v>
      </c>
      <c r="AA533" s="6">
        <v>56.250293731689453</v>
      </c>
      <c r="AB533">
        <v>48.929672405757209</v>
      </c>
      <c r="AC533">
        <v>0</v>
      </c>
    </row>
    <row r="534" spans="1:29" x14ac:dyDescent="0.3">
      <c r="A534" s="4">
        <v>2013</v>
      </c>
      <c r="B534" s="1" t="s">
        <v>122</v>
      </c>
      <c r="C534" s="16"/>
      <c r="D534" s="1" t="s">
        <v>250</v>
      </c>
      <c r="E534">
        <v>21744370580.10688</v>
      </c>
      <c r="F534">
        <v>21687844050.704578</v>
      </c>
      <c r="G534">
        <v>-2492979685.7486</v>
      </c>
      <c r="H534">
        <v>5.6009250229040797</v>
      </c>
      <c r="I534">
        <v>38816412958.383598</v>
      </c>
      <c r="J534">
        <v>36520628906.25</v>
      </c>
      <c r="K534">
        <v>3745667111.7475719</v>
      </c>
      <c r="L534">
        <v>33974921875</v>
      </c>
      <c r="M534">
        <v>32808062500</v>
      </c>
      <c r="N534">
        <v>3364894975.4361496</v>
      </c>
      <c r="O534">
        <v>58.694000000000003</v>
      </c>
      <c r="P534">
        <v>5</v>
      </c>
      <c r="Q534">
        <v>7</v>
      </c>
      <c r="R534">
        <v>53107636718.75</v>
      </c>
      <c r="S534">
        <v>44036011718.75</v>
      </c>
      <c r="T534">
        <v>4516467699.6902599</v>
      </c>
      <c r="U534">
        <v>76353531250</v>
      </c>
      <c r="V534">
        <v>70715648437.5</v>
      </c>
      <c r="W534">
        <v>7252812631.4089088</v>
      </c>
      <c r="X534">
        <v>-771817946.77511597</v>
      </c>
      <c r="Y534">
        <v>1.69446732352455</v>
      </c>
      <c r="Z534">
        <v>9.7500750000000007</v>
      </c>
      <c r="AA534" s="6">
        <v>55.9210205078125</v>
      </c>
      <c r="AB534">
        <v>48.294337959361208</v>
      </c>
      <c r="AC534">
        <v>0</v>
      </c>
    </row>
    <row r="535" spans="1:29" x14ac:dyDescent="0.3">
      <c r="A535" s="4">
        <v>2014</v>
      </c>
      <c r="B535" s="1" t="s">
        <v>101</v>
      </c>
      <c r="C535" s="16"/>
      <c r="D535" s="1" t="s">
        <v>250</v>
      </c>
      <c r="E535">
        <v>23796468385.043385</v>
      </c>
      <c r="F535">
        <v>23658891259.724113</v>
      </c>
      <c r="G535">
        <v>-2816139510.5325599</v>
      </c>
      <c r="H535">
        <v>5.3501696685959201</v>
      </c>
      <c r="I535">
        <v>47667525876.998901</v>
      </c>
      <c r="J535">
        <v>47379250000</v>
      </c>
      <c r="K535">
        <v>4369610528.5486355</v>
      </c>
      <c r="L535">
        <v>35463191406.25</v>
      </c>
      <c r="M535">
        <v>37385820312.5</v>
      </c>
      <c r="N535">
        <v>3447953989.476985</v>
      </c>
      <c r="O535">
        <v>59.822000000000003</v>
      </c>
      <c r="P535">
        <v>5</v>
      </c>
      <c r="Q535">
        <v>7</v>
      </c>
      <c r="R535">
        <v>58672988281.25</v>
      </c>
      <c r="S535">
        <v>52609066406.25</v>
      </c>
      <c r="T535">
        <v>4851936880.9313002</v>
      </c>
      <c r="U535">
        <v>90000265625</v>
      </c>
      <c r="V535">
        <v>86380039062.5</v>
      </c>
      <c r="W535">
        <v>7966507028.7930346</v>
      </c>
      <c r="X535">
        <v>-423354598.81347901</v>
      </c>
      <c r="Y535">
        <v>1.7309439387877099</v>
      </c>
      <c r="Z535">
        <v>10.8428875</v>
      </c>
      <c r="AA535" s="6">
        <v>57.467647552490234</v>
      </c>
      <c r="AB535">
        <v>47.796628690214206</v>
      </c>
      <c r="AC535">
        <v>0</v>
      </c>
    </row>
    <row r="536" spans="1:29" x14ac:dyDescent="0.3">
      <c r="A536" s="4">
        <v>2015</v>
      </c>
      <c r="B536" s="1" t="s">
        <v>76</v>
      </c>
      <c r="C536" s="16"/>
      <c r="D536" s="1" t="s">
        <v>250</v>
      </c>
      <c r="E536">
        <v>24615023878.293106</v>
      </c>
      <c r="F536">
        <v>24575695888.848274</v>
      </c>
      <c r="G536">
        <v>-2943119870.3034401</v>
      </c>
      <c r="H536">
        <v>3.39401538410559</v>
      </c>
      <c r="I536">
        <v>45247870471.671204</v>
      </c>
      <c r="J536">
        <v>45247871093.75</v>
      </c>
      <c r="K536">
        <v>3512515319.4598622</v>
      </c>
      <c r="L536">
        <v>39758808593.75</v>
      </c>
      <c r="M536">
        <v>39758808593.75</v>
      </c>
      <c r="N536">
        <v>3086408728.0408945</v>
      </c>
      <c r="O536">
        <v>60.7</v>
      </c>
      <c r="P536">
        <v>5</v>
      </c>
      <c r="Q536">
        <v>7</v>
      </c>
      <c r="R536">
        <v>51648031250</v>
      </c>
      <c r="S536">
        <v>51648035156.25</v>
      </c>
      <c r="T536">
        <v>4009349176.4607706</v>
      </c>
      <c r="U536">
        <v>90338828125</v>
      </c>
      <c r="V536">
        <v>90339085937.5</v>
      </c>
      <c r="W536">
        <v>7012869680.520731</v>
      </c>
      <c r="X536">
        <v>-734559243.83113897</v>
      </c>
      <c r="Y536">
        <v>1.75460038083267</v>
      </c>
      <c r="Z536">
        <v>12.8819208333333</v>
      </c>
      <c r="AA536" s="6">
        <v>56.536708831787109</v>
      </c>
      <c r="AB536">
        <v>47.434574626898588</v>
      </c>
      <c r="AC536">
        <v>0</v>
      </c>
    </row>
    <row r="537" spans="1:29" x14ac:dyDescent="0.3">
      <c r="A537" s="4">
        <v>2016</v>
      </c>
      <c r="B537" s="1" t="s">
        <v>49</v>
      </c>
      <c r="C537" s="16"/>
      <c r="D537" s="1" t="s">
        <v>250</v>
      </c>
      <c r="E537">
        <v>24587611894.435028</v>
      </c>
      <c r="F537">
        <v>24104306023.343689</v>
      </c>
      <c r="G537">
        <v>-2565430209.3952098</v>
      </c>
      <c r="H537">
        <v>6.7285823459334599</v>
      </c>
      <c r="I537">
        <v>32704529715.649803</v>
      </c>
      <c r="J537">
        <v>34420824218.75</v>
      </c>
      <c r="K537">
        <v>2340151760.7656641</v>
      </c>
      <c r="L537">
        <v>40185980468.75</v>
      </c>
      <c r="M537">
        <v>42561121093.75</v>
      </c>
      <c r="N537">
        <v>2893582147.6769009</v>
      </c>
      <c r="O537">
        <v>61.682000000000002</v>
      </c>
      <c r="P537">
        <v>5</v>
      </c>
      <c r="Q537">
        <v>7</v>
      </c>
      <c r="R537">
        <v>51333777343.75</v>
      </c>
      <c r="S537">
        <v>55212617187.5</v>
      </c>
      <c r="T537">
        <v>3753713232.0447621</v>
      </c>
      <c r="U537">
        <v>93894132812.5</v>
      </c>
      <c r="V537">
        <v>92979273437.5</v>
      </c>
      <c r="W537">
        <v>6321336440.6001844</v>
      </c>
      <c r="X537">
        <v>-366550502.10905898</v>
      </c>
      <c r="Y537">
        <v>1.7650265327558099</v>
      </c>
      <c r="Z537">
        <v>14.708766666666699</v>
      </c>
      <c r="AA537" s="6">
        <v>57.374256134033203</v>
      </c>
      <c r="AB537">
        <v>47.107697066772985</v>
      </c>
      <c r="AC537">
        <v>0</v>
      </c>
    </row>
    <row r="538" spans="1:29" x14ac:dyDescent="0.3">
      <c r="A538" s="4">
        <v>2017</v>
      </c>
      <c r="B538" s="1" t="s">
        <v>25</v>
      </c>
      <c r="C538" s="16"/>
      <c r="D538" s="1" t="s">
        <v>250</v>
      </c>
      <c r="E538">
        <v>24438091221.53693</v>
      </c>
      <c r="F538">
        <v>23995278498.153172</v>
      </c>
      <c r="G538">
        <v>-1686277602.2123799</v>
      </c>
      <c r="H538">
        <v>6.1457998111116199</v>
      </c>
      <c r="I538">
        <v>28216385670.350903</v>
      </c>
      <c r="J538">
        <v>30764164062.5</v>
      </c>
      <c r="K538">
        <v>2312225784.4795189</v>
      </c>
      <c r="L538">
        <v>39348539062.5</v>
      </c>
      <c r="M538">
        <v>43928636718.75</v>
      </c>
      <c r="N538">
        <v>3301663789.4588499</v>
      </c>
      <c r="O538">
        <v>62.292999999999999</v>
      </c>
      <c r="P538">
        <v>5</v>
      </c>
      <c r="Q538">
        <v>7</v>
      </c>
      <c r="R538">
        <v>52332351562.5</v>
      </c>
      <c r="S538">
        <v>57683218750</v>
      </c>
      <c r="T538">
        <v>4335454246.5238628</v>
      </c>
      <c r="U538">
        <v>84409500000</v>
      </c>
      <c r="V538">
        <v>81665375000</v>
      </c>
      <c r="W538">
        <v>6137946260.8042088</v>
      </c>
      <c r="X538">
        <v>-346959546.79102999</v>
      </c>
      <c r="Y538">
        <v>1.75699918544662</v>
      </c>
      <c r="Z538">
        <v>13.312900000000001</v>
      </c>
      <c r="AA538" s="6">
        <v>57.225860595703125</v>
      </c>
      <c r="AB538">
        <v>46.778196371372914</v>
      </c>
      <c r="AC538">
        <v>0</v>
      </c>
    </row>
    <row r="539" spans="1:29" x14ac:dyDescent="0.3">
      <c r="A539" s="4">
        <v>2018</v>
      </c>
      <c r="B539" s="1" t="s">
        <v>0</v>
      </c>
      <c r="C539" s="16"/>
      <c r="D539" s="1" t="s">
        <v>250</v>
      </c>
      <c r="E539">
        <v>25287138081.898296</v>
      </c>
      <c r="F539">
        <v>24353296359.970413</v>
      </c>
      <c r="G539">
        <v>-1397163463.7046199</v>
      </c>
      <c r="H539">
        <v>4.2915910533787303</v>
      </c>
      <c r="I539">
        <v>26531158446.952702</v>
      </c>
      <c r="J539">
        <v>30543613281.25</v>
      </c>
      <c r="K539">
        <v>2307982777.6581354</v>
      </c>
      <c r="L539">
        <v>39251964843.75</v>
      </c>
      <c r="M539">
        <v>45932226562.5</v>
      </c>
      <c r="N539">
        <v>3470800486.817945</v>
      </c>
      <c r="O539">
        <v>62.585999999999999</v>
      </c>
      <c r="P539">
        <v>5</v>
      </c>
      <c r="Q539">
        <v>7</v>
      </c>
      <c r="R539">
        <v>60750355468.75</v>
      </c>
      <c r="S539">
        <v>64971500000</v>
      </c>
      <c r="T539">
        <v>4909474909.1348734</v>
      </c>
      <c r="U539">
        <v>85458234375</v>
      </c>
      <c r="V539">
        <v>82985382812.5</v>
      </c>
      <c r="W539">
        <v>6270667211.6685181</v>
      </c>
      <c r="X539">
        <v>-137552726.623577</v>
      </c>
      <c r="Y539">
        <v>1.7251645516038401</v>
      </c>
      <c r="Z539">
        <v>13.2339416666667</v>
      </c>
      <c r="AA539" s="6">
        <v>58.239990234375</v>
      </c>
      <c r="AB539">
        <v>46.493841104710022</v>
      </c>
      <c r="AC539">
        <v>0</v>
      </c>
    </row>
    <row r="540" spans="1:29" x14ac:dyDescent="0.3">
      <c r="A540" s="4">
        <v>2019</v>
      </c>
      <c r="B540" s="1" t="s">
        <v>237</v>
      </c>
      <c r="C540" s="16"/>
      <c r="D540" s="1" t="s">
        <v>250</v>
      </c>
      <c r="E540">
        <v>25523459217.827557</v>
      </c>
      <c r="F540">
        <v>24897163118.073132</v>
      </c>
      <c r="G540">
        <v>-1226981262.05267</v>
      </c>
      <c r="H540">
        <v>3.7223941442268802</v>
      </c>
      <c r="I540">
        <v>24004393525.4291</v>
      </c>
      <c r="J540">
        <v>28542306640.625</v>
      </c>
      <c r="K540">
        <v>1975464870.8940091</v>
      </c>
      <c r="L540">
        <v>39822691406.25</v>
      </c>
      <c r="M540">
        <v>46307027343.75</v>
      </c>
      <c r="N540">
        <v>3204993448.6690569</v>
      </c>
      <c r="O540">
        <v>63.075000000000003</v>
      </c>
      <c r="P540">
        <v>5</v>
      </c>
      <c r="Q540">
        <v>7</v>
      </c>
      <c r="R540">
        <v>55439476562.5</v>
      </c>
      <c r="S540">
        <v>65962328125</v>
      </c>
      <c r="T540">
        <v>4565372506.6443348</v>
      </c>
      <c r="U540">
        <v>82053890625</v>
      </c>
      <c r="V540">
        <v>84263507812.5</v>
      </c>
      <c r="W540">
        <v>5832030384.8523026</v>
      </c>
      <c r="X540">
        <v>185463746.220911</v>
      </c>
      <c r="Y540">
        <v>1.68846817343864</v>
      </c>
      <c r="Z540">
        <v>14.4486904166667</v>
      </c>
      <c r="AA540" s="6">
        <v>57.664371490478516</v>
      </c>
      <c r="AB540">
        <v>46.297909512180894</v>
      </c>
      <c r="AC540">
        <v>0</v>
      </c>
    </row>
    <row r="541" spans="1:29" x14ac:dyDescent="0.3">
      <c r="A541" s="4">
        <v>2020</v>
      </c>
      <c r="B541" s="1" t="s">
        <v>13</v>
      </c>
      <c r="C541" s="16"/>
      <c r="D541" s="1" t="s">
        <v>250</v>
      </c>
      <c r="E541">
        <v>23755236278.463314</v>
      </c>
      <c r="F541">
        <v>23656719047.646847</v>
      </c>
      <c r="G541">
        <v>-1048425157.66633</v>
      </c>
      <c r="H541">
        <v>2.2093823693347598</v>
      </c>
      <c r="I541">
        <v>19387194435.5965</v>
      </c>
      <c r="J541">
        <v>23392552734.375</v>
      </c>
      <c r="K541">
        <v>1420890874.5133114</v>
      </c>
      <c r="L541">
        <v>39970269531.25</v>
      </c>
      <c r="M541">
        <v>46224890625</v>
      </c>
      <c r="N541">
        <v>2807753647.5068789</v>
      </c>
      <c r="O541">
        <v>62.829000000000001</v>
      </c>
      <c r="P541">
        <v>5</v>
      </c>
      <c r="Q541">
        <v>7</v>
      </c>
      <c r="R541">
        <v>45874046875</v>
      </c>
      <c r="S541">
        <v>58214628906.25</v>
      </c>
      <c r="T541">
        <v>3536024302.9192204</v>
      </c>
      <c r="U541">
        <v>67299023437.5</v>
      </c>
      <c r="V541">
        <v>72683859375</v>
      </c>
      <c r="W541">
        <v>4414902199.133831</v>
      </c>
      <c r="X541">
        <v>210737011.24892899</v>
      </c>
      <c r="Y541">
        <v>1.7203106242391699</v>
      </c>
      <c r="Z541">
        <v>16.463266666666701</v>
      </c>
      <c r="AA541" s="6">
        <v>56.411838531494141</v>
      </c>
      <c r="AB541">
        <v>46.151327600798233</v>
      </c>
      <c r="AC541">
        <v>0</v>
      </c>
    </row>
    <row r="542" spans="1:29" x14ac:dyDescent="0.3">
      <c r="A542" s="4">
        <v>2021</v>
      </c>
      <c r="B542" s="1" t="s">
        <v>256</v>
      </c>
      <c r="C542" s="16"/>
      <c r="D542" s="1" t="s">
        <v>250</v>
      </c>
      <c r="E542">
        <v>25399523677.948956</v>
      </c>
      <c r="F542">
        <v>24911848755.956989</v>
      </c>
      <c r="G542">
        <v>-2100744382.64063</v>
      </c>
      <c r="H542">
        <v>3.61690530108811</v>
      </c>
      <c r="I542">
        <v>20156690960.288002</v>
      </c>
      <c r="J542">
        <v>25941701171.875</v>
      </c>
      <c r="K542">
        <v>1755343918.7394695</v>
      </c>
      <c r="L542">
        <v>40661496093.75</v>
      </c>
      <c r="M542">
        <v>46151648437.5</v>
      </c>
      <c r="N542">
        <v>3122848994.6680017</v>
      </c>
      <c r="O542">
        <f>(O541+O540)/2</f>
        <v>62.951999999999998</v>
      </c>
      <c r="P542">
        <v>5</v>
      </c>
      <c r="Q542">
        <v>7</v>
      </c>
      <c r="R542">
        <v>44808914062.5</v>
      </c>
      <c r="S542">
        <v>57741269531.25</v>
      </c>
      <c r="T542">
        <v>3907060129.1893063</v>
      </c>
      <c r="U542">
        <v>77823460937.5</v>
      </c>
      <c r="V542">
        <v>87311007812.5</v>
      </c>
      <c r="W542">
        <v>5907894998.3760414</v>
      </c>
      <c r="X542">
        <v>-632116548.82685006</v>
      </c>
      <c r="Y542">
        <v>1.6358588900273301</v>
      </c>
      <c r="Z542">
        <v>14.778675</v>
      </c>
      <c r="AA542">
        <f>(AA541+AA540)/2</f>
        <v>57.038105010986328</v>
      </c>
      <c r="AB542">
        <v>46.006814310143582</v>
      </c>
      <c r="AC542">
        <v>0</v>
      </c>
    </row>
    <row r="543" spans="1:29" x14ac:dyDescent="0.3">
      <c r="A543" s="4">
        <v>2002</v>
      </c>
      <c r="B543" s="1" t="s">
        <v>52</v>
      </c>
      <c r="C543" s="16" t="s">
        <v>16</v>
      </c>
      <c r="D543" s="1" t="s">
        <v>82</v>
      </c>
      <c r="E543">
        <v>35216020999.656586</v>
      </c>
      <c r="F543">
        <v>35169648124.882584</v>
      </c>
      <c r="G543">
        <v>-724926798.69270599</v>
      </c>
      <c r="H543">
        <v>3.0293994871489498</v>
      </c>
      <c r="I543">
        <v>250413847578.82599</v>
      </c>
      <c r="J543">
        <v>89889000000</v>
      </c>
      <c r="K543">
        <v>1183840379.2967205</v>
      </c>
      <c r="L543">
        <v>74892545494.559799</v>
      </c>
      <c r="M543">
        <v>38586000000</v>
      </c>
      <c r="N543">
        <v>508178585.53931248</v>
      </c>
      <c r="O543">
        <v>63.264000000000003</v>
      </c>
      <c r="P543">
        <v>7</v>
      </c>
      <c r="Q543">
        <v>5</v>
      </c>
      <c r="R543">
        <v>130872710503.226</v>
      </c>
      <c r="S543">
        <v>81492000000</v>
      </c>
      <c r="T543">
        <v>1073251679.1781904</v>
      </c>
      <c r="U543">
        <v>234497228599.73599</v>
      </c>
      <c r="V543">
        <v>130911800000</v>
      </c>
      <c r="W543">
        <v>1724111681.8121953</v>
      </c>
      <c r="X543">
        <v>5952541.1270463197</v>
      </c>
      <c r="Y543">
        <v>1.49583260634063</v>
      </c>
      <c r="Z543">
        <v>77.8766191666667</v>
      </c>
      <c r="AA543" s="6">
        <v>32.937728881835938</v>
      </c>
      <c r="AB543">
        <v>79.620713793851223</v>
      </c>
      <c r="AC543">
        <v>0</v>
      </c>
    </row>
    <row r="544" spans="1:29" x14ac:dyDescent="0.3">
      <c r="A544" s="4">
        <v>2003</v>
      </c>
      <c r="B544" s="1" t="s">
        <v>22</v>
      </c>
      <c r="C544" s="16"/>
      <c r="D544" s="1" t="s">
        <v>82</v>
      </c>
      <c r="E544">
        <v>37327748401.442223</v>
      </c>
      <c r="F544">
        <v>37276484751.002945</v>
      </c>
      <c r="G544">
        <v>-856816709.24744904</v>
      </c>
      <c r="H544">
        <v>5.7070093187473798</v>
      </c>
      <c r="I544">
        <v>259880129578.026</v>
      </c>
      <c r="J544">
        <v>98073000000</v>
      </c>
      <c r="K544">
        <v>1261294977.3521719</v>
      </c>
      <c r="L544">
        <v>82784295061.724197</v>
      </c>
      <c r="M544">
        <v>42652000000</v>
      </c>
      <c r="N544">
        <v>548537858.26909375</v>
      </c>
      <c r="O544">
        <v>64.197000000000003</v>
      </c>
      <c r="P544">
        <v>7</v>
      </c>
      <c r="Q544">
        <v>5</v>
      </c>
      <c r="R544">
        <v>124661559603.073</v>
      </c>
      <c r="S544">
        <v>77279600000</v>
      </c>
      <c r="T544">
        <v>993875698.01866877</v>
      </c>
      <c r="U544">
        <v>234636102399.73599</v>
      </c>
      <c r="V544">
        <v>140522200000</v>
      </c>
      <c r="W544">
        <v>1807224670.0567677</v>
      </c>
      <c r="X544">
        <v>-14778085.606513601</v>
      </c>
      <c r="Y544">
        <v>1.3750266970887399</v>
      </c>
      <c r="Z544">
        <v>76.141447499999998</v>
      </c>
      <c r="AA544" s="6">
        <v>33.563694000244141</v>
      </c>
      <c r="AB544">
        <v>78.370953668273671</v>
      </c>
      <c r="AC544">
        <v>0</v>
      </c>
    </row>
    <row r="545" spans="1:29" x14ac:dyDescent="0.3">
      <c r="A545" s="4">
        <v>2004</v>
      </c>
      <c r="B545" s="1" t="s">
        <v>1</v>
      </c>
      <c r="C545" s="16"/>
      <c r="D545" s="1" t="s">
        <v>82</v>
      </c>
      <c r="E545">
        <v>40124608886.756798</v>
      </c>
      <c r="F545">
        <v>39998721663.184326</v>
      </c>
      <c r="G545">
        <v>-1059082837.07082</v>
      </c>
      <c r="H545">
        <v>2.8418113124897699</v>
      </c>
      <c r="I545">
        <v>268375586577.30701</v>
      </c>
      <c r="J545">
        <v>109181000000</v>
      </c>
      <c r="K545">
        <v>1479603798.3106272</v>
      </c>
      <c r="L545">
        <v>90053113489.776794</v>
      </c>
      <c r="M545">
        <v>46397000000</v>
      </c>
      <c r="N545">
        <v>628764871.45399082</v>
      </c>
      <c r="O545">
        <v>64.817999999999998</v>
      </c>
      <c r="P545">
        <v>7</v>
      </c>
      <c r="Q545">
        <v>5</v>
      </c>
      <c r="R545">
        <v>139965126303.45001</v>
      </c>
      <c r="S545">
        <v>89544200000</v>
      </c>
      <c r="T545">
        <v>1213488962.7012618</v>
      </c>
      <c r="U545">
        <v>254554810599.71301</v>
      </c>
      <c r="V545">
        <v>158150900000</v>
      </c>
      <c r="W545">
        <v>2143236207.2727323</v>
      </c>
      <c r="X545">
        <v>417346.38390429597</v>
      </c>
      <c r="Y545">
        <v>1.24233141085399</v>
      </c>
      <c r="Z545">
        <v>73.673596666666697</v>
      </c>
      <c r="AA545" s="6">
        <v>36.010627746582031</v>
      </c>
      <c r="AB545">
        <v>76.926143552944026</v>
      </c>
      <c r="AC545">
        <v>0</v>
      </c>
    </row>
    <row r="546" spans="1:29" x14ac:dyDescent="0.3">
      <c r="A546" s="4">
        <v>2005</v>
      </c>
      <c r="B546" s="1" t="s">
        <v>239</v>
      </c>
      <c r="C546" s="16"/>
      <c r="D546" s="1" t="s">
        <v>82</v>
      </c>
      <c r="E546">
        <v>42822630163.471024</v>
      </c>
      <c r="F546">
        <v>42941490693.876648</v>
      </c>
      <c r="G546">
        <v>-1427964920.1068299</v>
      </c>
      <c r="H546">
        <v>6.8363326589287601</v>
      </c>
      <c r="I546">
        <v>269786086177.18799</v>
      </c>
      <c r="J546">
        <v>117539000000</v>
      </c>
      <c r="K546">
        <v>1621314801.76175</v>
      </c>
      <c r="L546">
        <v>91171086411.411697</v>
      </c>
      <c r="M546">
        <v>52453000000</v>
      </c>
      <c r="N546">
        <v>723528576.01995146</v>
      </c>
      <c r="O546">
        <v>65.456999999999994</v>
      </c>
      <c r="P546">
        <v>7</v>
      </c>
      <c r="Q546">
        <v>5</v>
      </c>
      <c r="R546">
        <v>135717947403.345</v>
      </c>
      <c r="S546">
        <v>85958000000</v>
      </c>
      <c r="T546">
        <v>1185691368.2253253</v>
      </c>
      <c r="U546">
        <v>272094476899.694</v>
      </c>
      <c r="V546">
        <v>173754300000</v>
      </c>
      <c r="W546">
        <v>2396739962.5635033</v>
      </c>
      <c r="X546">
        <v>-2451784.7070998298</v>
      </c>
      <c r="Y546">
        <v>1.07535927644443</v>
      </c>
      <c r="Z546">
        <v>71.367500000000007</v>
      </c>
      <c r="AA546" s="6">
        <v>36.418846130371094</v>
      </c>
      <c r="AB546">
        <v>75.141872068869517</v>
      </c>
      <c r="AC546">
        <v>0</v>
      </c>
    </row>
    <row r="547" spans="1:29" x14ac:dyDescent="0.3">
      <c r="A547" s="4">
        <v>2006</v>
      </c>
      <c r="B547" s="1" t="s">
        <v>216</v>
      </c>
      <c r="C547" s="16"/>
      <c r="D547" s="1" t="s">
        <v>82</v>
      </c>
      <c r="E547">
        <v>45629232066.924973</v>
      </c>
      <c r="F547">
        <v>45974965144.211189</v>
      </c>
      <c r="G547">
        <v>-1699390031.90572</v>
      </c>
      <c r="H547">
        <v>6.9203358070758796</v>
      </c>
      <c r="I547">
        <v>299716416074.65698</v>
      </c>
      <c r="J547">
        <v>135532000000</v>
      </c>
      <c r="K547">
        <v>1873937949.2759733</v>
      </c>
      <c r="L547">
        <v>91860114982.746704</v>
      </c>
      <c r="M547">
        <v>56794000000</v>
      </c>
      <c r="N547">
        <v>785264231.99819696</v>
      </c>
      <c r="O547">
        <v>65.867999999999995</v>
      </c>
      <c r="P547">
        <v>7</v>
      </c>
      <c r="Q547">
        <v>5</v>
      </c>
      <c r="R547">
        <v>133962135903.302</v>
      </c>
      <c r="S547">
        <v>87952000000</v>
      </c>
      <c r="T547">
        <v>1216071411.2882597</v>
      </c>
      <c r="U547">
        <v>289664408099.67401</v>
      </c>
      <c r="V547">
        <v>204829000000</v>
      </c>
      <c r="W547">
        <v>2832075349.0854435</v>
      </c>
      <c r="X547">
        <v>6647983.90370767</v>
      </c>
      <c r="Y547">
        <v>0.88577445009264399</v>
      </c>
      <c r="Z547">
        <v>72.755605833333306</v>
      </c>
      <c r="AA547" s="6">
        <v>38.504184722900391</v>
      </c>
      <c r="AB547">
        <v>73.171380178754021</v>
      </c>
      <c r="AC547">
        <v>0</v>
      </c>
    </row>
    <row r="548" spans="1:29" x14ac:dyDescent="0.3">
      <c r="A548" s="4">
        <v>2007</v>
      </c>
      <c r="B548" s="1" t="s">
        <v>196</v>
      </c>
      <c r="C548" s="16"/>
      <c r="D548" s="1" t="s">
        <v>82</v>
      </c>
      <c r="E548">
        <v>48461112328.168907</v>
      </c>
      <c r="F548">
        <v>48955959299.802208</v>
      </c>
      <c r="G548">
        <v>-2218897887.12394</v>
      </c>
      <c r="H548">
        <v>2.2692192443907602</v>
      </c>
      <c r="I548">
        <v>315562405573.31702</v>
      </c>
      <c r="J548">
        <v>153337000000</v>
      </c>
      <c r="K548">
        <v>2175378613.2292962</v>
      </c>
      <c r="L548">
        <v>98441792856.263397</v>
      </c>
      <c r="M548">
        <v>66949000000</v>
      </c>
      <c r="N548">
        <v>949799609.85990429</v>
      </c>
      <c r="O548">
        <v>66.328999999999994</v>
      </c>
      <c r="P548">
        <v>7</v>
      </c>
      <c r="Q548">
        <v>5</v>
      </c>
      <c r="R548">
        <v>132696373503.271</v>
      </c>
      <c r="S548">
        <v>93567000000</v>
      </c>
      <c r="T548">
        <v>1327426848.7320447</v>
      </c>
      <c r="U548">
        <v>298197061899.664</v>
      </c>
      <c r="V548">
        <v>230893000000</v>
      </c>
      <c r="W548">
        <v>3275658804.7526159</v>
      </c>
      <c r="X548">
        <v>-5741706.0532087199</v>
      </c>
      <c r="Y548">
        <v>0.73144942349835296</v>
      </c>
      <c r="Z548">
        <v>66.415027499999994</v>
      </c>
      <c r="AA548" s="6">
        <v>41.242088317871094</v>
      </c>
      <c r="AB548">
        <v>71.380566908551515</v>
      </c>
      <c r="AC548">
        <v>0</v>
      </c>
    </row>
    <row r="549" spans="1:29" x14ac:dyDescent="0.3">
      <c r="A549" s="4">
        <v>2008</v>
      </c>
      <c r="B549" s="1" t="s">
        <v>174</v>
      </c>
      <c r="C549" s="16"/>
      <c r="D549" s="1" t="s">
        <v>82</v>
      </c>
      <c r="E549">
        <v>52405679686.911636</v>
      </c>
      <c r="F549">
        <v>52916271057.892967</v>
      </c>
      <c r="G549">
        <v>-2660852936.1427898</v>
      </c>
      <c r="H549">
        <v>9.9078300530647994</v>
      </c>
      <c r="I549">
        <v>321410962572.823</v>
      </c>
      <c r="J549">
        <v>178446000000</v>
      </c>
      <c r="K549">
        <v>2744634806.9637923</v>
      </c>
      <c r="L549">
        <v>101661787932.717</v>
      </c>
      <c r="M549">
        <v>80663000000</v>
      </c>
      <c r="N549">
        <v>1240658111.8888648</v>
      </c>
      <c r="O549">
        <v>66.421000000000006</v>
      </c>
      <c r="P549">
        <v>7</v>
      </c>
      <c r="Q549">
        <v>5</v>
      </c>
      <c r="R549">
        <v>133661089703.29401</v>
      </c>
      <c r="S549">
        <v>104207000000</v>
      </c>
      <c r="T549">
        <v>1602782686.8031554</v>
      </c>
      <c r="U549">
        <v>322624981199.63702</v>
      </c>
      <c r="V549">
        <v>271291000000</v>
      </c>
      <c r="W549">
        <v>4172661317.2389078</v>
      </c>
      <c r="X549">
        <v>-995123.93066950794</v>
      </c>
      <c r="Y549">
        <v>0.62650965866050501</v>
      </c>
      <c r="Z549">
        <v>69.761695000000003</v>
      </c>
      <c r="AA549" s="6">
        <v>41.479610443115234</v>
      </c>
      <c r="AB549">
        <v>69.878767070776433</v>
      </c>
      <c r="AC549">
        <v>0</v>
      </c>
    </row>
    <row r="550" spans="1:29" x14ac:dyDescent="0.3">
      <c r="A550" s="4">
        <v>2009</v>
      </c>
      <c r="B550" s="1" t="s">
        <v>154</v>
      </c>
      <c r="C550" s="16"/>
      <c r="D550" s="1" t="s">
        <v>82</v>
      </c>
      <c r="E550">
        <v>55132393546.761894</v>
      </c>
      <c r="F550">
        <v>55787831009.101112</v>
      </c>
      <c r="G550">
        <v>-3559207097.9204102</v>
      </c>
      <c r="H550">
        <v>11.0948237386987</v>
      </c>
      <c r="I550">
        <v>322995561572.68903</v>
      </c>
      <c r="J550">
        <v>211039000000</v>
      </c>
      <c r="K550">
        <v>2745097784.1659241</v>
      </c>
      <c r="L550">
        <v>111529452478.478</v>
      </c>
      <c r="M550">
        <v>106527000000</v>
      </c>
      <c r="N550">
        <v>1385653986.4851682</v>
      </c>
      <c r="O550">
        <v>66.760999999999996</v>
      </c>
      <c r="P550">
        <v>7</v>
      </c>
      <c r="Q550">
        <v>5</v>
      </c>
      <c r="R550">
        <v>138837031703.422</v>
      </c>
      <c r="S550">
        <v>122737000000</v>
      </c>
      <c r="T550">
        <v>1596506175.3286028</v>
      </c>
      <c r="U550">
        <v>363380818099.591</v>
      </c>
      <c r="V550">
        <v>342536000000</v>
      </c>
      <c r="W550">
        <v>4455549991.2199116</v>
      </c>
      <c r="X550">
        <v>-38271269.974830203</v>
      </c>
      <c r="Y550">
        <v>0.53942288513486603</v>
      </c>
      <c r="Z550">
        <v>77.573430739015606</v>
      </c>
      <c r="AA550" s="6">
        <v>42.756748199462891</v>
      </c>
      <c r="AB550">
        <v>68.710196928830513</v>
      </c>
      <c r="AC550">
        <v>0</v>
      </c>
    </row>
    <row r="551" spans="1:29" x14ac:dyDescent="0.3">
      <c r="A551" s="4">
        <v>2010</v>
      </c>
      <c r="B551" s="1" t="s">
        <v>185</v>
      </c>
      <c r="C551" s="16"/>
      <c r="D551" s="1" t="s">
        <v>82</v>
      </c>
      <c r="E551">
        <v>58482287146.687561</v>
      </c>
      <c r="F551">
        <v>58929298074.085663</v>
      </c>
      <c r="G551">
        <v>-4307317702.0193796</v>
      </c>
      <c r="H551">
        <v>9.3265041074539301</v>
      </c>
      <c r="I551">
        <v>376665367368.151</v>
      </c>
      <c r="J551">
        <v>264888000000</v>
      </c>
      <c r="K551">
        <v>3553826338.9503059</v>
      </c>
      <c r="L551">
        <v>113000673820.325</v>
      </c>
      <c r="M551">
        <v>119189000000</v>
      </c>
      <c r="N551">
        <v>1599079639.3688955</v>
      </c>
      <c r="O551">
        <v>66.813999999999993</v>
      </c>
      <c r="P551">
        <v>7</v>
      </c>
      <c r="Q551">
        <v>5</v>
      </c>
      <c r="R551">
        <v>124344052003.065</v>
      </c>
      <c r="S551">
        <v>114298000000</v>
      </c>
      <c r="T551">
        <v>1533460341.3115809</v>
      </c>
      <c r="U551">
        <v>466064233299.47498</v>
      </c>
      <c r="V551">
        <v>434198000000</v>
      </c>
      <c r="W551">
        <v>5825346141.4618435</v>
      </c>
      <c r="X551">
        <v>-87741711.6305985</v>
      </c>
      <c r="Y551">
        <v>0.496881283325948</v>
      </c>
      <c r="Z551">
        <v>73.262359015804606</v>
      </c>
      <c r="AA551" s="6">
        <v>43.152256011962891</v>
      </c>
      <c r="AB551">
        <v>67.915350872983112</v>
      </c>
      <c r="AC551">
        <v>0</v>
      </c>
    </row>
    <row r="552" spans="1:29" x14ac:dyDescent="0.3">
      <c r="A552" s="4">
        <v>2011</v>
      </c>
      <c r="B552" s="1" t="s">
        <v>168</v>
      </c>
      <c r="C552" s="16"/>
      <c r="D552" s="1" t="s">
        <v>82</v>
      </c>
      <c r="E552">
        <v>61740123573.587585</v>
      </c>
      <c r="F552">
        <v>62039055111.687187</v>
      </c>
      <c r="G552">
        <v>-4584800479.4733601</v>
      </c>
      <c r="H552">
        <v>9.2270754612595294</v>
      </c>
      <c r="I552">
        <v>373938794868.38098</v>
      </c>
      <c r="J552">
        <v>373938794868.38098</v>
      </c>
      <c r="K552">
        <v>5173926267.347333</v>
      </c>
      <c r="L552">
        <v>127813816151.69299</v>
      </c>
      <c r="M552">
        <v>127813816151.69299</v>
      </c>
      <c r="N552">
        <v>1768469251.6322393</v>
      </c>
      <c r="O552">
        <v>67.313000000000002</v>
      </c>
      <c r="P552">
        <v>7</v>
      </c>
      <c r="Q552">
        <v>5</v>
      </c>
      <c r="R552">
        <v>121715029303</v>
      </c>
      <c r="S552">
        <v>121715029303</v>
      </c>
      <c r="T552">
        <v>1684084657.3926613</v>
      </c>
      <c r="U552">
        <v>444232227199.5</v>
      </c>
      <c r="V552">
        <v>444232227199.5</v>
      </c>
      <c r="W552">
        <v>6146526706.1116276</v>
      </c>
      <c r="X552">
        <v>-94022157.116785198</v>
      </c>
      <c r="Y552">
        <v>0.38521421003850598</v>
      </c>
      <c r="Z552">
        <v>74.02</v>
      </c>
      <c r="AA552" s="6">
        <v>43.264415740966797</v>
      </c>
      <c r="AB552">
        <v>67.488975919039959</v>
      </c>
      <c r="AC552">
        <v>0</v>
      </c>
    </row>
    <row r="553" spans="1:29" x14ac:dyDescent="0.3">
      <c r="A553" s="4">
        <v>2012</v>
      </c>
      <c r="B553" s="1" t="s">
        <v>143</v>
      </c>
      <c r="C553" s="16"/>
      <c r="D553" s="1" t="s">
        <v>82</v>
      </c>
      <c r="E553">
        <v>67618420433.466385</v>
      </c>
      <c r="F553">
        <v>68091085866.644341</v>
      </c>
      <c r="G553">
        <v>-4916709707.9826403</v>
      </c>
      <c r="H553">
        <v>9.4598098035712894</v>
      </c>
      <c r="I553">
        <v>381170183300</v>
      </c>
      <c r="J553">
        <v>421842328400</v>
      </c>
      <c r="K553">
        <v>5206663668.2189636</v>
      </c>
      <c r="L553">
        <v>128860068400</v>
      </c>
      <c r="M553">
        <v>138848411700</v>
      </c>
      <c r="N553">
        <v>1713761118.592145</v>
      </c>
      <c r="O553">
        <v>67.47</v>
      </c>
      <c r="P553">
        <v>7</v>
      </c>
      <c r="Q553">
        <v>5</v>
      </c>
      <c r="R553">
        <v>146292898300</v>
      </c>
      <c r="S553">
        <v>153863300000</v>
      </c>
      <c r="T553">
        <v>1899085037.3427696</v>
      </c>
      <c r="U553">
        <v>457745715800</v>
      </c>
      <c r="V553">
        <v>512947600000</v>
      </c>
      <c r="W553">
        <v>6331146622.3646841</v>
      </c>
      <c r="X553">
        <v>-91954196.096452802</v>
      </c>
      <c r="Y553">
        <v>0.23552546917311601</v>
      </c>
      <c r="Z553">
        <v>85.225755992383498</v>
      </c>
      <c r="AA553" s="6">
        <v>43.613739013671875</v>
      </c>
      <c r="AB553">
        <v>67.276097747703247</v>
      </c>
      <c r="AC553">
        <v>0</v>
      </c>
    </row>
    <row r="554" spans="1:29" x14ac:dyDescent="0.3">
      <c r="A554" s="4">
        <v>2013</v>
      </c>
      <c r="B554" s="1" t="s">
        <v>122</v>
      </c>
      <c r="C554" s="16"/>
      <c r="D554" s="1" t="s">
        <v>82</v>
      </c>
      <c r="E554">
        <v>72735235363.278336</v>
      </c>
      <c r="F554">
        <v>73223254156.698608</v>
      </c>
      <c r="G554">
        <v>-5334668304.9900999</v>
      </c>
      <c r="H554">
        <v>9.0401631191764693</v>
      </c>
      <c r="I554">
        <v>414556816800</v>
      </c>
      <c r="J554">
        <v>482065120100</v>
      </c>
      <c r="K554">
        <v>5480765567.4782104</v>
      </c>
      <c r="L554">
        <v>124254949900</v>
      </c>
      <c r="M554">
        <v>146866452600</v>
      </c>
      <c r="N554">
        <v>1669775644.1303473</v>
      </c>
      <c r="O554">
        <v>67.965000000000003</v>
      </c>
      <c r="P554">
        <v>7</v>
      </c>
      <c r="Q554">
        <v>5</v>
      </c>
      <c r="R554">
        <v>165234584800</v>
      </c>
      <c r="S554">
        <v>181180300000</v>
      </c>
      <c r="T554">
        <v>2059901677.8882122</v>
      </c>
      <c r="U554">
        <v>522447673200</v>
      </c>
      <c r="V554">
        <v>634899300000</v>
      </c>
      <c r="W554">
        <v>7218390373.3466129</v>
      </c>
      <c r="X554">
        <v>-74179632.614795193</v>
      </c>
      <c r="Y554">
        <v>0.185921856916927</v>
      </c>
      <c r="Z554">
        <v>93.084393807548494</v>
      </c>
      <c r="AA554" s="6">
        <v>44.502166748046875</v>
      </c>
      <c r="AB554">
        <v>67.086560222892231</v>
      </c>
      <c r="AC554">
        <v>0</v>
      </c>
    </row>
    <row r="555" spans="1:29" x14ac:dyDescent="0.3">
      <c r="A555" s="4">
        <v>2014</v>
      </c>
      <c r="B555" s="1" t="s">
        <v>101</v>
      </c>
      <c r="C555" s="16"/>
      <c r="D555" s="1" t="s">
        <v>82</v>
      </c>
      <c r="E555">
        <v>79300444355.344025</v>
      </c>
      <c r="F555">
        <v>80463801554.635544</v>
      </c>
      <c r="G555">
        <v>-6366746592.6082201</v>
      </c>
      <c r="H555">
        <v>8.3641546965955609</v>
      </c>
      <c r="I555">
        <v>466472996700</v>
      </c>
      <c r="J555">
        <v>563759175300</v>
      </c>
      <c r="K555">
        <v>5740203633.1461201</v>
      </c>
      <c r="L555">
        <v>138532716600</v>
      </c>
      <c r="M555">
        <v>178627505700</v>
      </c>
      <c r="N555">
        <v>1818787706.0330467</v>
      </c>
      <c r="O555">
        <v>68.084999999999994</v>
      </c>
      <c r="P555">
        <v>7</v>
      </c>
      <c r="Q555">
        <v>5</v>
      </c>
      <c r="R555">
        <v>194705526500</v>
      </c>
      <c r="S555">
        <v>226021800000</v>
      </c>
      <c r="T555">
        <v>2301357058.7828012</v>
      </c>
      <c r="U555">
        <v>632207933800</v>
      </c>
      <c r="V555">
        <v>800552300000</v>
      </c>
      <c r="W555">
        <v>8151234467.3381367</v>
      </c>
      <c r="X555">
        <v>-30402676.784735002</v>
      </c>
      <c r="Y555">
        <v>0.29374792438245101</v>
      </c>
      <c r="Z555">
        <v>97.554842156794606</v>
      </c>
      <c r="AA555" s="6">
        <v>45.708625793457031</v>
      </c>
      <c r="AB555">
        <v>66.891445459334449</v>
      </c>
      <c r="AC555">
        <v>0</v>
      </c>
    </row>
    <row r="556" spans="1:29" x14ac:dyDescent="0.3">
      <c r="A556" s="4">
        <v>2015</v>
      </c>
      <c r="B556" s="1" t="s">
        <v>76</v>
      </c>
      <c r="C556" s="16"/>
      <c r="D556" s="1" t="s">
        <v>82</v>
      </c>
      <c r="E556">
        <v>80942994654.233047</v>
      </c>
      <c r="F556">
        <v>82086601883.684738</v>
      </c>
      <c r="G556">
        <v>-5467903518.9393101</v>
      </c>
      <c r="H556">
        <v>7.8689089559090499</v>
      </c>
      <c r="I556">
        <v>536416655100</v>
      </c>
      <c r="J556">
        <v>667804681100</v>
      </c>
      <c r="K556">
        <v>6712326663.2693167</v>
      </c>
      <c r="L556">
        <v>154466940800</v>
      </c>
      <c r="M556">
        <v>213570950300</v>
      </c>
      <c r="N556">
        <v>2146672559.7627082</v>
      </c>
      <c r="O556">
        <v>67.456000000000003</v>
      </c>
      <c r="P556">
        <v>7</v>
      </c>
      <c r="Q556">
        <v>5</v>
      </c>
      <c r="R556">
        <v>199214866300</v>
      </c>
      <c r="S556">
        <v>247564700000</v>
      </c>
      <c r="T556">
        <v>2488355029.1337862</v>
      </c>
      <c r="U556">
        <v>692794838700</v>
      </c>
      <c r="V556">
        <v>883443900000</v>
      </c>
      <c r="W556">
        <v>8879788077.7128792</v>
      </c>
      <c r="X556">
        <v>-51895699.9282915</v>
      </c>
      <c r="Y556">
        <v>0.53827061989963598</v>
      </c>
      <c r="Z556">
        <v>102.405134331356</v>
      </c>
      <c r="AA556" s="6">
        <v>45.699047088623047</v>
      </c>
      <c r="AB556">
        <v>66.76789955515487</v>
      </c>
      <c r="AC556">
        <v>0</v>
      </c>
    </row>
    <row r="557" spans="1:29" x14ac:dyDescent="0.3">
      <c r="A557" s="4">
        <v>2016</v>
      </c>
      <c r="B557" s="1" t="s">
        <v>49</v>
      </c>
      <c r="C557" s="16"/>
      <c r="D557" s="1" t="s">
        <v>82</v>
      </c>
      <c r="E557">
        <v>81508795259.810425</v>
      </c>
      <c r="F557">
        <v>82571469849.062515</v>
      </c>
      <c r="G557">
        <v>-7898498022.0500097</v>
      </c>
      <c r="H557">
        <v>8.7903433200462899</v>
      </c>
      <c r="I557">
        <v>570679484200</v>
      </c>
      <c r="J557">
        <v>748685124900</v>
      </c>
      <c r="K557">
        <v>7039696751.0688572</v>
      </c>
      <c r="L557">
        <v>135990545800</v>
      </c>
      <c r="M557">
        <v>206725180600</v>
      </c>
      <c r="N557">
        <v>1943784554.8598568</v>
      </c>
      <c r="O557">
        <v>68.775999999999996</v>
      </c>
      <c r="P557">
        <v>7</v>
      </c>
      <c r="Q557">
        <v>5</v>
      </c>
      <c r="R557">
        <v>164738904500</v>
      </c>
      <c r="S557">
        <v>213338481500</v>
      </c>
      <c r="T557">
        <v>2005967749.5183442</v>
      </c>
      <c r="U557">
        <v>714625564100</v>
      </c>
      <c r="V557">
        <v>885111073400</v>
      </c>
      <c r="W557">
        <v>8322475417.9285936</v>
      </c>
      <c r="X557">
        <v>-105996375.59065901</v>
      </c>
      <c r="Y557">
        <v>0.90447404681917998</v>
      </c>
      <c r="Z557">
        <v>107.383815174654</v>
      </c>
      <c r="AA557" s="6">
        <v>46.471229553222656</v>
      </c>
      <c r="AB557">
        <v>66.773764711624878</v>
      </c>
      <c r="AC557">
        <v>0</v>
      </c>
    </row>
    <row r="558" spans="1:29" x14ac:dyDescent="0.3">
      <c r="A558" s="4">
        <v>2017</v>
      </c>
      <c r="B558" s="1" t="s">
        <v>25</v>
      </c>
      <c r="C558" s="16"/>
      <c r="D558" s="1" t="s">
        <v>82</v>
      </c>
      <c r="E558">
        <v>98515977279.282776</v>
      </c>
      <c r="F558">
        <v>99508296434.706619</v>
      </c>
      <c r="G558">
        <v>-9393295182.6672592</v>
      </c>
      <c r="H558">
        <v>3.6270961069660901</v>
      </c>
      <c r="I558">
        <v>702407533600</v>
      </c>
      <c r="J558">
        <v>940850487700</v>
      </c>
      <c r="K558">
        <v>8858189833.5883255</v>
      </c>
      <c r="L558">
        <v>165119256600</v>
      </c>
      <c r="M558">
        <v>262127769200</v>
      </c>
      <c r="N558">
        <v>2467955929.8575969</v>
      </c>
      <c r="O558">
        <v>68.91</v>
      </c>
      <c r="P558">
        <v>7</v>
      </c>
      <c r="Q558">
        <v>5</v>
      </c>
      <c r="R558">
        <v>179327034900</v>
      </c>
      <c r="S558">
        <v>240392366300</v>
      </c>
      <c r="T558">
        <v>2263315205.8373542</v>
      </c>
      <c r="U558">
        <v>916469945500</v>
      </c>
      <c r="V558">
        <v>1133319304000</v>
      </c>
      <c r="W558">
        <v>10670300614.334471</v>
      </c>
      <c r="X558">
        <v>-196265098.563575</v>
      </c>
      <c r="Y558">
        <v>1.1499537227938801</v>
      </c>
      <c r="Z558">
        <v>104.511885242863</v>
      </c>
      <c r="AA558" s="6">
        <v>46.752033233642578</v>
      </c>
      <c r="AB558">
        <v>66.891514664291378</v>
      </c>
      <c r="AC558">
        <v>0</v>
      </c>
    </row>
    <row r="559" spans="1:29" x14ac:dyDescent="0.3">
      <c r="A559" s="4">
        <v>2018</v>
      </c>
      <c r="B559" s="1" t="s">
        <v>0</v>
      </c>
      <c r="C559" s="16"/>
      <c r="D559" s="1" t="s">
        <v>82</v>
      </c>
      <c r="E559">
        <v>108558190021.35075</v>
      </c>
      <c r="F559">
        <v>109268564771.73373</v>
      </c>
      <c r="G559">
        <v>-11960657626.281799</v>
      </c>
      <c r="H559">
        <v>4.0611633875106996</v>
      </c>
      <c r="I559">
        <v>785371398000</v>
      </c>
      <c r="J559">
        <v>1120863887200</v>
      </c>
      <c r="K559">
        <v>10739021463.405287</v>
      </c>
      <c r="L559">
        <v>168506779800</v>
      </c>
      <c r="M559">
        <v>278602605700</v>
      </c>
      <c r="N559">
        <v>2669297669.8954711</v>
      </c>
      <c r="O559">
        <v>68.978999999999999</v>
      </c>
      <c r="P559">
        <v>7</v>
      </c>
      <c r="Q559">
        <v>5</v>
      </c>
      <c r="R559">
        <v>193124717900</v>
      </c>
      <c r="S559">
        <v>270104590400</v>
      </c>
      <c r="T559">
        <v>2587877999.0993838</v>
      </c>
      <c r="U559">
        <v>1090956373000</v>
      </c>
      <c r="V559">
        <v>1404212534700</v>
      </c>
      <c r="W559">
        <v>13453791063.780863</v>
      </c>
      <c r="X559">
        <v>-68261793.943998694</v>
      </c>
      <c r="Y559">
        <v>1.1405493652354</v>
      </c>
      <c r="Z559">
        <v>108.930134109273</v>
      </c>
      <c r="AA559" s="6">
        <v>47.426586151123047</v>
      </c>
      <c r="AB559">
        <v>67.064707643011758</v>
      </c>
      <c r="AC559">
        <v>0</v>
      </c>
    </row>
    <row r="560" spans="1:29" x14ac:dyDescent="0.3">
      <c r="A560" s="4">
        <v>2019</v>
      </c>
      <c r="B560" s="1" t="s">
        <v>237</v>
      </c>
      <c r="C560" s="16"/>
      <c r="D560" s="1" t="s">
        <v>82</v>
      </c>
      <c r="E560">
        <v>117856032596.68523</v>
      </c>
      <c r="F560">
        <v>119075097732.49786</v>
      </c>
      <c r="G560">
        <v>-11110082471.671301</v>
      </c>
      <c r="H560">
        <v>5.5686854778492503</v>
      </c>
      <c r="I560">
        <v>874480504500</v>
      </c>
      <c r="J560">
        <v>1304902165600</v>
      </c>
      <c r="K560">
        <v>11560103451.636166</v>
      </c>
      <c r="L560">
        <v>184955205800</v>
      </c>
      <c r="M560">
        <v>313233054900</v>
      </c>
      <c r="N560">
        <v>2774925672.2637706</v>
      </c>
      <c r="O560">
        <v>69.558000000000007</v>
      </c>
      <c r="P560">
        <v>7</v>
      </c>
      <c r="Q560">
        <v>5</v>
      </c>
      <c r="R560">
        <v>203830600500</v>
      </c>
      <c r="S560">
        <v>300222333900</v>
      </c>
      <c r="T560">
        <v>2659663942.5300188</v>
      </c>
      <c r="U560">
        <v>1154397888200</v>
      </c>
      <c r="V560">
        <v>1600282620600</v>
      </c>
      <c r="W560">
        <v>14176873281.136217</v>
      </c>
      <c r="X560">
        <v>-185563265.63442501</v>
      </c>
      <c r="Y560">
        <v>1.1363516066916599</v>
      </c>
      <c r="Z560">
        <v>112.609482758621</v>
      </c>
      <c r="AA560" s="6">
        <v>46.8492431640625</v>
      </c>
      <c r="AB560">
        <v>67.230493828932552</v>
      </c>
      <c r="AC560">
        <v>0</v>
      </c>
    </row>
    <row r="561" spans="1:29" x14ac:dyDescent="0.3">
      <c r="A561" s="4">
        <v>2020</v>
      </c>
      <c r="B561" s="1" t="s">
        <v>13</v>
      </c>
      <c r="C561" s="16"/>
      <c r="D561" s="1" t="s">
        <v>82</v>
      </c>
      <c r="E561">
        <v>116450074441.23907</v>
      </c>
      <c r="F561">
        <v>117830611170.64497</v>
      </c>
      <c r="G561">
        <v>-8923098091.3899307</v>
      </c>
      <c r="H561">
        <v>5.0523665528921597</v>
      </c>
      <c r="I561">
        <v>796389395500</v>
      </c>
      <c r="J561">
        <v>1184857690800</v>
      </c>
      <c r="K561">
        <v>10186978796.50248</v>
      </c>
      <c r="L561">
        <v>192010769900</v>
      </c>
      <c r="M561">
        <v>352617228100</v>
      </c>
      <c r="N561">
        <v>3031675663.5227966</v>
      </c>
      <c r="O561">
        <v>69.245999999999995</v>
      </c>
      <c r="P561">
        <v>7</v>
      </c>
      <c r="Q561">
        <v>5</v>
      </c>
      <c r="R561">
        <v>171457941800</v>
      </c>
      <c r="S561">
        <v>264637553900</v>
      </c>
      <c r="T561">
        <v>2275258177.6444187</v>
      </c>
      <c r="U561">
        <v>913727973200</v>
      </c>
      <c r="V561">
        <v>1326575866400</v>
      </c>
      <c r="W561">
        <v>11405420522.564503</v>
      </c>
      <c r="X561">
        <v>-126626337.460302</v>
      </c>
      <c r="Y561">
        <v>1.7742680555761301</v>
      </c>
      <c r="Z561">
        <v>118.34518727598601</v>
      </c>
      <c r="AA561" s="6">
        <v>45.5433349609375</v>
      </c>
      <c r="AB561">
        <v>67.32561250569718</v>
      </c>
      <c r="AC561">
        <v>0</v>
      </c>
    </row>
    <row r="562" spans="1:29" x14ac:dyDescent="0.3">
      <c r="A562" s="4">
        <v>2021</v>
      </c>
      <c r="B562" s="1" t="s">
        <v>256</v>
      </c>
      <c r="C562" s="16"/>
      <c r="D562" s="1" t="s">
        <v>82</v>
      </c>
      <c r="E562">
        <v>126440077054.9807</v>
      </c>
      <c r="F562">
        <v>127128413748.95065</v>
      </c>
      <c r="G562">
        <v>-14473555927.705099</v>
      </c>
      <c r="H562">
        <v>4.0879104588244104</v>
      </c>
      <c r="I562">
        <v>874411664600</v>
      </c>
      <c r="J562">
        <v>1276857151100</v>
      </c>
      <c r="K562">
        <v>10832916152.266226</v>
      </c>
      <c r="L562">
        <v>188831636500</v>
      </c>
      <c r="M562">
        <v>359259970000</v>
      </c>
      <c r="N562">
        <v>3047978490.4074063</v>
      </c>
      <c r="O562">
        <f>(O561+O560)/2</f>
        <v>69.402000000000001</v>
      </c>
      <c r="P562">
        <v>7</v>
      </c>
      <c r="Q562">
        <v>5</v>
      </c>
      <c r="R562">
        <v>135321435500</v>
      </c>
      <c r="S562">
        <v>222814510800</v>
      </c>
      <c r="T562">
        <v>1890368794.1326966</v>
      </c>
      <c r="U562">
        <v>1062871431700</v>
      </c>
      <c r="V562">
        <v>1651123973400</v>
      </c>
      <c r="W562">
        <v>14008213483.732159</v>
      </c>
      <c r="X562">
        <v>-196326024.03483</v>
      </c>
      <c r="Y562">
        <v>2.31172371212952</v>
      </c>
      <c r="Z562">
        <v>118.134081604947</v>
      </c>
      <c r="AA562">
        <f>(AA561+AA560)/2</f>
        <v>46.1962890625</v>
      </c>
      <c r="AB562">
        <v>67.319393533394745</v>
      </c>
      <c r="AC562">
        <v>0</v>
      </c>
    </row>
    <row r="563" spans="1:29" x14ac:dyDescent="0.3">
      <c r="A563" s="4">
        <v>2002</v>
      </c>
      <c r="B563" s="1" t="s">
        <v>52</v>
      </c>
      <c r="C563" s="16" t="s">
        <v>234</v>
      </c>
      <c r="D563" s="1" t="s">
        <v>26</v>
      </c>
      <c r="E563">
        <v>357319017181.43365</v>
      </c>
      <c r="F563">
        <v>332767928184.34344</v>
      </c>
      <c r="G563">
        <v>2339989712.0671301</v>
      </c>
      <c r="H563">
        <v>12.8765792031099</v>
      </c>
      <c r="I563">
        <v>7559731066500</v>
      </c>
      <c r="J563">
        <v>3078783700800</v>
      </c>
      <c r="K563">
        <v>25444703681.84861</v>
      </c>
      <c r="L563">
        <v>294943096900</v>
      </c>
      <c r="M563">
        <v>154175560600</v>
      </c>
      <c r="N563">
        <v>1274188717.2621262</v>
      </c>
      <c r="O563">
        <v>47.927999999999997</v>
      </c>
      <c r="P563">
        <v>6</v>
      </c>
      <c r="Q563">
        <v>6</v>
      </c>
      <c r="R563">
        <v>6055276282300</v>
      </c>
      <c r="S563">
        <v>2672904799900</v>
      </c>
      <c r="T563">
        <v>22090304877.726265</v>
      </c>
      <c r="U563">
        <v>7106775417700</v>
      </c>
      <c r="V563">
        <v>1931720257500</v>
      </c>
      <c r="W563">
        <v>15964762167.455931</v>
      </c>
      <c r="X563">
        <v>-1874070753.1401401</v>
      </c>
      <c r="Y563">
        <v>2.6828899560603499</v>
      </c>
      <c r="Z563">
        <v>120.57815833333299</v>
      </c>
      <c r="AA563" s="6">
        <v>49.07183837890625</v>
      </c>
      <c r="AB563">
        <v>78.373976171764511</v>
      </c>
      <c r="AC563">
        <v>0</v>
      </c>
    </row>
    <row r="564" spans="1:29" x14ac:dyDescent="0.3">
      <c r="A564" s="4">
        <v>2003</v>
      </c>
      <c r="B564" s="1" t="s">
        <v>22</v>
      </c>
      <c r="C564" s="16"/>
      <c r="D564" s="1" t="s">
        <v>26</v>
      </c>
      <c r="E564">
        <v>391142115267.69574</v>
      </c>
      <c r="F564">
        <v>360446875994.60791</v>
      </c>
      <c r="G564">
        <v>5582237051.0983601</v>
      </c>
      <c r="H564">
        <v>14.0317836131437</v>
      </c>
      <c r="I564">
        <v>9178168015000</v>
      </c>
      <c r="J564">
        <v>3846234880800</v>
      </c>
      <c r="K564">
        <v>29715386939.316635</v>
      </c>
      <c r="L564">
        <v>224374302700</v>
      </c>
      <c r="M564">
        <v>129028032500</v>
      </c>
      <c r="N564">
        <v>996849654.42327392</v>
      </c>
      <c r="O564">
        <v>48.441000000000003</v>
      </c>
      <c r="P564">
        <v>6</v>
      </c>
      <c r="Q564">
        <v>6</v>
      </c>
      <c r="R564">
        <v>7954284241800</v>
      </c>
      <c r="S564">
        <v>3626677694300</v>
      </c>
      <c r="T564">
        <v>28019123722.339569</v>
      </c>
      <c r="U564">
        <v>10904984409900</v>
      </c>
      <c r="V564">
        <v>3061650510900</v>
      </c>
      <c r="W564">
        <v>23653815334.70647</v>
      </c>
      <c r="X564">
        <v>-2005353563.0639701</v>
      </c>
      <c r="Y564">
        <v>2.6927679061612499</v>
      </c>
      <c r="Z564">
        <v>129.22235000000001</v>
      </c>
      <c r="AA564" s="6">
        <v>49.646183013916016</v>
      </c>
      <c r="AB564">
        <v>77.49214316492494</v>
      </c>
      <c r="AC564">
        <v>0</v>
      </c>
    </row>
    <row r="565" spans="1:29" x14ac:dyDescent="0.3">
      <c r="A565" s="4">
        <v>2004</v>
      </c>
      <c r="B565" s="1" t="s">
        <v>1</v>
      </c>
      <c r="C565" s="16"/>
      <c r="D565" s="1" t="s">
        <v>26</v>
      </c>
      <c r="E565">
        <v>438796089567.50629</v>
      </c>
      <c r="F565">
        <v>404242860236.61285</v>
      </c>
      <c r="G565">
        <v>17120483279.061501</v>
      </c>
      <c r="H565">
        <v>14.9980338183251</v>
      </c>
      <c r="I565">
        <v>7348338525700</v>
      </c>
      <c r="J565">
        <v>4723719874100</v>
      </c>
      <c r="K565">
        <v>35384703179.343811</v>
      </c>
      <c r="L565">
        <v>1493298102300</v>
      </c>
      <c r="M565">
        <v>867714267300</v>
      </c>
      <c r="N565">
        <v>6499922224.6942043</v>
      </c>
      <c r="O565">
        <v>48.767000000000003</v>
      </c>
      <c r="P565">
        <v>6</v>
      </c>
      <c r="Q565">
        <v>6</v>
      </c>
      <c r="R565">
        <v>7878343216500</v>
      </c>
      <c r="S565">
        <v>3670811480900</v>
      </c>
      <c r="T565">
        <v>27497518511.02766</v>
      </c>
      <c r="U565">
        <v>7283017450300</v>
      </c>
      <c r="V565">
        <v>2110015221700</v>
      </c>
      <c r="W565">
        <v>15805819208.950672</v>
      </c>
      <c r="X565">
        <v>-1874060886.9760799</v>
      </c>
      <c r="Y565">
        <v>2.6955034650785898</v>
      </c>
      <c r="Z565">
        <v>132.888025</v>
      </c>
      <c r="AA565" s="6">
        <v>49.545978546142578</v>
      </c>
      <c r="AB565">
        <v>76.562312749419888</v>
      </c>
      <c r="AC565">
        <v>0</v>
      </c>
    </row>
    <row r="566" spans="1:29" x14ac:dyDescent="0.3">
      <c r="A566" s="4">
        <v>2005</v>
      </c>
      <c r="B566" s="1" t="s">
        <v>239</v>
      </c>
      <c r="C566" s="16"/>
      <c r="D566" s="1" t="s">
        <v>26</v>
      </c>
      <c r="E566">
        <v>481693853407.68176</v>
      </c>
      <c r="F566">
        <v>441866754015.89178</v>
      </c>
      <c r="G566">
        <v>24367471605.2644</v>
      </c>
      <c r="H566">
        <v>17.863493366160501</v>
      </c>
      <c r="I566">
        <v>7520473723200</v>
      </c>
      <c r="J566">
        <v>5772637187800</v>
      </c>
      <c r="K566">
        <v>43858125566.875122</v>
      </c>
      <c r="L566">
        <v>1649629733600</v>
      </c>
      <c r="M566">
        <v>1050784651300</v>
      </c>
      <c r="N566">
        <v>7983430047.857214</v>
      </c>
      <c r="O566">
        <v>49.296999999999997</v>
      </c>
      <c r="P566">
        <v>6</v>
      </c>
      <c r="Q566">
        <v>6</v>
      </c>
      <c r="R566">
        <v>8853251977600</v>
      </c>
      <c r="S566">
        <v>4863445689400</v>
      </c>
      <c r="T566">
        <v>36950462118.800461</v>
      </c>
      <c r="U566">
        <v>9731496183600</v>
      </c>
      <c r="V566">
        <v>2780522664900</v>
      </c>
      <c r="W566">
        <v>21125268782.949795</v>
      </c>
      <c r="X566">
        <v>-4967898853.0380497</v>
      </c>
      <c r="Y566">
        <v>2.6936934175426499</v>
      </c>
      <c r="Z566">
        <v>131.274333333333</v>
      </c>
      <c r="AA566" s="6">
        <v>50.895221710205078</v>
      </c>
      <c r="AB566">
        <v>75.58178884128796</v>
      </c>
      <c r="AC566">
        <v>0</v>
      </c>
    </row>
    <row r="567" spans="1:29" x14ac:dyDescent="0.3">
      <c r="A567" s="4">
        <v>2006</v>
      </c>
      <c r="B567" s="1" t="s">
        <v>216</v>
      </c>
      <c r="C567" s="16"/>
      <c r="D567" s="1" t="s">
        <v>26</v>
      </c>
      <c r="E567">
        <v>526645425734.70862</v>
      </c>
      <c r="F567">
        <v>515363004319.01001</v>
      </c>
      <c r="G567">
        <v>23321457682.8904</v>
      </c>
      <c r="H567">
        <v>8.2252215201704804</v>
      </c>
      <c r="I567">
        <v>10557892167600</v>
      </c>
      <c r="J567">
        <v>7948121108000</v>
      </c>
      <c r="K567">
        <v>62395314833.263069</v>
      </c>
      <c r="L567">
        <v>2239382942900</v>
      </c>
      <c r="M567">
        <v>1556983571600</v>
      </c>
      <c r="N567">
        <v>12222823333.984909</v>
      </c>
      <c r="O567">
        <v>49.73</v>
      </c>
      <c r="P567">
        <v>6</v>
      </c>
      <c r="Q567">
        <v>6</v>
      </c>
      <c r="R567">
        <v>15083783820400</v>
      </c>
      <c r="S567">
        <v>8965577807900</v>
      </c>
      <c r="T567">
        <v>70382678168.174316</v>
      </c>
      <c r="U567">
        <v>13231555155400</v>
      </c>
      <c r="V567">
        <v>3964092628500</v>
      </c>
      <c r="W567">
        <v>31119405985.713982</v>
      </c>
      <c r="X567">
        <v>-4534735267.0648003</v>
      </c>
      <c r="Y567">
        <v>2.6959258230279501</v>
      </c>
      <c r="Z567">
        <v>128.65166666666701</v>
      </c>
      <c r="AA567" s="6">
        <v>52.140972137451172</v>
      </c>
      <c r="AB567">
        <v>74.543334598141485</v>
      </c>
      <c r="AC567">
        <v>0</v>
      </c>
    </row>
    <row r="568" spans="1:29" x14ac:dyDescent="0.3">
      <c r="A568" s="4">
        <v>2007</v>
      </c>
      <c r="B568" s="1" t="s">
        <v>196</v>
      </c>
      <c r="C568" s="16"/>
      <c r="D568" s="1" t="s">
        <v>26</v>
      </c>
      <c r="E568">
        <v>576528142794.44739</v>
      </c>
      <c r="F568">
        <v>549527714436.74524</v>
      </c>
      <c r="G568">
        <v>20849760438.731701</v>
      </c>
      <c r="H568">
        <v>5.3880079685862503</v>
      </c>
      <c r="I568">
        <v>8246211534500</v>
      </c>
      <c r="J568">
        <v>6997618204700</v>
      </c>
      <c r="K568">
        <v>56153133606.490944</v>
      </c>
      <c r="L568">
        <v>4271630598200</v>
      </c>
      <c r="M568">
        <v>3276301075000</v>
      </c>
      <c r="N568">
        <v>26291027406.439106</v>
      </c>
      <c r="O568">
        <v>50.033000000000001</v>
      </c>
      <c r="P568">
        <v>6</v>
      </c>
      <c r="Q568">
        <v>6</v>
      </c>
      <c r="R568">
        <v>12526900163500</v>
      </c>
      <c r="S568">
        <v>7363900120100</v>
      </c>
      <c r="T568">
        <v>59092401901.992271</v>
      </c>
      <c r="U568">
        <v>16649573084200</v>
      </c>
      <c r="V568">
        <v>6276552118100</v>
      </c>
      <c r="W568">
        <v>50366861890.099808</v>
      </c>
      <c r="X568">
        <v>-5168340726.3164701</v>
      </c>
      <c r="Y568">
        <v>2.7096269373059898</v>
      </c>
      <c r="Z568">
        <v>125.808108333333</v>
      </c>
      <c r="AA568" s="6">
        <v>53.797557830810547</v>
      </c>
      <c r="AB568">
        <v>73.41515297006346</v>
      </c>
      <c r="AC568">
        <v>0</v>
      </c>
    </row>
    <row r="569" spans="1:29" x14ac:dyDescent="0.3">
      <c r="A569" s="4">
        <v>2008</v>
      </c>
      <c r="B569" s="1" t="s">
        <v>174</v>
      </c>
      <c r="C569" s="16"/>
      <c r="D569" s="1" t="s">
        <v>26</v>
      </c>
      <c r="E569">
        <v>627332631841.87891</v>
      </c>
      <c r="F569">
        <v>596601492158.76001</v>
      </c>
      <c r="G569">
        <v>23807545674.070099</v>
      </c>
      <c r="H569">
        <v>11.5810751748252</v>
      </c>
      <c r="I569">
        <v>8031722511700</v>
      </c>
      <c r="J569">
        <v>7535271352800</v>
      </c>
      <c r="K569">
        <v>64024424015.898895</v>
      </c>
      <c r="L569">
        <v>4460721892000</v>
      </c>
      <c r="M569">
        <v>3767265603600</v>
      </c>
      <c r="N569">
        <v>32009067635.735809</v>
      </c>
      <c r="O569">
        <v>50.225000000000001</v>
      </c>
      <c r="P569">
        <v>6</v>
      </c>
      <c r="Q569">
        <v>6</v>
      </c>
      <c r="R569">
        <v>17968265494100</v>
      </c>
      <c r="S569">
        <v>10256275047600</v>
      </c>
      <c r="T569">
        <v>87143789749.153946</v>
      </c>
      <c r="U569">
        <v>13525777936700</v>
      </c>
      <c r="V569">
        <v>6043778990800</v>
      </c>
      <c r="W569">
        <v>51351763015.352562</v>
      </c>
      <c r="X569">
        <v>-7142806620.34552</v>
      </c>
      <c r="Y569">
        <v>2.7196868027913998</v>
      </c>
      <c r="Z569">
        <v>118.566666666667</v>
      </c>
      <c r="AA569" s="6">
        <v>54.0888671875</v>
      </c>
      <c r="AB569">
        <v>72.116588460988311</v>
      </c>
      <c r="AC569">
        <v>0</v>
      </c>
    </row>
    <row r="570" spans="1:29" x14ac:dyDescent="0.3">
      <c r="A570" s="4">
        <v>2009</v>
      </c>
      <c r="B570" s="1" t="s">
        <v>154</v>
      </c>
      <c r="C570" s="16"/>
      <c r="D570" s="1" t="s">
        <v>26</v>
      </c>
      <c r="E570">
        <v>682094961979.77246</v>
      </c>
      <c r="F570">
        <v>645018537807.6759</v>
      </c>
      <c r="G570">
        <v>8910395195.0992107</v>
      </c>
      <c r="H570">
        <v>12.5549603893497</v>
      </c>
      <c r="I570">
        <v>8828807127400</v>
      </c>
      <c r="J570">
        <v>9177084568000</v>
      </c>
      <c r="K570">
        <v>62292442354.397766</v>
      </c>
      <c r="L570">
        <v>4100514724100</v>
      </c>
      <c r="M570">
        <v>3759393546200</v>
      </c>
      <c r="N570">
        <v>25518104799.94244</v>
      </c>
      <c r="O570">
        <v>50.712000000000003</v>
      </c>
      <c r="P570">
        <v>6</v>
      </c>
      <c r="Q570">
        <v>6</v>
      </c>
      <c r="R570">
        <v>12574595084300</v>
      </c>
      <c r="S570">
        <v>8097018125500</v>
      </c>
      <c r="T570">
        <v>54961140554.809654</v>
      </c>
      <c r="U570">
        <v>11384658935000</v>
      </c>
      <c r="V570">
        <v>7574623376600</v>
      </c>
      <c r="W570">
        <v>51415216515.320801</v>
      </c>
      <c r="X570">
        <v>-7030645512.4932804</v>
      </c>
      <c r="Y570">
        <v>2.7273848429787599</v>
      </c>
      <c r="Z570">
        <v>148.88</v>
      </c>
      <c r="AA570" s="6">
        <v>55.543212890625</v>
      </c>
      <c r="AB570">
        <v>70.676369187174032</v>
      </c>
      <c r="AC570">
        <v>0</v>
      </c>
    </row>
    <row r="571" spans="1:29" x14ac:dyDescent="0.3">
      <c r="A571" s="4">
        <v>2010</v>
      </c>
      <c r="B571" s="1" t="s">
        <v>185</v>
      </c>
      <c r="C571" s="16"/>
      <c r="D571" s="1" t="s">
        <v>26</v>
      </c>
      <c r="E571">
        <v>745554750227.78198</v>
      </c>
      <c r="F571">
        <v>705514512939.02783</v>
      </c>
      <c r="G571">
        <v>11846267187.1371</v>
      </c>
      <c r="H571">
        <v>13.7202018444406</v>
      </c>
      <c r="I571">
        <v>9183059442900</v>
      </c>
      <c r="J571">
        <v>9183059450000</v>
      </c>
      <c r="K571">
        <v>61709505876.91375</v>
      </c>
      <c r="L571">
        <v>4832147860000</v>
      </c>
      <c r="M571">
        <v>4832147860000</v>
      </c>
      <c r="N571">
        <v>32471689679.062916</v>
      </c>
      <c r="O571">
        <v>50.945</v>
      </c>
      <c r="P571">
        <v>6</v>
      </c>
      <c r="Q571">
        <v>6</v>
      </c>
      <c r="R571">
        <v>14013840830000</v>
      </c>
      <c r="S571">
        <v>14013840830000</v>
      </c>
      <c r="T571">
        <v>94172012907.639282</v>
      </c>
      <c r="U571">
        <v>9644605340000</v>
      </c>
      <c r="V571">
        <v>9644605340000</v>
      </c>
      <c r="W571">
        <v>64811061406.037582</v>
      </c>
      <c r="X571">
        <v>-5114533232.9418898</v>
      </c>
      <c r="Y571">
        <v>2.7443788522369799</v>
      </c>
      <c r="Z571">
        <v>150.29750000000001</v>
      </c>
      <c r="AA571" s="6">
        <v>55.891487121582031</v>
      </c>
      <c r="AB571">
        <v>69.165367793245508</v>
      </c>
      <c r="AC571">
        <v>0</v>
      </c>
    </row>
    <row r="572" spans="1:29" x14ac:dyDescent="0.3">
      <c r="A572" s="4">
        <v>2011</v>
      </c>
      <c r="B572" s="1" t="s">
        <v>168</v>
      </c>
      <c r="C572" s="16"/>
      <c r="D572" s="1" t="s">
        <v>26</v>
      </c>
      <c r="E572">
        <v>801440949035.34741</v>
      </c>
      <c r="F572">
        <v>756939368351.46655</v>
      </c>
      <c r="G572">
        <v>11643852019.122101</v>
      </c>
      <c r="H572">
        <v>10.840027541886601</v>
      </c>
      <c r="I572">
        <v>8425762147800</v>
      </c>
      <c r="J572">
        <v>9897197180000</v>
      </c>
      <c r="K572">
        <v>64973062548.702568</v>
      </c>
      <c r="L572">
        <v>5053149920200</v>
      </c>
      <c r="M572">
        <v>5412005600000</v>
      </c>
      <c r="N572">
        <v>35528702921.399063</v>
      </c>
      <c r="O572">
        <v>51.356999999999999</v>
      </c>
      <c r="P572">
        <v>6</v>
      </c>
      <c r="Q572">
        <v>6</v>
      </c>
      <c r="R572">
        <v>17628390963100</v>
      </c>
      <c r="S572">
        <v>19961271382200</v>
      </c>
      <c r="T572">
        <v>131041638403.25824</v>
      </c>
      <c r="U572">
        <v>8889108246700</v>
      </c>
      <c r="V572">
        <v>13675626364300</v>
      </c>
      <c r="W572">
        <v>89777672506.707581</v>
      </c>
      <c r="X572">
        <v>-8024302188.36234</v>
      </c>
      <c r="Y572">
        <v>2.76406237855304</v>
      </c>
      <c r="Z572">
        <v>153.86250000000001</v>
      </c>
      <c r="AA572" s="6">
        <v>56.882209777832031</v>
      </c>
      <c r="AB572">
        <v>67.773897062443027</v>
      </c>
      <c r="AC572">
        <v>0</v>
      </c>
    </row>
    <row r="573" spans="1:29" x14ac:dyDescent="0.3">
      <c r="A573" s="4">
        <v>2012</v>
      </c>
      <c r="B573" s="1" t="s">
        <v>143</v>
      </c>
      <c r="C573" s="16"/>
      <c r="D573" s="1" t="s">
        <v>26</v>
      </c>
      <c r="E573">
        <v>833291994452.73096</v>
      </c>
      <c r="F573">
        <v>793230176344.86499</v>
      </c>
      <c r="G573">
        <v>17649549960.617901</v>
      </c>
      <c r="H573">
        <v>12.217781735103101</v>
      </c>
      <c r="I573">
        <v>8640765162000</v>
      </c>
      <c r="J573">
        <v>10281951750000</v>
      </c>
      <c r="K573">
        <v>65935475979.161156</v>
      </c>
      <c r="L573">
        <v>4952998432100</v>
      </c>
      <c r="M573">
        <v>5953206160000</v>
      </c>
      <c r="N573">
        <v>38176359051.838013</v>
      </c>
      <c r="O573">
        <v>51.497</v>
      </c>
      <c r="P573">
        <v>6</v>
      </c>
      <c r="Q573">
        <v>6</v>
      </c>
      <c r="R573">
        <v>16995712961900</v>
      </c>
      <c r="S573">
        <v>22824414345900</v>
      </c>
      <c r="T573">
        <v>146367018678.38571</v>
      </c>
      <c r="U573">
        <v>5965333740700</v>
      </c>
      <c r="V573">
        <v>9395400641600</v>
      </c>
      <c r="W573">
        <v>60250254852.519814</v>
      </c>
      <c r="X573">
        <v>-5539784715.5904799</v>
      </c>
      <c r="Y573">
        <v>2.74928887763244</v>
      </c>
      <c r="Z573">
        <v>157.5</v>
      </c>
      <c r="AA573" s="6">
        <v>57.226924896240234</v>
      </c>
      <c r="AB573">
        <v>66.67131155338835</v>
      </c>
      <c r="AC573">
        <v>0</v>
      </c>
    </row>
    <row r="574" spans="1:29" x14ac:dyDescent="0.3">
      <c r="A574" s="4">
        <v>2013</v>
      </c>
      <c r="B574" s="1" t="s">
        <v>122</v>
      </c>
      <c r="C574" s="16"/>
      <c r="D574" s="1" t="s">
        <v>26</v>
      </c>
      <c r="E574">
        <v>897506108480.49487</v>
      </c>
      <c r="F574">
        <v>853026950842.77332</v>
      </c>
      <c r="G574">
        <v>22765054981.788799</v>
      </c>
      <c r="H574">
        <v>8.4758272850289291</v>
      </c>
      <c r="I574">
        <v>9320347192000</v>
      </c>
      <c r="J574">
        <v>11478080090000</v>
      </c>
      <c r="K574">
        <v>73693976885.240952</v>
      </c>
      <c r="L574">
        <v>4444949319900</v>
      </c>
      <c r="M574">
        <v>5796440000000</v>
      </c>
      <c r="N574">
        <v>37215519671.172295</v>
      </c>
      <c r="O574">
        <v>51.707000000000001</v>
      </c>
      <c r="P574">
        <v>6</v>
      </c>
      <c r="Q574">
        <v>6</v>
      </c>
      <c r="R574">
        <v>13301436865100</v>
      </c>
      <c r="S574">
        <v>14622222940000</v>
      </c>
      <c r="T574">
        <v>93880662175.376068</v>
      </c>
      <c r="U574">
        <v>6694047334300</v>
      </c>
      <c r="V574">
        <v>10530447530000</v>
      </c>
      <c r="W574">
        <v>67609787593.585503</v>
      </c>
      <c r="X574">
        <v>-4335423789.2474499</v>
      </c>
      <c r="Y574">
        <v>2.6974740433915798</v>
      </c>
      <c r="Z574">
        <v>157.31166666666701</v>
      </c>
      <c r="AA574" s="6">
        <v>56.831729888916016</v>
      </c>
      <c r="AB574">
        <v>65.748563780668633</v>
      </c>
      <c r="AC574">
        <v>0</v>
      </c>
    </row>
    <row r="575" spans="1:29" x14ac:dyDescent="0.3">
      <c r="A575" s="4">
        <v>2014</v>
      </c>
      <c r="B575" s="1" t="s">
        <v>101</v>
      </c>
      <c r="C575" s="16"/>
      <c r="D575" s="1" t="s">
        <v>26</v>
      </c>
      <c r="E575">
        <v>971491854689.88794</v>
      </c>
      <c r="F575">
        <v>939073115447.91711</v>
      </c>
      <c r="G575">
        <v>-1860415123.57376</v>
      </c>
      <c r="H575">
        <v>8.0624858244499897</v>
      </c>
      <c r="I575">
        <v>10571742960800</v>
      </c>
      <c r="J575">
        <v>13595842150000</v>
      </c>
      <c r="K575">
        <v>86607208878.934509</v>
      </c>
      <c r="L575">
        <v>4133156650000</v>
      </c>
      <c r="M575">
        <v>5826892870000</v>
      </c>
      <c r="N575">
        <v>37118033759.112465</v>
      </c>
      <c r="O575">
        <v>51.790999999999997</v>
      </c>
      <c r="P575">
        <v>6</v>
      </c>
      <c r="Q575">
        <v>6</v>
      </c>
      <c r="R575">
        <v>16505092006000</v>
      </c>
      <c r="S575">
        <v>16616866750000</v>
      </c>
      <c r="T575">
        <v>105851512076.48227</v>
      </c>
      <c r="U575">
        <v>7093630910300</v>
      </c>
      <c r="V575">
        <v>11222115570000</v>
      </c>
      <c r="W575">
        <v>71486274738.378983</v>
      </c>
      <c r="X575">
        <v>-3079534131.8958302</v>
      </c>
      <c r="Y575">
        <v>2.6281238528084998</v>
      </c>
      <c r="Z575">
        <v>158.552641666667</v>
      </c>
      <c r="AA575" s="6">
        <v>55.784355163574219</v>
      </c>
      <c r="AB575">
        <v>64.785703506288044</v>
      </c>
      <c r="AC575">
        <v>0</v>
      </c>
    </row>
    <row r="576" spans="1:29" x14ac:dyDescent="0.3">
      <c r="A576" s="4">
        <v>2015</v>
      </c>
      <c r="B576" s="1" t="s">
        <v>76</v>
      </c>
      <c r="C576" s="16"/>
      <c r="D576" s="1" t="s">
        <v>26</v>
      </c>
      <c r="E576">
        <v>982912105652.40015</v>
      </c>
      <c r="F576">
        <v>957051778143.62219</v>
      </c>
      <c r="G576">
        <v>-22899676713.326401</v>
      </c>
      <c r="H576">
        <v>9.0093871832678101</v>
      </c>
      <c r="I576">
        <v>10432227752000</v>
      </c>
      <c r="J576">
        <v>14112169841500</v>
      </c>
      <c r="K576">
        <v>73101945950.692001</v>
      </c>
      <c r="L576">
        <v>3641422807700</v>
      </c>
      <c r="M576">
        <v>5648950000000</v>
      </c>
      <c r="N576">
        <v>29261923730.806568</v>
      </c>
      <c r="O576">
        <v>51.841000000000001</v>
      </c>
      <c r="P576">
        <v>6</v>
      </c>
      <c r="Q576">
        <v>6</v>
      </c>
      <c r="R576">
        <v>16519693616300</v>
      </c>
      <c r="S576">
        <v>10151951980800</v>
      </c>
      <c r="T576">
        <v>52587763138.455864</v>
      </c>
      <c r="U576">
        <v>5272084697100</v>
      </c>
      <c r="V576">
        <v>10151983031100</v>
      </c>
      <c r="W576">
        <v>52587923981.00367</v>
      </c>
      <c r="X576">
        <v>-1628965267.7588301</v>
      </c>
      <c r="Y576">
        <v>2.5411874624473501</v>
      </c>
      <c r="Z576">
        <v>192.440333333333</v>
      </c>
      <c r="AA576" s="6">
        <v>55.526371002197266</v>
      </c>
      <c r="AB576">
        <v>63.627406823555908</v>
      </c>
      <c r="AC576">
        <v>0</v>
      </c>
    </row>
    <row r="577" spans="1:29" x14ac:dyDescent="0.3">
      <c r="A577" s="4">
        <v>2016</v>
      </c>
      <c r="B577" s="1" t="s">
        <v>49</v>
      </c>
      <c r="C577" s="16"/>
      <c r="D577" s="1" t="s">
        <v>26</v>
      </c>
      <c r="E577">
        <v>973442207702.02332</v>
      </c>
      <c r="F577">
        <v>952515802712.00146</v>
      </c>
      <c r="G577">
        <v>-8550719263.6517296</v>
      </c>
      <c r="H577">
        <v>15.6753405526234</v>
      </c>
      <c r="I577">
        <v>9927256180500</v>
      </c>
      <c r="J577">
        <v>15104184373700</v>
      </c>
      <c r="K577">
        <v>59584391217.011322</v>
      </c>
      <c r="L577">
        <v>3090984342400</v>
      </c>
      <c r="M577">
        <v>5522949550600</v>
      </c>
      <c r="N577">
        <v>21787445025.351856</v>
      </c>
      <c r="O577">
        <v>52.042999999999999</v>
      </c>
      <c r="P577">
        <v>6</v>
      </c>
      <c r="Q577">
        <v>6</v>
      </c>
      <c r="R577">
        <v>18424670814100</v>
      </c>
      <c r="S577">
        <v>9455514558100</v>
      </c>
      <c r="T577">
        <v>37300993198.215485</v>
      </c>
      <c r="U577">
        <v>4725827858900</v>
      </c>
      <c r="V577">
        <v>11800695811100</v>
      </c>
      <c r="W577">
        <v>46552482308.535606</v>
      </c>
      <c r="X577">
        <v>-3117793413.7881398</v>
      </c>
      <c r="Y577">
        <v>2.5070340856255799</v>
      </c>
      <c r="Z577">
        <v>253.49199999999999</v>
      </c>
      <c r="AA577" s="6">
        <v>54.5908203125</v>
      </c>
      <c r="AB577">
        <v>62.244262149021942</v>
      </c>
      <c r="AC577">
        <v>0</v>
      </c>
    </row>
    <row r="578" spans="1:29" x14ac:dyDescent="0.3">
      <c r="A578" s="4">
        <v>2017</v>
      </c>
      <c r="B578" s="1" t="s">
        <v>25</v>
      </c>
      <c r="C578" s="16"/>
      <c r="D578" s="1" t="s">
        <v>26</v>
      </c>
      <c r="E578">
        <v>990700126987.35095</v>
      </c>
      <c r="F578">
        <v>960398587580.0094</v>
      </c>
      <c r="G578">
        <v>-86132009.914970398</v>
      </c>
      <c r="H578">
        <v>16.523539980216899</v>
      </c>
      <c r="I578">
        <v>9631696140600</v>
      </c>
      <c r="J578">
        <v>16908133137100</v>
      </c>
      <c r="K578">
        <v>55293301502.436806</v>
      </c>
      <c r="L578">
        <v>2844052276600</v>
      </c>
      <c r="M578">
        <v>5059376092500</v>
      </c>
      <c r="N578">
        <v>16545268802.207006</v>
      </c>
      <c r="O578">
        <v>52.305</v>
      </c>
      <c r="P578">
        <v>6</v>
      </c>
      <c r="Q578">
        <v>6</v>
      </c>
      <c r="R578">
        <v>20034932939800</v>
      </c>
      <c r="S578">
        <v>15134026053800</v>
      </c>
      <c r="T578">
        <v>49491582468.224098</v>
      </c>
      <c r="U578">
        <v>4950382667100</v>
      </c>
      <c r="V578">
        <v>15139167564300</v>
      </c>
      <c r="W578">
        <v>49508396334.542114</v>
      </c>
      <c r="X578">
        <v>-2102144197.2316799</v>
      </c>
      <c r="Y578">
        <v>2.5273169197177401</v>
      </c>
      <c r="Z578">
        <v>305.79010916000499</v>
      </c>
      <c r="AA578" s="6">
        <v>55.616481781005859</v>
      </c>
      <c r="AB578">
        <v>60.799323104590151</v>
      </c>
      <c r="AC578">
        <v>0</v>
      </c>
    </row>
    <row r="579" spans="1:29" x14ac:dyDescent="0.3">
      <c r="A579" s="4">
        <v>2018</v>
      </c>
      <c r="B579" s="1" t="s">
        <v>0</v>
      </c>
      <c r="C579" s="16"/>
      <c r="D579" s="1" t="s">
        <v>26</v>
      </c>
      <c r="E579">
        <v>1033871897300.5013</v>
      </c>
      <c r="F579">
        <v>986175923717.75415</v>
      </c>
      <c r="G579">
        <v>-5598563490.8213596</v>
      </c>
      <c r="H579">
        <v>12.094731550531799</v>
      </c>
      <c r="I579">
        <v>10569598938800</v>
      </c>
      <c r="J579">
        <v>24550243168300</v>
      </c>
      <c r="K579">
        <v>80207980560.457108</v>
      </c>
      <c r="L579">
        <v>3787265180000</v>
      </c>
      <c r="M579">
        <v>7234455583600</v>
      </c>
      <c r="N579">
        <v>23635654801.339378</v>
      </c>
      <c r="O579">
        <v>52.554000000000002</v>
      </c>
      <c r="P579">
        <v>6</v>
      </c>
      <c r="Q579">
        <v>6</v>
      </c>
      <c r="R579">
        <v>19752313189700</v>
      </c>
      <c r="S579">
        <v>20004454994200</v>
      </c>
      <c r="T579">
        <v>65356458031.712395</v>
      </c>
      <c r="U579">
        <v>7384074776500</v>
      </c>
      <c r="V579">
        <v>22604336475700</v>
      </c>
      <c r="W579">
        <v>73850518228.920792</v>
      </c>
      <c r="X579">
        <v>-209678288.350171</v>
      </c>
      <c r="Y579">
        <v>2.4966449040884702</v>
      </c>
      <c r="Z579">
        <v>306.08368824523399</v>
      </c>
      <c r="AA579" s="6">
        <v>56.368045806884766</v>
      </c>
      <c r="AB579">
        <v>59.441240274836581</v>
      </c>
      <c r="AC579">
        <v>0</v>
      </c>
    </row>
    <row r="580" spans="1:29" x14ac:dyDescent="0.3">
      <c r="A580" s="4">
        <v>2019</v>
      </c>
      <c r="B580" s="1" t="s">
        <v>237</v>
      </c>
      <c r="C580" s="16"/>
      <c r="D580" s="1" t="s">
        <v>26</v>
      </c>
      <c r="E580">
        <v>1075605659343.4607</v>
      </c>
      <c r="F580">
        <v>1040391527128.9172</v>
      </c>
      <c r="G580">
        <v>-30893479544.019402</v>
      </c>
      <c r="H580">
        <v>11.396794968716801</v>
      </c>
      <c r="I580">
        <v>11445864268400</v>
      </c>
      <c r="J580">
        <v>35863979283700</v>
      </c>
      <c r="K580">
        <v>110350603626.21204</v>
      </c>
      <c r="L580">
        <v>4119905998000</v>
      </c>
      <c r="M580">
        <v>8115015943700</v>
      </c>
      <c r="N580">
        <v>24969256778.224514</v>
      </c>
      <c r="O580">
        <v>52.91</v>
      </c>
      <c r="P580">
        <v>6</v>
      </c>
      <c r="Q580">
        <v>6</v>
      </c>
      <c r="R580">
        <v>22710351032700</v>
      </c>
      <c r="S580">
        <v>20711235390500</v>
      </c>
      <c r="T580">
        <v>63726819299.859108</v>
      </c>
      <c r="U580">
        <v>9396781717200</v>
      </c>
      <c r="V580">
        <v>28840847467000</v>
      </c>
      <c r="W580">
        <v>88740987214.473343</v>
      </c>
      <c r="X580">
        <v>-2019780965.80481</v>
      </c>
      <c r="Y580">
        <v>2.4482006983455702</v>
      </c>
      <c r="Z580">
        <v>306.92095149522299</v>
      </c>
      <c r="AA580" s="6">
        <v>56.099868774414063</v>
      </c>
      <c r="AB580">
        <v>58.180999240983489</v>
      </c>
      <c r="AC580">
        <v>0</v>
      </c>
    </row>
    <row r="581" spans="1:29" x14ac:dyDescent="0.3">
      <c r="A581" s="4">
        <v>2020</v>
      </c>
      <c r="B581" s="1" t="s">
        <v>13</v>
      </c>
      <c r="C581" s="16"/>
      <c r="D581" s="1" t="s">
        <v>26</v>
      </c>
      <c r="E581">
        <v>1069037544836.0079</v>
      </c>
      <c r="F581">
        <v>1030032561950.7584</v>
      </c>
      <c r="G581">
        <v>-32241264094.117901</v>
      </c>
      <c r="H581">
        <v>13.246023427659701</v>
      </c>
      <c r="I581">
        <v>9761497398600</v>
      </c>
      <c r="J581">
        <v>41253548438100</v>
      </c>
      <c r="K581">
        <v>115588147190.59503</v>
      </c>
      <c r="L581">
        <v>6656805013700</v>
      </c>
      <c r="M581">
        <v>13431815355000</v>
      </c>
      <c r="N581">
        <v>37634548034.582115</v>
      </c>
      <c r="O581">
        <v>52.887</v>
      </c>
      <c r="P581">
        <v>6</v>
      </c>
      <c r="Q581">
        <v>6</v>
      </c>
      <c r="R581">
        <v>15136100851700</v>
      </c>
      <c r="S581">
        <v>12522684443800</v>
      </c>
      <c r="T581">
        <v>35087257884.815178</v>
      </c>
      <c r="U581">
        <v>3576131834200</v>
      </c>
      <c r="V581">
        <v>12700943807800</v>
      </c>
      <c r="W581">
        <v>35586722061.455658</v>
      </c>
      <c r="X581">
        <v>-911945228.61462903</v>
      </c>
      <c r="Y581">
        <v>2.4406088847731802</v>
      </c>
      <c r="Z581">
        <v>358.81079725829699</v>
      </c>
      <c r="AA581" s="6">
        <v>54.866420745849609</v>
      </c>
      <c r="AB581">
        <v>56.631007740602222</v>
      </c>
      <c r="AC581">
        <v>0</v>
      </c>
    </row>
    <row r="582" spans="1:29" x14ac:dyDescent="0.3">
      <c r="A582" s="4">
        <v>2021</v>
      </c>
      <c r="B582" s="1" t="s">
        <v>256</v>
      </c>
      <c r="C582" s="16"/>
      <c r="D582" s="1" t="s">
        <v>26</v>
      </c>
      <c r="E582">
        <v>1154069970945.8967</v>
      </c>
      <c r="F582">
        <v>1109692783597.3359</v>
      </c>
      <c r="G582">
        <v>-15251195707.7731</v>
      </c>
      <c r="H582">
        <v>16.952845722160799</v>
      </c>
      <c r="I582">
        <v>10216817345800</v>
      </c>
      <c r="J582">
        <v>58293948933600</v>
      </c>
      <c r="K582">
        <v>145948358295.09616</v>
      </c>
      <c r="L582">
        <v>4391433431900</v>
      </c>
      <c r="M582">
        <v>9003970534700</v>
      </c>
      <c r="N582">
        <v>22542900965.136753</v>
      </c>
      <c r="O582">
        <f>(O581+O580)/2</f>
        <v>52.898499999999999</v>
      </c>
      <c r="P582">
        <v>6</v>
      </c>
      <c r="Q582">
        <v>6</v>
      </c>
      <c r="R582">
        <v>10278221585200</v>
      </c>
      <c r="S582">
        <v>18907788713800</v>
      </c>
      <c r="T582">
        <v>47338716492.048744</v>
      </c>
      <c r="U582">
        <v>5165457917600</v>
      </c>
      <c r="V582">
        <v>20843964952500</v>
      </c>
      <c r="W582">
        <v>52186247815.241745</v>
      </c>
      <c r="X582">
        <v>-1508106038.9181399</v>
      </c>
      <c r="Y582">
        <v>2.4063633810140499</v>
      </c>
      <c r="Z582">
        <f>(Z581+Z580)/2</f>
        <v>332.86587437675996</v>
      </c>
      <c r="AA582">
        <f>(AA581+AA580)/2</f>
        <v>55.483144760131836</v>
      </c>
      <c r="AB582">
        <v>54.895996853704531</v>
      </c>
      <c r="AC582">
        <v>0</v>
      </c>
    </row>
    <row r="583" spans="1:29" x14ac:dyDescent="0.3">
      <c r="A583" s="4">
        <v>2002</v>
      </c>
      <c r="B583" s="1" t="s">
        <v>52</v>
      </c>
      <c r="C583" s="16" t="s">
        <v>71</v>
      </c>
      <c r="D583" s="1" t="s">
        <v>137</v>
      </c>
      <c r="E583">
        <v>463114114429.94244</v>
      </c>
      <c r="F583">
        <v>450998360298.76953</v>
      </c>
      <c r="G583">
        <v>-408000000</v>
      </c>
      <c r="H583">
        <v>3.2903447261315599</v>
      </c>
      <c r="I583">
        <v>2659481728300</v>
      </c>
      <c r="J583">
        <v>714234000000</v>
      </c>
      <c r="K583">
        <v>11598473530.367002</v>
      </c>
      <c r="L583">
        <v>1417717874100</v>
      </c>
      <c r="M583">
        <v>402701000000</v>
      </c>
      <c r="N583">
        <v>6539477102.9555054</v>
      </c>
      <c r="O583">
        <v>62.625999999999998</v>
      </c>
      <c r="P583">
        <v>7</v>
      </c>
      <c r="Q583">
        <v>5</v>
      </c>
      <c r="R583">
        <v>1894805142700</v>
      </c>
      <c r="S583">
        <v>677855000000</v>
      </c>
      <c r="T583">
        <v>11007713543.358234</v>
      </c>
      <c r="U583">
        <v>3087494159300</v>
      </c>
      <c r="V583">
        <v>681880000000</v>
      </c>
      <c r="W583">
        <v>11073075673.920105</v>
      </c>
      <c r="X583">
        <v>-795000000</v>
      </c>
      <c r="Y583">
        <v>2.5088597595402899</v>
      </c>
      <c r="Z583">
        <v>59.723781666666703</v>
      </c>
      <c r="AA583" s="6">
        <v>48.533130645751953</v>
      </c>
      <c r="AB583">
        <v>87.110641925551406</v>
      </c>
      <c r="AC583">
        <v>0</v>
      </c>
    </row>
    <row r="584" spans="1:29" x14ac:dyDescent="0.3">
      <c r="A584" s="4">
        <v>2003</v>
      </c>
      <c r="B584" s="1" t="s">
        <v>22</v>
      </c>
      <c r="C584" s="16"/>
      <c r="D584" s="1" t="s">
        <v>137</v>
      </c>
      <c r="E584">
        <v>499536413129.96454</v>
      </c>
      <c r="F584">
        <v>488686269654.46808</v>
      </c>
      <c r="G584">
        <v>-435000000</v>
      </c>
      <c r="H584">
        <v>2.91413470059477</v>
      </c>
      <c r="I584">
        <v>2834298933300</v>
      </c>
      <c r="J584">
        <v>809956000000</v>
      </c>
      <c r="K584">
        <v>13828854362.301519</v>
      </c>
      <c r="L584">
        <v>1482503422100</v>
      </c>
      <c r="M584">
        <v>444915000000</v>
      </c>
      <c r="N584">
        <v>7596295031.5861359</v>
      </c>
      <c r="O584">
        <v>62.843000000000004</v>
      </c>
      <c r="P584">
        <v>7</v>
      </c>
      <c r="Q584">
        <v>5</v>
      </c>
      <c r="R584">
        <v>2432536543300</v>
      </c>
      <c r="S584">
        <v>815158000000</v>
      </c>
      <c r="T584">
        <v>13917671162.711285</v>
      </c>
      <c r="U584">
        <v>3433896874100</v>
      </c>
      <c r="V584">
        <v>786224000000</v>
      </c>
      <c r="W584">
        <v>13423663991.804678</v>
      </c>
      <c r="X584">
        <v>-515000000</v>
      </c>
      <c r="Y584">
        <v>2.1893881210377</v>
      </c>
      <c r="Z584">
        <v>57.751996666666699</v>
      </c>
      <c r="AA584" s="6">
        <v>48.478427886962891</v>
      </c>
      <c r="AB584">
        <v>87.415641717072234</v>
      </c>
      <c r="AC584">
        <v>0</v>
      </c>
    </row>
    <row r="585" spans="1:29" x14ac:dyDescent="0.3">
      <c r="A585" s="4">
        <v>2004</v>
      </c>
      <c r="B585" s="1" t="s">
        <v>1</v>
      </c>
      <c r="C585" s="16"/>
      <c r="D585" s="1" t="s">
        <v>137</v>
      </c>
      <c r="E585">
        <v>551657326010.0542</v>
      </c>
      <c r="F585">
        <v>541472561858.8288</v>
      </c>
      <c r="G585">
        <v>-5979990000</v>
      </c>
      <c r="H585">
        <v>7.4446246934273796</v>
      </c>
      <c r="I585">
        <v>3043063168300</v>
      </c>
      <c r="J585">
        <v>920283000000</v>
      </c>
      <c r="K585">
        <v>15985461177.696716</v>
      </c>
      <c r="L585">
        <v>1487046134900</v>
      </c>
      <c r="M585">
        <v>481539000000</v>
      </c>
      <c r="N585">
        <v>8364408546.1177692</v>
      </c>
      <c r="O585">
        <v>63.052</v>
      </c>
      <c r="P585">
        <v>7</v>
      </c>
      <c r="Q585">
        <v>5</v>
      </c>
      <c r="R585">
        <v>2395396164200</v>
      </c>
      <c r="S585">
        <v>883704000000</v>
      </c>
      <c r="T585">
        <v>15350078165.711308</v>
      </c>
      <c r="U585">
        <v>3139350765300</v>
      </c>
      <c r="V585">
        <v>825399000000</v>
      </c>
      <c r="W585">
        <v>14337311099.531006</v>
      </c>
      <c r="X585">
        <v>-1062000000</v>
      </c>
      <c r="Y585">
        <v>2.2351492073230701</v>
      </c>
      <c r="Z585">
        <v>58.257863333333297</v>
      </c>
      <c r="AA585" s="6">
        <v>49.163990020751953</v>
      </c>
      <c r="AB585">
        <v>87.742060844161912</v>
      </c>
      <c r="AC585">
        <v>0</v>
      </c>
    </row>
    <row r="586" spans="1:29" x14ac:dyDescent="0.3">
      <c r="A586" s="4">
        <v>2005</v>
      </c>
      <c r="B586" s="1" t="s">
        <v>239</v>
      </c>
      <c r="C586" s="16"/>
      <c r="D586" s="1" t="s">
        <v>137</v>
      </c>
      <c r="E586">
        <v>606045329643.4021</v>
      </c>
      <c r="F586">
        <v>595187785044.37866</v>
      </c>
      <c r="G586">
        <v>-10170200000</v>
      </c>
      <c r="H586">
        <v>9.0633273703042008</v>
      </c>
      <c r="I586">
        <v>3466509286900</v>
      </c>
      <c r="J586">
        <v>1148902000000</v>
      </c>
      <c r="K586">
        <v>19355600630.753265</v>
      </c>
      <c r="L586">
        <v>1537980218500</v>
      </c>
      <c r="M586">
        <v>531692000000</v>
      </c>
      <c r="N586">
        <v>8957437632.2492828</v>
      </c>
      <c r="O586">
        <v>62.466000000000001</v>
      </c>
      <c r="P586">
        <v>7</v>
      </c>
      <c r="Q586">
        <v>5</v>
      </c>
      <c r="R586">
        <v>2676308111500</v>
      </c>
      <c r="S586">
        <v>1019783000000</v>
      </c>
      <c r="T586">
        <v>17180327371.72662</v>
      </c>
      <c r="U586">
        <v>4380235886199.9995</v>
      </c>
      <c r="V586">
        <v>1271604000000</v>
      </c>
      <c r="W586">
        <v>21422766419.12746</v>
      </c>
      <c r="X586">
        <v>-2156000000</v>
      </c>
      <c r="Y586">
        <v>2.1584921550439899</v>
      </c>
      <c r="Z586">
        <v>59.514474999999997</v>
      </c>
      <c r="AA586" s="6">
        <v>51.275310516357422</v>
      </c>
      <c r="AB586">
        <v>88.101251803447795</v>
      </c>
      <c r="AC586">
        <v>0</v>
      </c>
    </row>
    <row r="587" spans="1:29" x14ac:dyDescent="0.3">
      <c r="A587" s="4">
        <v>2006</v>
      </c>
      <c r="B587" s="1" t="s">
        <v>216</v>
      </c>
      <c r="C587" s="16"/>
      <c r="D587" s="1" t="s">
        <v>137</v>
      </c>
      <c r="E587">
        <v>661598992531.38318</v>
      </c>
      <c r="F587">
        <v>650177841357.57703</v>
      </c>
      <c r="G587">
        <v>-14558000000</v>
      </c>
      <c r="H587">
        <v>7.9210844005878798</v>
      </c>
      <c r="I587">
        <v>3991369493500</v>
      </c>
      <c r="J587">
        <v>1456889000000</v>
      </c>
      <c r="K587">
        <v>24339655109.043949</v>
      </c>
      <c r="L587">
        <v>2252862388100</v>
      </c>
      <c r="M587">
        <v>857461000000</v>
      </c>
      <c r="N587">
        <v>14325254023.783508</v>
      </c>
      <c r="O587">
        <v>63.731000000000002</v>
      </c>
      <c r="P587">
        <v>7</v>
      </c>
      <c r="Q587">
        <v>5</v>
      </c>
      <c r="R587">
        <v>2941014038700</v>
      </c>
      <c r="S587">
        <v>1161269000000</v>
      </c>
      <c r="T587">
        <v>19400851368.1031</v>
      </c>
      <c r="U587">
        <v>5198577760700</v>
      </c>
      <c r="V587">
        <v>1770399000000</v>
      </c>
      <c r="W587">
        <v>29577339842.222912</v>
      </c>
      <c r="X587">
        <v>-4164000000</v>
      </c>
      <c r="Y587">
        <v>2.0985131417675</v>
      </c>
      <c r="Z587">
        <v>60.271335000000001</v>
      </c>
      <c r="AA587" s="6">
        <v>52.845653533935547</v>
      </c>
      <c r="AB587">
        <v>88.515554276346464</v>
      </c>
      <c r="AC587">
        <v>0</v>
      </c>
    </row>
    <row r="588" spans="1:29" x14ac:dyDescent="0.3">
      <c r="A588" s="4">
        <v>2007</v>
      </c>
      <c r="B588" s="1" t="s">
        <v>196</v>
      </c>
      <c r="C588" s="16"/>
      <c r="D588" s="1" t="s">
        <v>137</v>
      </c>
      <c r="E588">
        <v>712316853841.88916</v>
      </c>
      <c r="F588">
        <v>697440263165.31091</v>
      </c>
      <c r="G588">
        <v>-15640000000</v>
      </c>
      <c r="H588">
        <v>7.59868441050775</v>
      </c>
      <c r="I588">
        <v>4086999366400</v>
      </c>
      <c r="J588">
        <v>1588048000000</v>
      </c>
      <c r="K588">
        <v>26190631689.70647</v>
      </c>
      <c r="L588">
        <v>2228527740300</v>
      </c>
      <c r="M588">
        <v>912336000000</v>
      </c>
      <c r="N588">
        <v>15046557883.174843</v>
      </c>
      <c r="O588">
        <v>63.851999999999997</v>
      </c>
      <c r="P588">
        <v>7</v>
      </c>
      <c r="Q588">
        <v>5</v>
      </c>
      <c r="R588">
        <v>2985415342800</v>
      </c>
      <c r="S588">
        <v>1221002000000</v>
      </c>
      <c r="T588">
        <v>20137183305.791122</v>
      </c>
      <c r="U588">
        <v>4986981666500</v>
      </c>
      <c r="V588">
        <v>1827243000000</v>
      </c>
      <c r="W588">
        <v>30135517579.187984</v>
      </c>
      <c r="X588">
        <v>-5492000000</v>
      </c>
      <c r="Y588">
        <v>2.1415239715630099</v>
      </c>
      <c r="Z588">
        <v>60.738515833333302</v>
      </c>
      <c r="AA588" s="6">
        <v>53.956676483154297</v>
      </c>
      <c r="AB588">
        <v>88.922491891452609</v>
      </c>
      <c r="AC588">
        <v>0</v>
      </c>
    </row>
    <row r="589" spans="1:29" x14ac:dyDescent="0.3">
      <c r="A589" s="4">
        <v>2008</v>
      </c>
      <c r="B589" s="1" t="s">
        <v>174</v>
      </c>
      <c r="C589" s="16"/>
      <c r="D589" s="1" t="s">
        <v>137</v>
      </c>
      <c r="E589">
        <v>738330453500.47961</v>
      </c>
      <c r="F589">
        <v>723199360609.80774</v>
      </c>
      <c r="G589">
        <v>-22456500000</v>
      </c>
      <c r="H589">
        <v>20.286121092955401</v>
      </c>
      <c r="I589">
        <v>4274366811400</v>
      </c>
      <c r="J589">
        <v>1872870000000</v>
      </c>
      <c r="K589">
        <v>29943641930.403778</v>
      </c>
      <c r="L589">
        <v>2207892421400</v>
      </c>
      <c r="M589">
        <v>1037150000000</v>
      </c>
      <c r="N589">
        <v>16582062945.168795</v>
      </c>
      <c r="O589">
        <v>64.036000000000001</v>
      </c>
      <c r="P589">
        <v>7</v>
      </c>
      <c r="Q589">
        <v>5</v>
      </c>
      <c r="R589">
        <v>2849516758400</v>
      </c>
      <c r="S589">
        <v>1317202000000</v>
      </c>
      <c r="T589">
        <v>21059563684.618645</v>
      </c>
      <c r="U589">
        <v>5279313739100</v>
      </c>
      <c r="V589">
        <v>2469228000000</v>
      </c>
      <c r="W589">
        <v>39478276162.535072</v>
      </c>
      <c r="X589">
        <v>-5389000000</v>
      </c>
      <c r="Y589">
        <v>2.1788892169985199</v>
      </c>
      <c r="Z589">
        <v>70.408033333333293</v>
      </c>
      <c r="AA589" s="6">
        <v>54.428115844726563</v>
      </c>
      <c r="AB589">
        <v>89.316552395295801</v>
      </c>
      <c r="AC589">
        <v>0</v>
      </c>
    </row>
    <row r="590" spans="1:29" x14ac:dyDescent="0.3">
      <c r="A590" s="4">
        <v>2009</v>
      </c>
      <c r="B590" s="1" t="s">
        <v>154</v>
      </c>
      <c r="C590" s="16"/>
      <c r="D590" s="1" t="s">
        <v>137</v>
      </c>
      <c r="E590">
        <v>764103819059.25671</v>
      </c>
      <c r="F590">
        <v>746311184691.62878</v>
      </c>
      <c r="G590">
        <v>-12838430000</v>
      </c>
      <c r="H590">
        <v>13.647765063976101</v>
      </c>
      <c r="I590">
        <v>4062418535400</v>
      </c>
      <c r="J590">
        <v>2105285000000</v>
      </c>
      <c r="K590">
        <v>26819498001.867558</v>
      </c>
      <c r="L590">
        <v>2487359903300</v>
      </c>
      <c r="M590">
        <v>1388459000000</v>
      </c>
      <c r="N590">
        <v>17687758843.185139</v>
      </c>
      <c r="O590">
        <v>64.14</v>
      </c>
      <c r="P590">
        <v>7</v>
      </c>
      <c r="Q590">
        <v>5</v>
      </c>
      <c r="R590">
        <v>2753739407100</v>
      </c>
      <c r="S590">
        <v>1636203000000</v>
      </c>
      <c r="T590">
        <v>20843801712.903336</v>
      </c>
      <c r="U590">
        <v>4439600835400</v>
      </c>
      <c r="V590">
        <v>2597187000000</v>
      </c>
      <c r="W590">
        <v>33085901223.338593</v>
      </c>
      <c r="X590">
        <v>-2267000000</v>
      </c>
      <c r="Y590">
        <v>2.2291625346925001</v>
      </c>
      <c r="Z590">
        <v>81.712891666666707</v>
      </c>
      <c r="AA590" s="6">
        <v>54.049663543701172</v>
      </c>
      <c r="AB590">
        <v>89.674334033374933</v>
      </c>
      <c r="AC590">
        <v>0</v>
      </c>
    </row>
    <row r="591" spans="1:29" x14ac:dyDescent="0.3">
      <c r="A591" s="4">
        <v>2010</v>
      </c>
      <c r="B591" s="1" t="s">
        <v>185</v>
      </c>
      <c r="C591" s="16"/>
      <c r="D591" s="1" t="s">
        <v>137</v>
      </c>
      <c r="E591">
        <v>785711065124.28271</v>
      </c>
      <c r="F591">
        <v>772778912138.24438</v>
      </c>
      <c r="G591">
        <v>-11960000000</v>
      </c>
      <c r="H591">
        <v>12.938870563489001</v>
      </c>
      <c r="I591">
        <v>3764844277300</v>
      </c>
      <c r="J591">
        <v>2111791000000</v>
      </c>
      <c r="K591">
        <v>25165594560.261593</v>
      </c>
      <c r="L591">
        <v>2473006612300</v>
      </c>
      <c r="M591">
        <v>1533713000000</v>
      </c>
      <c r="N591">
        <v>18276808419.868484</v>
      </c>
      <c r="O591">
        <v>64.436000000000007</v>
      </c>
      <c r="P591">
        <v>7</v>
      </c>
      <c r="Q591">
        <v>5</v>
      </c>
      <c r="R591">
        <v>3186287430600</v>
      </c>
      <c r="S591">
        <v>2009463000000</v>
      </c>
      <c r="T591">
        <v>23946181767.914982</v>
      </c>
      <c r="U591">
        <v>4632589041000</v>
      </c>
      <c r="V591">
        <v>2877159000000</v>
      </c>
      <c r="W591">
        <v>34286260751.848877</v>
      </c>
      <c r="X591">
        <v>-1975000000</v>
      </c>
      <c r="Y591">
        <v>2.25257934512803</v>
      </c>
      <c r="Z591">
        <v>85.193816325757595</v>
      </c>
      <c r="AA591" s="6">
        <v>54.758522033691406</v>
      </c>
      <c r="AB591">
        <v>89.944058306446308</v>
      </c>
      <c r="AC591">
        <v>0</v>
      </c>
    </row>
    <row r="592" spans="1:29" x14ac:dyDescent="0.3">
      <c r="A592" s="4">
        <v>2011</v>
      </c>
      <c r="B592" s="1" t="s">
        <v>168</v>
      </c>
      <c r="C592" s="16"/>
      <c r="D592" s="1" t="s">
        <v>137</v>
      </c>
      <c r="E592">
        <v>824079094442.74243</v>
      </c>
      <c r="F592">
        <v>813736787467.70105</v>
      </c>
      <c r="G592">
        <v>-15718000000</v>
      </c>
      <c r="H592">
        <v>11.9160927116277</v>
      </c>
      <c r="I592">
        <v>3474742266400</v>
      </c>
      <c r="J592">
        <v>2288325000000</v>
      </c>
      <c r="K592">
        <v>26742484711.150898</v>
      </c>
      <c r="L592">
        <v>2473521575700</v>
      </c>
      <c r="M592">
        <v>1779421000000</v>
      </c>
      <c r="N592">
        <v>20795183764.194702</v>
      </c>
      <c r="O592">
        <v>64.647999999999996</v>
      </c>
      <c r="P592">
        <v>7</v>
      </c>
      <c r="Q592">
        <v>5</v>
      </c>
      <c r="R592">
        <v>3261872470700</v>
      </c>
      <c r="S592">
        <v>2552610000000</v>
      </c>
      <c r="T592">
        <v>29831048429.978649</v>
      </c>
      <c r="U592">
        <v>4627062759400</v>
      </c>
      <c r="V592">
        <v>3467632000000</v>
      </c>
      <c r="W592">
        <v>40524442875.857933</v>
      </c>
      <c r="X592">
        <v>-1264000000</v>
      </c>
      <c r="Y592">
        <v>2.1108345776843498</v>
      </c>
      <c r="Z592">
        <v>86.343383333333307</v>
      </c>
      <c r="AA592" s="6">
        <v>54.190547943115234</v>
      </c>
      <c r="AB592">
        <v>90.129897400204285</v>
      </c>
      <c r="AC592">
        <v>0</v>
      </c>
    </row>
    <row r="593" spans="1:29" x14ac:dyDescent="0.3">
      <c r="A593" s="4">
        <v>2012</v>
      </c>
      <c r="B593" s="1" t="s">
        <v>143</v>
      </c>
      <c r="C593" s="16"/>
      <c r="D593" s="1" t="s">
        <v>137</v>
      </c>
      <c r="E593">
        <v>847094656786.40991</v>
      </c>
      <c r="F593">
        <v>836210260021.48438</v>
      </c>
      <c r="G593">
        <v>-17528000000</v>
      </c>
      <c r="H593">
        <v>9.6823518605567997</v>
      </c>
      <c r="I593">
        <v>3559051208600</v>
      </c>
      <c r="J593">
        <v>2701458000000</v>
      </c>
      <c r="K593">
        <v>30237843392.063828</v>
      </c>
      <c r="L593">
        <v>2655216951300</v>
      </c>
      <c r="M593">
        <v>2102628000000</v>
      </c>
      <c r="N593">
        <v>23535045214.757507</v>
      </c>
      <c r="O593">
        <v>64.781999999999996</v>
      </c>
      <c r="P593">
        <v>7</v>
      </c>
      <c r="Q593">
        <v>5</v>
      </c>
      <c r="R593">
        <v>2772564121600</v>
      </c>
      <c r="S593">
        <v>2485097000000</v>
      </c>
      <c r="T593">
        <v>27816080760.866035</v>
      </c>
      <c r="U593">
        <v>4483828706200</v>
      </c>
      <c r="V593">
        <v>4091258000000</v>
      </c>
      <c r="W593">
        <v>45794092923.35038</v>
      </c>
      <c r="X593">
        <v>-782000000</v>
      </c>
      <c r="Y593">
        <v>1.7979754297027</v>
      </c>
      <c r="Z593">
        <v>93.395197222222194</v>
      </c>
      <c r="AA593" s="6">
        <v>54.644886016845703</v>
      </c>
      <c r="AB593">
        <v>90.251846422773141</v>
      </c>
      <c r="AC593">
        <v>0</v>
      </c>
    </row>
    <row r="594" spans="1:29" x14ac:dyDescent="0.3">
      <c r="A594" s="4">
        <v>2013</v>
      </c>
      <c r="B594" s="1" t="s">
        <v>122</v>
      </c>
      <c r="C594" s="16"/>
      <c r="D594" s="1" t="s">
        <v>137</v>
      </c>
      <c r="E594">
        <v>883375281467.18994</v>
      </c>
      <c r="F594">
        <v>870920987232.38843</v>
      </c>
      <c r="G594">
        <v>-19124000000</v>
      </c>
      <c r="H594">
        <v>7.6921561189957002</v>
      </c>
      <c r="I594">
        <v>3650992505300</v>
      </c>
      <c r="J594">
        <v>2990126000000</v>
      </c>
      <c r="K594">
        <v>30884626508.015202</v>
      </c>
      <c r="L594">
        <v>2922690515400</v>
      </c>
      <c r="M594">
        <v>2463120000000</v>
      </c>
      <c r="N594">
        <v>25441249380.267723</v>
      </c>
      <c r="O594">
        <v>65.150000000000006</v>
      </c>
      <c r="P594">
        <v>7</v>
      </c>
      <c r="Q594">
        <v>5</v>
      </c>
      <c r="R594">
        <v>3149101465000</v>
      </c>
      <c r="S594">
        <v>2972178000000</v>
      </c>
      <c r="T594">
        <v>30699243926.623699</v>
      </c>
      <c r="U594">
        <v>4564990460800</v>
      </c>
      <c r="V594">
        <v>4489767000000</v>
      </c>
      <c r="W594">
        <v>46374225334.655426</v>
      </c>
      <c r="X594">
        <v>-1121000000</v>
      </c>
      <c r="Y594">
        <v>1.5368976490592501</v>
      </c>
      <c r="Z594">
        <v>101.628899206349</v>
      </c>
      <c r="AA594" s="6">
        <v>54.419021606445313</v>
      </c>
      <c r="AB594">
        <v>90.279693615561342</v>
      </c>
      <c r="AC594">
        <v>0</v>
      </c>
    </row>
    <row r="595" spans="1:29" x14ac:dyDescent="0.3">
      <c r="A595" s="4">
        <v>2014</v>
      </c>
      <c r="B595" s="1" t="s">
        <v>101</v>
      </c>
      <c r="C595" s="16"/>
      <c r="D595" s="1" t="s">
        <v>137</v>
      </c>
      <c r="E595">
        <v>931730729922.41516</v>
      </c>
      <c r="F595">
        <v>918332294598.50781</v>
      </c>
      <c r="G595">
        <v>-20547000000</v>
      </c>
      <c r="H595">
        <v>7.1893840284702497</v>
      </c>
      <c r="I595">
        <v>3743067097900</v>
      </c>
      <c r="J595">
        <v>3280822000000</v>
      </c>
      <c r="K595">
        <v>31853104656.863934</v>
      </c>
      <c r="L595">
        <v>2966601654300</v>
      </c>
      <c r="M595">
        <v>2708918000000</v>
      </c>
      <c r="N595">
        <v>26300557775.113228</v>
      </c>
      <c r="O595">
        <v>65.284000000000006</v>
      </c>
      <c r="P595">
        <v>7</v>
      </c>
      <c r="Q595">
        <v>5</v>
      </c>
      <c r="R595">
        <v>3102489212900</v>
      </c>
      <c r="S595">
        <v>3081312000000</v>
      </c>
      <c r="T595">
        <v>29916086156.594513</v>
      </c>
      <c r="U595">
        <v>4576600937600</v>
      </c>
      <c r="V595">
        <v>4696162000000</v>
      </c>
      <c r="W595">
        <v>45594469822.376053</v>
      </c>
      <c r="X595">
        <v>-1765000000</v>
      </c>
      <c r="Y595">
        <v>1.4091829734208601</v>
      </c>
      <c r="Z595">
        <v>101.100088423521</v>
      </c>
      <c r="AA595" s="6">
        <v>53.748619079589844</v>
      </c>
      <c r="AB595">
        <v>90.15230087190578</v>
      </c>
      <c r="AC595">
        <v>0</v>
      </c>
    </row>
    <row r="596" spans="1:29" x14ac:dyDescent="0.3">
      <c r="A596" s="4">
        <v>2015</v>
      </c>
      <c r="B596" s="1" t="s">
        <v>76</v>
      </c>
      <c r="C596" s="16"/>
      <c r="D596" s="1" t="s">
        <v>137</v>
      </c>
      <c r="E596">
        <v>981557838891.24585</v>
      </c>
      <c r="F596">
        <v>966733654875.44702</v>
      </c>
      <c r="G596">
        <v>-20018000000</v>
      </c>
      <c r="H596">
        <v>2.5293281725422601</v>
      </c>
      <c r="I596">
        <v>4333469666000</v>
      </c>
      <c r="J596">
        <v>3871396000000</v>
      </c>
      <c r="K596">
        <v>38167440420.61718</v>
      </c>
      <c r="L596">
        <v>3207830476700</v>
      </c>
      <c r="M596">
        <v>3011195000000</v>
      </c>
      <c r="N596">
        <v>29686863797.286652</v>
      </c>
      <c r="O596">
        <v>65.697000000000003</v>
      </c>
      <c r="P596">
        <v>7</v>
      </c>
      <c r="Q596">
        <v>5</v>
      </c>
      <c r="R596">
        <v>2905681926200</v>
      </c>
      <c r="S596">
        <v>2910171000000</v>
      </c>
      <c r="T596">
        <v>28690885214.611973</v>
      </c>
      <c r="U596">
        <v>4503038554200</v>
      </c>
      <c r="V596">
        <v>4679107000000</v>
      </c>
      <c r="W596">
        <v>46130526984.114464</v>
      </c>
      <c r="X596">
        <v>-1648000000</v>
      </c>
      <c r="Y596">
        <v>1.29655172364692</v>
      </c>
      <c r="Z596">
        <v>102.769271604675</v>
      </c>
      <c r="AA596" s="6">
        <v>53.110061645507813</v>
      </c>
      <c r="AB596">
        <v>89.896834839543871</v>
      </c>
      <c r="AC596">
        <v>0</v>
      </c>
    </row>
    <row r="597" spans="1:29" x14ac:dyDescent="0.3">
      <c r="A597" s="4">
        <v>2016</v>
      </c>
      <c r="B597" s="1" t="s">
        <v>49</v>
      </c>
      <c r="C597" s="16"/>
      <c r="D597" s="1" t="s">
        <v>137</v>
      </c>
      <c r="E597">
        <v>1010729673957.063</v>
      </c>
      <c r="F597">
        <v>993504432307.73657</v>
      </c>
      <c r="G597">
        <v>-25036898000</v>
      </c>
      <c r="H597">
        <v>3.7651191635658399</v>
      </c>
      <c r="I597">
        <v>4657149000000</v>
      </c>
      <c r="J597">
        <v>4657149000000</v>
      </c>
      <c r="K597">
        <v>44633118305.126656</v>
      </c>
      <c r="L597">
        <v>3471786000000</v>
      </c>
      <c r="M597">
        <v>3471786000000</v>
      </c>
      <c r="N597">
        <v>33272853255.947456</v>
      </c>
      <c r="O597">
        <v>65.88</v>
      </c>
      <c r="P597">
        <v>7</v>
      </c>
      <c r="Q597">
        <v>5</v>
      </c>
      <c r="R597">
        <v>2859095000000</v>
      </c>
      <c r="S597">
        <v>2859095000000</v>
      </c>
      <c r="T597">
        <v>27400953970.035336</v>
      </c>
      <c r="U597">
        <v>5224509000000</v>
      </c>
      <c r="V597">
        <v>5224509000000</v>
      </c>
      <c r="W597">
        <v>50070574998.394714</v>
      </c>
      <c r="X597">
        <v>-2524000000</v>
      </c>
      <c r="Y597">
        <v>1.20405567252781</v>
      </c>
      <c r="Z597">
        <v>104.769117033301</v>
      </c>
      <c r="AA597" s="6">
        <v>53.356964111328125</v>
      </c>
      <c r="AB597">
        <v>89.518342152118393</v>
      </c>
      <c r="AC597">
        <v>0</v>
      </c>
    </row>
    <row r="598" spans="1:29" x14ac:dyDescent="0.3">
      <c r="A598" s="4">
        <v>2017</v>
      </c>
      <c r="B598" s="1" t="s">
        <v>25</v>
      </c>
      <c r="C598" s="16"/>
      <c r="D598" s="1" t="s">
        <v>137</v>
      </c>
      <c r="E598">
        <v>1058468637040.1669</v>
      </c>
      <c r="F598">
        <v>1042822782433.4122</v>
      </c>
      <c r="G598">
        <v>-35006621000</v>
      </c>
      <c r="H598">
        <v>4.0853736803260396</v>
      </c>
      <c r="I598">
        <v>5017178000000</v>
      </c>
      <c r="J598">
        <v>5198850000000</v>
      </c>
      <c r="K598">
        <v>49601667747.967789</v>
      </c>
      <c r="L598">
        <v>3627594000000</v>
      </c>
      <c r="M598">
        <v>3823258000000</v>
      </c>
      <c r="N598">
        <v>36477292676.411102</v>
      </c>
      <c r="O598">
        <v>66.296999999999997</v>
      </c>
      <c r="P598">
        <v>7</v>
      </c>
      <c r="Q598">
        <v>5</v>
      </c>
      <c r="R598">
        <v>2929753000000</v>
      </c>
      <c r="S598">
        <v>2923015000000</v>
      </c>
      <c r="T598">
        <v>27888171201.77079</v>
      </c>
      <c r="U598">
        <v>6216310000000</v>
      </c>
      <c r="V598">
        <v>6133012000000</v>
      </c>
      <c r="W598">
        <v>58514406747.319008</v>
      </c>
      <c r="X598">
        <v>-2444000000</v>
      </c>
      <c r="Y598">
        <v>1.3281354335773801</v>
      </c>
      <c r="Z598">
        <v>105.45516208793801</v>
      </c>
      <c r="AA598" s="6">
        <v>53.448463439941406</v>
      </c>
      <c r="AB598">
        <v>88.96855403009404</v>
      </c>
      <c r="AC598">
        <v>0</v>
      </c>
    </row>
    <row r="599" spans="1:29" x14ac:dyDescent="0.3">
      <c r="A599" s="4">
        <v>2018</v>
      </c>
      <c r="B599" s="1" t="s">
        <v>0</v>
      </c>
      <c r="C599" s="16"/>
      <c r="D599" s="1" t="s">
        <v>137</v>
      </c>
      <c r="E599">
        <v>1150424987656.5295</v>
      </c>
      <c r="F599">
        <v>1132861480415.1638</v>
      </c>
      <c r="G599">
        <v>-37647987000</v>
      </c>
      <c r="H599">
        <v>5.0780572586891699</v>
      </c>
      <c r="I599">
        <v>5533617000000</v>
      </c>
      <c r="J599">
        <v>6018885000000</v>
      </c>
      <c r="K599">
        <v>54695208557.296577</v>
      </c>
      <c r="L599">
        <v>3826636000000</v>
      </c>
      <c r="M599">
        <v>4308381000000</v>
      </c>
      <c r="N599">
        <v>39151403846.276176</v>
      </c>
      <c r="O599">
        <v>66.481999999999999</v>
      </c>
      <c r="P599">
        <v>7</v>
      </c>
      <c r="Q599">
        <v>5</v>
      </c>
      <c r="R599">
        <v>3223918000000</v>
      </c>
      <c r="S599">
        <v>3363191000000</v>
      </c>
      <c r="T599">
        <v>30562210968.148224</v>
      </c>
      <c r="U599">
        <v>7194340000000</v>
      </c>
      <c r="V599">
        <v>7463408000000</v>
      </c>
      <c r="W599">
        <v>67821973190.74807</v>
      </c>
      <c r="X599">
        <v>-1758000000</v>
      </c>
      <c r="Y599">
        <v>1.5371724033626</v>
      </c>
      <c r="Z599">
        <v>121.824068875756</v>
      </c>
      <c r="AA599" s="6">
        <v>53.045146942138672</v>
      </c>
      <c r="AB599">
        <v>88.334852842967123</v>
      </c>
      <c r="AC599">
        <v>0</v>
      </c>
    </row>
    <row r="600" spans="1:29" x14ac:dyDescent="0.3">
      <c r="A600" s="4">
        <v>2019</v>
      </c>
      <c r="B600" s="1" t="s">
        <v>237</v>
      </c>
      <c r="C600" s="16"/>
      <c r="D600" s="1" t="s">
        <v>137</v>
      </c>
      <c r="E600">
        <v>1200250216633.5862</v>
      </c>
      <c r="F600">
        <v>1179267964810.8789</v>
      </c>
      <c r="G600">
        <v>-27305928000</v>
      </c>
      <c r="H600">
        <v>10.5783618004555</v>
      </c>
      <c r="I600">
        <v>4921409000000</v>
      </c>
      <c r="J600">
        <v>6039644000000</v>
      </c>
      <c r="K600">
        <v>44252279236.617844</v>
      </c>
      <c r="L600">
        <v>3766290000000</v>
      </c>
      <c r="M600">
        <v>4708220000000</v>
      </c>
      <c r="N600">
        <v>34496977991.985764</v>
      </c>
      <c r="O600">
        <v>66.756</v>
      </c>
      <c r="P600">
        <v>7</v>
      </c>
      <c r="Q600">
        <v>5</v>
      </c>
      <c r="R600">
        <v>3648583000000</v>
      </c>
      <c r="S600">
        <v>4113048000000</v>
      </c>
      <c r="T600">
        <v>30136171703.102459</v>
      </c>
      <c r="U600">
        <v>7741968000000</v>
      </c>
      <c r="V600">
        <v>8547132000000</v>
      </c>
      <c r="W600">
        <v>62624563953.807861</v>
      </c>
      <c r="X600">
        <v>-2319000000</v>
      </c>
      <c r="Y600">
        <v>1.6079813474836999</v>
      </c>
      <c r="Z600">
        <v>150.036253839864</v>
      </c>
      <c r="AA600" s="6">
        <v>53.193454742431641</v>
      </c>
      <c r="AB600">
        <v>87.68050128806631</v>
      </c>
      <c r="AC600">
        <v>0</v>
      </c>
    </row>
    <row r="601" spans="1:29" x14ac:dyDescent="0.3">
      <c r="A601" s="4">
        <v>2020</v>
      </c>
      <c r="B601" s="1" t="s">
        <v>13</v>
      </c>
      <c r="C601" s="16"/>
      <c r="D601" s="1" t="s">
        <v>137</v>
      </c>
      <c r="E601">
        <v>1199239503912.4495</v>
      </c>
      <c r="F601">
        <v>1177448261765.3403</v>
      </c>
      <c r="G601">
        <v>-24764874000</v>
      </c>
      <c r="H601">
        <v>9.7399931389813101</v>
      </c>
      <c r="I601">
        <v>4592834000000</v>
      </c>
      <c r="J601">
        <v>6230427000000</v>
      </c>
      <c r="K601">
        <v>39372403921.804054</v>
      </c>
      <c r="L601">
        <v>4086774000000</v>
      </c>
      <c r="M601">
        <v>5604444000000</v>
      </c>
      <c r="N601">
        <v>35416582671.64212</v>
      </c>
      <c r="O601">
        <v>66.269000000000005</v>
      </c>
      <c r="P601">
        <v>7</v>
      </c>
      <c r="Q601">
        <v>5</v>
      </c>
      <c r="R601">
        <v>3703874000000</v>
      </c>
      <c r="S601">
        <v>4420573000000</v>
      </c>
      <c r="T601">
        <v>27935258004.278214</v>
      </c>
      <c r="U601">
        <v>7349952000000</v>
      </c>
      <c r="V601">
        <v>8280456000000</v>
      </c>
      <c r="W601">
        <v>52327305702.919861</v>
      </c>
      <c r="X601">
        <v>-2102000000</v>
      </c>
      <c r="Y601">
        <v>1.73302782045863</v>
      </c>
      <c r="Z601">
        <v>161.83847968471801</v>
      </c>
      <c r="AA601" s="6">
        <v>53.465873718261719</v>
      </c>
      <c r="AB601">
        <v>86.931324149055271</v>
      </c>
      <c r="AC601">
        <v>0</v>
      </c>
    </row>
    <row r="602" spans="1:29" x14ac:dyDescent="0.3">
      <c r="A602" s="4">
        <v>2021</v>
      </c>
      <c r="B602" s="1" t="s">
        <v>256</v>
      </c>
      <c r="C602" s="16"/>
      <c r="D602" s="1" t="s">
        <v>137</v>
      </c>
      <c r="E602">
        <v>1330100745810.5457</v>
      </c>
      <c r="F602">
        <v>1313296058168.1113</v>
      </c>
      <c r="G602">
        <v>-40826247000</v>
      </c>
      <c r="H602">
        <v>9.4962105612497894</v>
      </c>
      <c r="I602">
        <v>4797521000000</v>
      </c>
      <c r="J602">
        <v>7217090000000</v>
      </c>
      <c r="K602">
        <v>45047386494.547646</v>
      </c>
      <c r="L602">
        <v>4161026000000</v>
      </c>
      <c r="M602">
        <v>6102658000000</v>
      </c>
      <c r="N602">
        <v>38091362802.742256</v>
      </c>
      <c r="O602">
        <f>(O601+O600)/2</f>
        <v>66.512500000000003</v>
      </c>
      <c r="P602">
        <v>7</v>
      </c>
      <c r="Q602">
        <v>5</v>
      </c>
      <c r="R602">
        <v>3945411000000</v>
      </c>
      <c r="S602">
        <v>5054072000000</v>
      </c>
      <c r="T602">
        <v>31546334430.535213</v>
      </c>
      <c r="U602">
        <v>8414664000000</v>
      </c>
      <c r="V602">
        <v>10038695000000</v>
      </c>
      <c r="W602">
        <v>62659184458.81691</v>
      </c>
      <c r="X602">
        <v>-1860000000</v>
      </c>
      <c r="Y602">
        <v>1.8340620824079299</v>
      </c>
      <c r="Z602">
        <v>162.90625374741799</v>
      </c>
      <c r="AA602" s="6">
        <v>53</v>
      </c>
      <c r="AB602">
        <v>86.107636803657613</v>
      </c>
      <c r="AC602">
        <v>0</v>
      </c>
    </row>
    <row r="603" spans="1:29" x14ac:dyDescent="0.3">
      <c r="A603" s="4">
        <v>2002</v>
      </c>
      <c r="B603" s="1" t="s">
        <v>52</v>
      </c>
      <c r="C603" s="16" t="s">
        <v>255</v>
      </c>
      <c r="D603" s="1" t="s">
        <v>113</v>
      </c>
      <c r="E603">
        <v>12589966049.527172</v>
      </c>
      <c r="F603">
        <v>11985608876.740891</v>
      </c>
      <c r="G603">
        <v>-11017807.423815399</v>
      </c>
      <c r="H603">
        <v>11.7994470972606</v>
      </c>
      <c r="I603">
        <v>1833846000</v>
      </c>
      <c r="J603">
        <v>2263893000</v>
      </c>
      <c r="K603">
        <v>582606670.44109321</v>
      </c>
      <c r="L603">
        <v>1552146700</v>
      </c>
      <c r="M603">
        <v>1787637100</v>
      </c>
      <c r="N603">
        <v>460043517.42240977</v>
      </c>
      <c r="O603">
        <v>61.698</v>
      </c>
      <c r="P603">
        <v>6</v>
      </c>
      <c r="Q603">
        <v>6</v>
      </c>
      <c r="R603">
        <v>5702845200</v>
      </c>
      <c r="S603">
        <v>7100042300</v>
      </c>
      <c r="T603">
        <v>1827176463.0191979</v>
      </c>
      <c r="U603">
        <v>5264057800</v>
      </c>
      <c r="V603">
        <v>6760574600</v>
      </c>
      <c r="W603">
        <v>1739815379.0725205</v>
      </c>
      <c r="X603">
        <v>-19158104.040432502</v>
      </c>
      <c r="Y603">
        <v>3.3495595612670099</v>
      </c>
      <c r="Z603">
        <v>3.8952208016666701</v>
      </c>
      <c r="AA603" s="6">
        <v>41.159244537353516</v>
      </c>
      <c r="AB603">
        <v>44.588492352512752</v>
      </c>
      <c r="AC603">
        <v>0</v>
      </c>
    </row>
    <row r="604" spans="1:29" x14ac:dyDescent="0.3">
      <c r="A604" s="4">
        <v>2003</v>
      </c>
      <c r="B604" s="1" t="s">
        <v>22</v>
      </c>
      <c r="C604" s="16"/>
      <c r="D604" s="1" t="s">
        <v>113</v>
      </c>
      <c r="E604">
        <v>13116278567.947721</v>
      </c>
      <c r="F604">
        <v>12154730987.914995</v>
      </c>
      <c r="G604">
        <v>381955516.55193299</v>
      </c>
      <c r="H604">
        <v>14.7090779663557</v>
      </c>
      <c r="I604">
        <v>1720752300</v>
      </c>
      <c r="J604">
        <v>2281216800</v>
      </c>
      <c r="K604">
        <v>641927230.77355993</v>
      </c>
      <c r="L604">
        <v>1548068800</v>
      </c>
      <c r="M604">
        <v>1917271600</v>
      </c>
      <c r="N604">
        <v>539514196.47128344</v>
      </c>
      <c r="O604">
        <v>61.796999999999997</v>
      </c>
      <c r="P604">
        <v>6</v>
      </c>
      <c r="Q604">
        <v>6</v>
      </c>
      <c r="R604">
        <v>6516274000</v>
      </c>
      <c r="S604">
        <v>8723996500</v>
      </c>
      <c r="T604">
        <v>2454905169.2602077</v>
      </c>
      <c r="U604">
        <v>4924766000</v>
      </c>
      <c r="V604">
        <v>6790276000</v>
      </c>
      <c r="W604">
        <v>1910762304.0774403</v>
      </c>
      <c r="X604">
        <v>-119128985.858812</v>
      </c>
      <c r="Y604">
        <v>3.31123407239589</v>
      </c>
      <c r="Z604">
        <v>3.5634528749999999</v>
      </c>
      <c r="AA604" s="6">
        <v>42.881973266601563</v>
      </c>
      <c r="AB604">
        <v>43.922391949612681</v>
      </c>
      <c r="AC604">
        <v>0</v>
      </c>
    </row>
    <row r="605" spans="1:29" x14ac:dyDescent="0.3">
      <c r="A605" s="4">
        <v>2004</v>
      </c>
      <c r="B605" s="1" t="s">
        <v>1</v>
      </c>
      <c r="C605" s="16"/>
      <c r="D605" s="1" t="s">
        <v>113</v>
      </c>
      <c r="E605">
        <v>13834871103.479109</v>
      </c>
      <c r="F605">
        <v>13007994258.003613</v>
      </c>
      <c r="G605">
        <v>366340106.39833599</v>
      </c>
      <c r="H605">
        <v>2.1589313126694698</v>
      </c>
      <c r="I605">
        <v>1712489200</v>
      </c>
      <c r="J605">
        <v>2294294100</v>
      </c>
      <c r="K605">
        <v>712137722.32051408</v>
      </c>
      <c r="L605">
        <v>1535460800</v>
      </c>
      <c r="M605">
        <v>1937586500</v>
      </c>
      <c r="N605">
        <v>601417419.37486422</v>
      </c>
      <c r="O605">
        <v>61.761000000000003</v>
      </c>
      <c r="P605">
        <v>6</v>
      </c>
      <c r="Q605">
        <v>6</v>
      </c>
      <c r="R605">
        <v>6693283100</v>
      </c>
      <c r="S605">
        <v>9130285400</v>
      </c>
      <c r="T605">
        <v>2833996151.1003509</v>
      </c>
      <c r="U605">
        <v>5349882000</v>
      </c>
      <c r="V605">
        <v>7454487700</v>
      </c>
      <c r="W605">
        <v>2313836701.1205268</v>
      </c>
      <c r="X605">
        <v>-30226265.029274501</v>
      </c>
      <c r="Y605">
        <v>3.26552943968256</v>
      </c>
      <c r="Z605">
        <v>3.2225401036691999</v>
      </c>
      <c r="AA605" s="6">
        <v>42.694801330566406</v>
      </c>
      <c r="AB605">
        <v>43.10567936736161</v>
      </c>
      <c r="AC605">
        <v>0</v>
      </c>
    </row>
    <row r="606" spans="1:29" x14ac:dyDescent="0.3">
      <c r="A606" s="4">
        <v>2005</v>
      </c>
      <c r="B606" s="1" t="s">
        <v>239</v>
      </c>
      <c r="C606" s="16"/>
      <c r="D606" s="1" t="s">
        <v>113</v>
      </c>
      <c r="E606">
        <v>15174028744.980055</v>
      </c>
      <c r="F606">
        <v>14501521736.763134</v>
      </c>
      <c r="G606">
        <v>929785686.67943799</v>
      </c>
      <c r="H606">
        <v>1.78080439925828</v>
      </c>
      <c r="I606">
        <f t="shared" ref="I606:I622" si="26">(I605+I604)/2</f>
        <v>1716620750</v>
      </c>
      <c r="J606">
        <f t="shared" ref="J606:J622" si="27">(J605+J604)/2</f>
        <v>2287755450</v>
      </c>
      <c r="K606">
        <f t="shared" ref="K606:K622" si="28">(K605+K604)/2</f>
        <v>677032476.54703701</v>
      </c>
      <c r="L606">
        <f t="shared" ref="L606:L622" si="29">(L605+L604)/2</f>
        <v>1541764800</v>
      </c>
      <c r="M606">
        <f t="shared" ref="M606:M622" si="30">(M605+M604)/2</f>
        <v>1927429050</v>
      </c>
      <c r="N606">
        <f t="shared" ref="N606:N622" si="31">(N605+N604+N603)/3</f>
        <v>533658377.75618577</v>
      </c>
      <c r="O606">
        <v>61.801000000000002</v>
      </c>
      <c r="P606">
        <v>6</v>
      </c>
      <c r="Q606">
        <v>6</v>
      </c>
      <c r="R606">
        <f t="shared" ref="R606:R622" si="32">(R605+R604)/2</f>
        <v>6604778550</v>
      </c>
      <c r="S606">
        <f t="shared" ref="S606:S622" si="33">(S605+S604)/2</f>
        <v>8927140950</v>
      </c>
      <c r="T606">
        <f t="shared" ref="T606:T622" si="34">(T605+T604)/2</f>
        <v>2644450660.1802793</v>
      </c>
      <c r="U606">
        <f t="shared" ref="U606:U622" si="35">(U605+U604)/2</f>
        <v>5137324000</v>
      </c>
      <c r="V606">
        <f t="shared" ref="V606:V622" si="36">(V605+V604)/2</f>
        <v>7122381850</v>
      </c>
      <c r="W606">
        <f t="shared" ref="W606:W622" si="37">(W605+W604)/2</f>
        <v>2112299502.5989835</v>
      </c>
      <c r="X606">
        <v>-31756310.469563302</v>
      </c>
      <c r="Y606">
        <v>3.2156031499028002</v>
      </c>
      <c r="Z606">
        <v>3.1019498003333301</v>
      </c>
      <c r="AA606" s="6">
        <v>44.329639434814453</v>
      </c>
      <c r="AB606">
        <v>41.93386773547094</v>
      </c>
      <c r="AC606">
        <v>0</v>
      </c>
    </row>
    <row r="607" spans="1:29" x14ac:dyDescent="0.3">
      <c r="A607" s="4">
        <v>2006</v>
      </c>
      <c r="B607" s="1" t="s">
        <v>216</v>
      </c>
      <c r="C607" s="16"/>
      <c r="D607" s="1" t="s">
        <v>113</v>
      </c>
      <c r="E607">
        <v>16488472207.411545</v>
      </c>
      <c r="F607">
        <v>14967232044.000355</v>
      </c>
      <c r="G607">
        <v>1049112028.86441</v>
      </c>
      <c r="H607">
        <v>2.3684623841682999</v>
      </c>
      <c r="I607">
        <f t="shared" si="26"/>
        <v>1714554975</v>
      </c>
      <c r="J607">
        <f t="shared" si="27"/>
        <v>2291024775</v>
      </c>
      <c r="K607">
        <f t="shared" si="28"/>
        <v>694585099.43377554</v>
      </c>
      <c r="L607">
        <f t="shared" si="29"/>
        <v>1538612800</v>
      </c>
      <c r="M607">
        <f t="shared" si="30"/>
        <v>1932507775</v>
      </c>
      <c r="N607">
        <f t="shared" si="31"/>
        <v>558196664.53411114</v>
      </c>
      <c r="O607">
        <v>61.917000000000002</v>
      </c>
      <c r="P607">
        <v>6</v>
      </c>
      <c r="Q607">
        <v>6</v>
      </c>
      <c r="R607">
        <f t="shared" si="32"/>
        <v>6649030825</v>
      </c>
      <c r="S607">
        <f t="shared" si="33"/>
        <v>9028713175</v>
      </c>
      <c r="T607">
        <f t="shared" si="34"/>
        <v>2739223405.6403151</v>
      </c>
      <c r="U607">
        <f t="shared" si="35"/>
        <v>5243603000</v>
      </c>
      <c r="V607">
        <f t="shared" si="36"/>
        <v>7288434775</v>
      </c>
      <c r="W607">
        <f t="shared" si="37"/>
        <v>2213068101.859755</v>
      </c>
      <c r="X607">
        <v>-10849128.536301401</v>
      </c>
      <c r="Y607">
        <v>3.1712878659514199</v>
      </c>
      <c r="Z607">
        <v>3.0567347873333302</v>
      </c>
      <c r="AA607" s="6">
        <v>44.402935028076172</v>
      </c>
      <c r="AB607">
        <v>40.58469475494411</v>
      </c>
      <c r="AC607">
        <v>0</v>
      </c>
    </row>
    <row r="608" spans="1:29" x14ac:dyDescent="0.3">
      <c r="A608" s="4">
        <v>2007</v>
      </c>
      <c r="B608" s="1" t="s">
        <v>196</v>
      </c>
      <c r="C608" s="16"/>
      <c r="D608" s="1" t="s">
        <v>113</v>
      </c>
      <c r="E608">
        <v>18257507754.240517</v>
      </c>
      <c r="F608">
        <v>16982430734.299501</v>
      </c>
      <c r="G608">
        <v>654880726.00155604</v>
      </c>
      <c r="H608">
        <v>0.911350455675219</v>
      </c>
      <c r="I608">
        <f t="shared" si="26"/>
        <v>1715587862.5</v>
      </c>
      <c r="J608">
        <f t="shared" si="27"/>
        <v>2289390112.5</v>
      </c>
      <c r="K608">
        <f t="shared" si="28"/>
        <v>685808787.99040627</v>
      </c>
      <c r="L608">
        <f t="shared" si="29"/>
        <v>1540188800</v>
      </c>
      <c r="M608">
        <f t="shared" si="30"/>
        <v>1929968412.5</v>
      </c>
      <c r="N608">
        <f t="shared" si="31"/>
        <v>564424153.88838708</v>
      </c>
      <c r="O608">
        <v>62.033999999999999</v>
      </c>
      <c r="P608">
        <v>6</v>
      </c>
      <c r="Q608">
        <v>6</v>
      </c>
      <c r="R608">
        <f t="shared" si="32"/>
        <v>6626904687.5</v>
      </c>
      <c r="S608">
        <f t="shared" si="33"/>
        <v>8977927062.5</v>
      </c>
      <c r="T608">
        <f t="shared" si="34"/>
        <v>2691837032.9102974</v>
      </c>
      <c r="U608">
        <f t="shared" si="35"/>
        <v>5190463500</v>
      </c>
      <c r="V608">
        <f t="shared" si="36"/>
        <v>7205408312.5</v>
      </c>
      <c r="W608">
        <f t="shared" si="37"/>
        <v>2162683802.2293692</v>
      </c>
      <c r="X608">
        <v>-92726215.386541501</v>
      </c>
      <c r="Y608">
        <v>3.1236611137205701</v>
      </c>
      <c r="Z608">
        <v>2.96534583333333</v>
      </c>
      <c r="AA608" s="6">
        <v>45.0599365234375</v>
      </c>
      <c r="AB608">
        <v>39.471410053291081</v>
      </c>
      <c r="AC608">
        <v>0</v>
      </c>
    </row>
    <row r="609" spans="1:29" x14ac:dyDescent="0.3">
      <c r="A609" s="4">
        <v>2008</v>
      </c>
      <c r="B609" s="1" t="s">
        <v>174</v>
      </c>
      <c r="C609" s="16"/>
      <c r="D609" s="1" t="s">
        <v>113</v>
      </c>
      <c r="E609">
        <v>18552510605.351212</v>
      </c>
      <c r="F609">
        <v>17570546845.249229</v>
      </c>
      <c r="G609">
        <v>1277965905.06428</v>
      </c>
      <c r="H609">
        <v>10.761418232682701</v>
      </c>
      <c r="I609">
        <f t="shared" si="26"/>
        <v>1715071418.75</v>
      </c>
      <c r="J609">
        <f t="shared" si="27"/>
        <v>2290207443.75</v>
      </c>
      <c r="K609">
        <f t="shared" si="28"/>
        <v>690196943.71209097</v>
      </c>
      <c r="L609">
        <f t="shared" si="29"/>
        <v>1539400800</v>
      </c>
      <c r="M609">
        <f t="shared" si="30"/>
        <v>1931238093.75</v>
      </c>
      <c r="N609">
        <f t="shared" si="31"/>
        <v>552093065.39289463</v>
      </c>
      <c r="O609">
        <v>62.570999999999998</v>
      </c>
      <c r="P609">
        <v>6</v>
      </c>
      <c r="Q609">
        <v>6</v>
      </c>
      <c r="R609">
        <f t="shared" si="32"/>
        <v>6637967756.25</v>
      </c>
      <c r="S609">
        <f t="shared" si="33"/>
        <v>9003320118.75</v>
      </c>
      <c r="T609">
        <f t="shared" si="34"/>
        <v>2715530219.2753062</v>
      </c>
      <c r="U609">
        <f t="shared" si="35"/>
        <v>5217033250</v>
      </c>
      <c r="V609">
        <f t="shared" si="36"/>
        <v>7246921543.75</v>
      </c>
      <c r="W609">
        <f t="shared" si="37"/>
        <v>2187875952.0445623</v>
      </c>
      <c r="X609">
        <v>30174448.501727302</v>
      </c>
      <c r="Y609">
        <v>3.0861139914929501</v>
      </c>
      <c r="Z609">
        <v>2.7000883333333299</v>
      </c>
      <c r="AA609" s="6">
        <v>45.538593292236328</v>
      </c>
      <c r="AB609">
        <v>38.631250453588791</v>
      </c>
      <c r="AC609">
        <v>0</v>
      </c>
    </row>
    <row r="610" spans="1:29" x14ac:dyDescent="0.3">
      <c r="A610" s="4">
        <v>2009</v>
      </c>
      <c r="B610" s="1" t="s">
        <v>154</v>
      </c>
      <c r="C610" s="16"/>
      <c r="D610" s="1" t="s">
        <v>113</v>
      </c>
      <c r="E610">
        <v>19941159315.431385</v>
      </c>
      <c r="F610">
        <v>18532804586.6035</v>
      </c>
      <c r="G610">
        <v>-134065288.059524</v>
      </c>
      <c r="H610">
        <v>6.9183253260122202</v>
      </c>
      <c r="I610">
        <f t="shared" si="26"/>
        <v>1715329640.625</v>
      </c>
      <c r="J610">
        <f t="shared" si="27"/>
        <v>2289798778.125</v>
      </c>
      <c r="K610">
        <f t="shared" si="28"/>
        <v>688002865.85124862</v>
      </c>
      <c r="L610">
        <f t="shared" si="29"/>
        <v>1539794800</v>
      </c>
      <c r="M610">
        <f t="shared" si="30"/>
        <v>1930603253.125</v>
      </c>
      <c r="N610">
        <f t="shared" si="31"/>
        <v>558237961.27179766</v>
      </c>
      <c r="O610">
        <v>62.787999999999997</v>
      </c>
      <c r="P610">
        <v>6</v>
      </c>
      <c r="Q610">
        <v>6</v>
      </c>
      <c r="R610">
        <f t="shared" si="32"/>
        <v>6632436221.875</v>
      </c>
      <c r="S610">
        <f t="shared" si="33"/>
        <v>8990623590.625</v>
      </c>
      <c r="T610">
        <f t="shared" si="34"/>
        <v>2703683626.092802</v>
      </c>
      <c r="U610">
        <f t="shared" si="35"/>
        <v>5203748375</v>
      </c>
      <c r="V610">
        <f t="shared" si="36"/>
        <v>7226164928.125</v>
      </c>
      <c r="W610">
        <f t="shared" si="37"/>
        <v>2175279877.1369658</v>
      </c>
      <c r="X610">
        <v>-413543627.87744898</v>
      </c>
      <c r="Y610">
        <v>3.0478162226257002</v>
      </c>
      <c r="Z610">
        <v>2.7551433333333302</v>
      </c>
      <c r="AA610" s="6">
        <v>46.399406433105469</v>
      </c>
      <c r="AB610">
        <v>38.088602024350884</v>
      </c>
      <c r="AC610">
        <v>0</v>
      </c>
    </row>
    <row r="611" spans="1:29" x14ac:dyDescent="0.3">
      <c r="A611" s="4">
        <v>2010</v>
      </c>
      <c r="B611" s="1" t="s">
        <v>185</v>
      </c>
      <c r="C611" s="16"/>
      <c r="D611" s="1" t="s">
        <v>113</v>
      </c>
      <c r="E611">
        <v>22224814620.750713</v>
      </c>
      <c r="F611">
        <v>20626807204.191139</v>
      </c>
      <c r="G611">
        <v>-231967769.48094699</v>
      </c>
      <c r="H611">
        <v>6.0136089356785902</v>
      </c>
      <c r="I611">
        <f t="shared" si="26"/>
        <v>1715200529.6875</v>
      </c>
      <c r="J611">
        <f t="shared" si="27"/>
        <v>2290003110.9375</v>
      </c>
      <c r="K611">
        <f t="shared" si="28"/>
        <v>689099904.78166986</v>
      </c>
      <c r="L611">
        <f t="shared" si="29"/>
        <v>1539597800</v>
      </c>
      <c r="M611">
        <f t="shared" si="30"/>
        <v>1930920673.4375</v>
      </c>
      <c r="N611">
        <f t="shared" si="31"/>
        <v>558251726.85102654</v>
      </c>
      <c r="O611">
        <v>63.039000000000001</v>
      </c>
      <c r="P611">
        <v>6</v>
      </c>
      <c r="Q611">
        <v>6</v>
      </c>
      <c r="R611">
        <f t="shared" si="32"/>
        <v>6635201989.0625</v>
      </c>
      <c r="S611">
        <f t="shared" si="33"/>
        <v>8996971854.6875</v>
      </c>
      <c r="T611">
        <f t="shared" si="34"/>
        <v>2709606922.6840544</v>
      </c>
      <c r="U611">
        <f t="shared" si="35"/>
        <v>5210390812.5</v>
      </c>
      <c r="V611">
        <f t="shared" si="36"/>
        <v>7236543235.9375</v>
      </c>
      <c r="W611">
        <f t="shared" si="37"/>
        <v>2181577914.590764</v>
      </c>
      <c r="X611">
        <v>-28529689.7772553</v>
      </c>
      <c r="Y611">
        <v>3.0035267026745802</v>
      </c>
      <c r="Z611">
        <v>2.7192941666666699</v>
      </c>
      <c r="AA611" s="6">
        <v>47.541866302490234</v>
      </c>
      <c r="AB611">
        <v>37.802883900698674</v>
      </c>
      <c r="AC611">
        <v>0</v>
      </c>
    </row>
    <row r="612" spans="1:29" x14ac:dyDescent="0.3">
      <c r="A612" s="4">
        <v>2011</v>
      </c>
      <c r="B612" s="1" t="s">
        <v>168</v>
      </c>
      <c r="C612" s="16"/>
      <c r="D612" s="1" t="s">
        <v>113</v>
      </c>
      <c r="E612">
        <v>22937846465.992699</v>
      </c>
      <c r="F612">
        <v>20754466387.455322</v>
      </c>
      <c r="G612">
        <v>108900835.70852</v>
      </c>
      <c r="H612">
        <v>4.4408340102897599</v>
      </c>
      <c r="I612">
        <f t="shared" si="26"/>
        <v>1715265085.15625</v>
      </c>
      <c r="J612">
        <f t="shared" si="27"/>
        <v>2289900944.53125</v>
      </c>
      <c r="K612">
        <f t="shared" si="28"/>
        <v>688551385.31645918</v>
      </c>
      <c r="L612">
        <f t="shared" si="29"/>
        <v>1539696300</v>
      </c>
      <c r="M612">
        <f t="shared" si="30"/>
        <v>1930761963.28125</v>
      </c>
      <c r="N612">
        <f t="shared" si="31"/>
        <v>556194251.17190635</v>
      </c>
      <c r="O612">
        <v>63.526000000000003</v>
      </c>
      <c r="P612">
        <v>6</v>
      </c>
      <c r="Q612">
        <v>6</v>
      </c>
      <c r="R612">
        <f t="shared" si="32"/>
        <v>6633819105.46875</v>
      </c>
      <c r="S612">
        <f t="shared" si="33"/>
        <v>8993797722.65625</v>
      </c>
      <c r="T612">
        <f t="shared" si="34"/>
        <v>2706645274.3884282</v>
      </c>
      <c r="U612">
        <f t="shared" si="35"/>
        <v>5207069593.75</v>
      </c>
      <c r="V612">
        <f t="shared" si="36"/>
        <v>7231354082.03125</v>
      </c>
      <c r="W612">
        <f t="shared" si="37"/>
        <v>2178428895.8638649</v>
      </c>
      <c r="X612">
        <v>277801180.863114</v>
      </c>
      <c r="Y612">
        <v>2.9029896147065699</v>
      </c>
      <c r="Z612">
        <v>2.37096994940423</v>
      </c>
      <c r="AA612" s="6">
        <v>50.783657073974609</v>
      </c>
      <c r="AB612">
        <v>37.733142037302727</v>
      </c>
      <c r="AC612">
        <v>0</v>
      </c>
    </row>
    <row r="613" spans="1:29" x14ac:dyDescent="0.3">
      <c r="A613" s="4">
        <v>2012</v>
      </c>
      <c r="B613" s="1" t="s">
        <v>143</v>
      </c>
      <c r="C613" s="16"/>
      <c r="D613" s="1" t="s">
        <v>113</v>
      </c>
      <c r="E613">
        <v>24455146244.117352</v>
      </c>
      <c r="F613">
        <v>23194710479.678581</v>
      </c>
      <c r="G613">
        <v>-1687437236.77985</v>
      </c>
      <c r="H613">
        <v>4.5372050816696898</v>
      </c>
      <c r="I613">
        <f t="shared" si="26"/>
        <v>1715232807.421875</v>
      </c>
      <c r="J613">
        <f t="shared" si="27"/>
        <v>2289952027.734375</v>
      </c>
      <c r="K613">
        <f t="shared" si="28"/>
        <v>688825645.04906452</v>
      </c>
      <c r="L613">
        <f t="shared" si="29"/>
        <v>1539647050</v>
      </c>
      <c r="M613">
        <f t="shared" si="30"/>
        <v>1930841318.359375</v>
      </c>
      <c r="N613">
        <f t="shared" si="31"/>
        <v>557561313.09824359</v>
      </c>
      <c r="O613">
        <v>63.732999999999997</v>
      </c>
      <c r="P613">
        <v>6</v>
      </c>
      <c r="Q613">
        <v>6</v>
      </c>
      <c r="R613">
        <f t="shared" si="32"/>
        <v>6634510547.265625</v>
      </c>
      <c r="S613">
        <f t="shared" si="33"/>
        <v>8995384788.671875</v>
      </c>
      <c r="T613">
        <f t="shared" si="34"/>
        <v>2708126098.5362415</v>
      </c>
      <c r="U613">
        <f t="shared" si="35"/>
        <v>5208730203.125</v>
      </c>
      <c r="V613">
        <f t="shared" si="36"/>
        <v>7233948658.984375</v>
      </c>
      <c r="W613">
        <f t="shared" si="37"/>
        <v>2180003405.2273145</v>
      </c>
      <c r="X613">
        <v>64013853.448267497</v>
      </c>
      <c r="Y613">
        <v>2.7779904526874102</v>
      </c>
      <c r="Z613">
        <v>2.0836483390254799</v>
      </c>
      <c r="AA613" s="6">
        <v>51.621494293212891</v>
      </c>
      <c r="AB613">
        <v>37.993079584775089</v>
      </c>
      <c r="AC613">
        <v>0</v>
      </c>
    </row>
    <row r="614" spans="1:29" x14ac:dyDescent="0.3">
      <c r="A614" s="4">
        <v>2013</v>
      </c>
      <c r="B614" s="1" t="s">
        <v>122</v>
      </c>
      <c r="C614" s="16"/>
      <c r="D614" s="1" t="s">
        <v>113</v>
      </c>
      <c r="E614">
        <v>25835118109.476414</v>
      </c>
      <c r="F614">
        <v>23745341183.963966</v>
      </c>
      <c r="G614">
        <v>-2955691346.7884798</v>
      </c>
      <c r="H614">
        <v>4.96031746031744</v>
      </c>
      <c r="I614">
        <f t="shared" si="26"/>
        <v>1715248946.2890625</v>
      </c>
      <c r="J614">
        <f t="shared" si="27"/>
        <v>2289926486.1328125</v>
      </c>
      <c r="K614">
        <f t="shared" si="28"/>
        <v>688688515.18276191</v>
      </c>
      <c r="L614">
        <f t="shared" si="29"/>
        <v>1539671675</v>
      </c>
      <c r="M614">
        <f t="shared" si="30"/>
        <v>1930801640.8203125</v>
      </c>
      <c r="N614">
        <f t="shared" si="31"/>
        <v>557335763.70705879</v>
      </c>
      <c r="O614">
        <v>63.960999999999999</v>
      </c>
      <c r="P614">
        <v>6</v>
      </c>
      <c r="Q614">
        <v>6</v>
      </c>
      <c r="R614">
        <f t="shared" si="32"/>
        <v>6634164826.3671875</v>
      </c>
      <c r="S614">
        <f t="shared" si="33"/>
        <v>8994591255.6640625</v>
      </c>
      <c r="T614">
        <f t="shared" si="34"/>
        <v>2707385686.4623346</v>
      </c>
      <c r="U614">
        <f t="shared" si="35"/>
        <v>5207899898.4375</v>
      </c>
      <c r="V614">
        <f t="shared" si="36"/>
        <v>7232651370.5078125</v>
      </c>
      <c r="W614">
        <f t="shared" si="37"/>
        <v>2179216150.5455894</v>
      </c>
      <c r="X614">
        <v>-17781427.0233128</v>
      </c>
      <c r="Y614">
        <v>2.6928825358422599</v>
      </c>
      <c r="Z614">
        <v>2.24451</v>
      </c>
      <c r="AA614" s="6">
        <v>51.314193725585938</v>
      </c>
      <c r="AB614">
        <v>38.315724052206342</v>
      </c>
      <c r="AC614">
        <v>0</v>
      </c>
    </row>
    <row r="615" spans="1:29" x14ac:dyDescent="0.3">
      <c r="A615" s="4">
        <v>2014</v>
      </c>
      <c r="B615" s="1" t="s">
        <v>101</v>
      </c>
      <c r="C615" s="16"/>
      <c r="D615" s="1" t="s">
        <v>113</v>
      </c>
      <c r="E615">
        <v>29882684308.500977</v>
      </c>
      <c r="F615">
        <v>29365484974.841579</v>
      </c>
      <c r="G615">
        <v>3104340926.67802</v>
      </c>
      <c r="H615">
        <v>5.2221172022684401</v>
      </c>
      <c r="I615">
        <f t="shared" si="26"/>
        <v>1715240876.8554688</v>
      </c>
      <c r="J615">
        <f t="shared" si="27"/>
        <v>2289939256.9335938</v>
      </c>
      <c r="K615">
        <f t="shared" si="28"/>
        <v>688757080.11591315</v>
      </c>
      <c r="L615">
        <f t="shared" si="29"/>
        <v>1539659362.5</v>
      </c>
      <c r="M615">
        <f t="shared" si="30"/>
        <v>1930821479.5898438</v>
      </c>
      <c r="N615">
        <f t="shared" si="31"/>
        <v>557030442.65906954</v>
      </c>
      <c r="O615">
        <v>64.259</v>
      </c>
      <c r="P615">
        <v>6</v>
      </c>
      <c r="Q615">
        <v>6</v>
      </c>
      <c r="R615">
        <f t="shared" si="32"/>
        <v>6634337686.8164063</v>
      </c>
      <c r="S615">
        <f t="shared" si="33"/>
        <v>8994988022.1679688</v>
      </c>
      <c r="T615">
        <f t="shared" si="34"/>
        <v>2707755892.4992881</v>
      </c>
      <c r="U615">
        <f t="shared" si="35"/>
        <v>5208315050.78125</v>
      </c>
      <c r="V615">
        <f t="shared" si="36"/>
        <v>7233300014.7460938</v>
      </c>
      <c r="W615">
        <f t="shared" si="37"/>
        <v>2179609777.8864517</v>
      </c>
      <c r="X615">
        <v>29796538.492277201</v>
      </c>
      <c r="Y615">
        <v>2.61569523033674</v>
      </c>
      <c r="Z615">
        <v>2.4613849999999999</v>
      </c>
      <c r="AA615" s="6">
        <v>49.496128082275391</v>
      </c>
      <c r="AB615">
        <v>38.511830635118308</v>
      </c>
      <c r="AC615">
        <v>0</v>
      </c>
    </row>
    <row r="616" spans="1:29" x14ac:dyDescent="0.3">
      <c r="A616" s="4">
        <v>2015</v>
      </c>
      <c r="B616" s="1" t="s">
        <v>76</v>
      </c>
      <c r="C616" s="16"/>
      <c r="D616" s="1" t="s">
        <v>113</v>
      </c>
      <c r="E616">
        <v>32167131000.631897</v>
      </c>
      <c r="F616">
        <v>31581274961.067547</v>
      </c>
      <c r="G616">
        <v>4698350601.3950396</v>
      </c>
      <c r="H616">
        <v>5.9959577812710503</v>
      </c>
      <c r="I616">
        <f t="shared" si="26"/>
        <v>1715244911.5722656</v>
      </c>
      <c r="J616">
        <f t="shared" si="27"/>
        <v>2289932871.5332031</v>
      </c>
      <c r="K616">
        <f t="shared" si="28"/>
        <v>688722797.64933753</v>
      </c>
      <c r="L616">
        <f t="shared" si="29"/>
        <v>1539665518.75</v>
      </c>
      <c r="M616">
        <f t="shared" si="30"/>
        <v>1930811560.2050781</v>
      </c>
      <c r="N616">
        <f t="shared" si="31"/>
        <v>557309173.15479076</v>
      </c>
      <c r="O616">
        <v>64.700999999999993</v>
      </c>
      <c r="P616">
        <v>6</v>
      </c>
      <c r="Q616">
        <v>6</v>
      </c>
      <c r="R616">
        <f t="shared" si="32"/>
        <v>6634251256.5917969</v>
      </c>
      <c r="S616">
        <f t="shared" si="33"/>
        <v>8994789638.9160156</v>
      </c>
      <c r="T616">
        <f t="shared" si="34"/>
        <v>2707570789.4808111</v>
      </c>
      <c r="U616">
        <f t="shared" si="35"/>
        <v>5208107474.609375</v>
      </c>
      <c r="V616">
        <f t="shared" si="36"/>
        <v>7232975692.6269531</v>
      </c>
      <c r="W616">
        <f t="shared" si="37"/>
        <v>2179412964.2160206</v>
      </c>
      <c r="X616">
        <v>-212882713.98977301</v>
      </c>
      <c r="Y616">
        <v>2.5432006629563699</v>
      </c>
      <c r="Z616">
        <v>2.7684116666666698</v>
      </c>
      <c r="AA616" s="6">
        <v>49.520549774169922</v>
      </c>
      <c r="AB616">
        <v>38.842072409488139</v>
      </c>
      <c r="AC616">
        <v>0</v>
      </c>
    </row>
    <row r="617" spans="1:29" x14ac:dyDescent="0.3">
      <c r="A617" s="4">
        <v>2016</v>
      </c>
      <c r="B617" s="1" t="s">
        <v>49</v>
      </c>
      <c r="C617" s="16"/>
      <c r="D617" s="1" t="s">
        <v>113</v>
      </c>
      <c r="E617">
        <v>34273057444.756962</v>
      </c>
      <c r="F617">
        <v>33893547444.934544</v>
      </c>
      <c r="G617">
        <v>5174004755.7720098</v>
      </c>
      <c r="H617">
        <v>6.6737288135593298</v>
      </c>
      <c r="I617">
        <f t="shared" si="26"/>
        <v>1715242894.2138672</v>
      </c>
      <c r="J617">
        <f t="shared" si="27"/>
        <v>2289936064.2333984</v>
      </c>
      <c r="K617">
        <f t="shared" si="28"/>
        <v>688739938.88262534</v>
      </c>
      <c r="L617">
        <f t="shared" si="29"/>
        <v>1539662440.625</v>
      </c>
      <c r="M617">
        <f t="shared" si="30"/>
        <v>1930816519.8974609</v>
      </c>
      <c r="N617">
        <f t="shared" si="31"/>
        <v>557225126.50697315</v>
      </c>
      <c r="O617">
        <v>64.84</v>
      </c>
      <c r="P617">
        <v>6</v>
      </c>
      <c r="Q617">
        <v>6</v>
      </c>
      <c r="R617">
        <f t="shared" si="32"/>
        <v>6634294471.7041016</v>
      </c>
      <c r="S617">
        <f t="shared" si="33"/>
        <v>8994888830.5419922</v>
      </c>
      <c r="T617">
        <f t="shared" si="34"/>
        <v>2707663340.9900494</v>
      </c>
      <c r="U617">
        <f t="shared" si="35"/>
        <v>5208211262.6953125</v>
      </c>
      <c r="V617">
        <f t="shared" si="36"/>
        <v>7233137853.6865234</v>
      </c>
      <c r="W617">
        <f t="shared" si="37"/>
        <v>2179511371.0512362</v>
      </c>
      <c r="X617">
        <v>52792795.7298581</v>
      </c>
      <c r="Y617">
        <v>2.4685943450579502</v>
      </c>
      <c r="Z617">
        <v>3.1330293018560398</v>
      </c>
      <c r="AA617" s="6">
        <v>48.98956298828125</v>
      </c>
      <c r="AB617">
        <v>39.43805275103702</v>
      </c>
      <c r="AC617">
        <v>0</v>
      </c>
    </row>
    <row r="618" spans="1:29" x14ac:dyDescent="0.3">
      <c r="A618" s="4">
        <v>2017</v>
      </c>
      <c r="B618" s="1" t="s">
        <v>25</v>
      </c>
      <c r="C618" s="16"/>
      <c r="D618" s="1" t="s">
        <v>113</v>
      </c>
      <c r="E618">
        <v>36157916582.922287</v>
      </c>
      <c r="F618">
        <v>35445043938.901978</v>
      </c>
      <c r="G618">
        <v>5592174995.0042696</v>
      </c>
      <c r="H618">
        <v>5.4220456802383303</v>
      </c>
      <c r="I618">
        <f t="shared" si="26"/>
        <v>1715243902.8930664</v>
      </c>
      <c r="J618">
        <f t="shared" si="27"/>
        <v>2289934467.8833008</v>
      </c>
      <c r="K618">
        <f t="shared" si="28"/>
        <v>688731368.26598144</v>
      </c>
      <c r="L618">
        <f t="shared" si="29"/>
        <v>1539663979.6875</v>
      </c>
      <c r="M618">
        <f t="shared" si="30"/>
        <v>1930814040.0512695</v>
      </c>
      <c r="N618">
        <f t="shared" si="31"/>
        <v>557188247.44027781</v>
      </c>
      <c r="O618">
        <v>65.102999999999994</v>
      </c>
      <c r="P618">
        <v>6</v>
      </c>
      <c r="Q618">
        <v>6</v>
      </c>
      <c r="R618">
        <f t="shared" si="32"/>
        <v>6634272864.1479492</v>
      </c>
      <c r="S618">
        <f t="shared" si="33"/>
        <v>8994839234.7290039</v>
      </c>
      <c r="T618">
        <f t="shared" si="34"/>
        <v>2707617065.2354302</v>
      </c>
      <c r="U618">
        <f t="shared" si="35"/>
        <v>5208159368.6523438</v>
      </c>
      <c r="V618">
        <f t="shared" si="36"/>
        <v>7233056773.1567383</v>
      </c>
      <c r="W618">
        <f t="shared" si="37"/>
        <v>2179462167.6336284</v>
      </c>
      <c r="X618">
        <v>179163944.62806699</v>
      </c>
      <c r="Y618">
        <v>2.3941125596752402</v>
      </c>
      <c r="Z618">
        <v>3.1887883828961701</v>
      </c>
      <c r="AA618" s="6">
        <v>50.27032470703125</v>
      </c>
      <c r="AB618">
        <v>40.084818974318701</v>
      </c>
      <c r="AC618">
        <v>0</v>
      </c>
    </row>
    <row r="619" spans="1:29" x14ac:dyDescent="0.3">
      <c r="A619" s="4">
        <v>2018</v>
      </c>
      <c r="B619" s="1" t="s">
        <v>0</v>
      </c>
      <c r="C619" s="16"/>
      <c r="D619" s="1" t="s">
        <v>113</v>
      </c>
      <c r="E619">
        <v>36918349113.027588</v>
      </c>
      <c r="F619">
        <v>35973268652.922356</v>
      </c>
      <c r="G619">
        <v>5753226015.7487202</v>
      </c>
      <c r="H619">
        <v>4.3744892145316596</v>
      </c>
      <c r="I619">
        <f t="shared" si="26"/>
        <v>1715243398.5534668</v>
      </c>
      <c r="J619">
        <f t="shared" si="27"/>
        <v>2289935266.0583496</v>
      </c>
      <c r="K619">
        <f t="shared" si="28"/>
        <v>688735653.57430339</v>
      </c>
      <c r="L619">
        <f t="shared" si="29"/>
        <v>1539663210.15625</v>
      </c>
      <c r="M619">
        <f t="shared" si="30"/>
        <v>1930815279.9743652</v>
      </c>
      <c r="N619">
        <f t="shared" si="31"/>
        <v>557240849.03401387</v>
      </c>
      <c r="O619">
        <v>65.182000000000002</v>
      </c>
      <c r="P619">
        <v>6</v>
      </c>
      <c r="Q619">
        <v>6</v>
      </c>
      <c r="R619">
        <f t="shared" si="32"/>
        <v>6634283667.9260254</v>
      </c>
      <c r="S619">
        <f t="shared" si="33"/>
        <v>8994864032.635498</v>
      </c>
      <c r="T619">
        <f t="shared" si="34"/>
        <v>2707640203.1127396</v>
      </c>
      <c r="U619">
        <f t="shared" si="35"/>
        <v>5208185315.6738281</v>
      </c>
      <c r="V619">
        <f t="shared" si="36"/>
        <v>7233097313.4216309</v>
      </c>
      <c r="W619">
        <f t="shared" si="37"/>
        <v>2179486769.342432</v>
      </c>
      <c r="X619">
        <v>-277350395.06502402</v>
      </c>
      <c r="Y619">
        <v>2.3253133219689999</v>
      </c>
      <c r="Z619">
        <v>3.2934630812507999</v>
      </c>
      <c r="AA619" s="6">
        <v>49.652988433837891</v>
      </c>
      <c r="AB619">
        <v>40.916620651573716</v>
      </c>
      <c r="AC619">
        <v>0</v>
      </c>
    </row>
    <row r="620" spans="1:29" x14ac:dyDescent="0.3">
      <c r="A620" s="4">
        <v>2019</v>
      </c>
      <c r="B620" s="1" t="s">
        <v>237</v>
      </c>
      <c r="C620" s="16"/>
      <c r="D620" s="1" t="s">
        <v>113</v>
      </c>
      <c r="E620">
        <v>39262401528.793457</v>
      </c>
      <c r="F620">
        <v>37606209091.686005</v>
      </c>
      <c r="G620">
        <f>(G619+G618)/2</f>
        <v>5672700505.3764954</v>
      </c>
      <c r="H620">
        <v>3.92867290939598</v>
      </c>
      <c r="I620">
        <f t="shared" si="26"/>
        <v>1715243650.7232666</v>
      </c>
      <c r="J620">
        <f t="shared" si="27"/>
        <v>2289934866.9708252</v>
      </c>
      <c r="K620">
        <f t="shared" si="28"/>
        <v>688733510.92014241</v>
      </c>
      <c r="L620">
        <f t="shared" si="29"/>
        <v>1539663594.921875</v>
      </c>
      <c r="M620">
        <f t="shared" si="30"/>
        <v>1930814660.0128174</v>
      </c>
      <c r="N620">
        <f t="shared" si="31"/>
        <v>557218074.32708836</v>
      </c>
      <c r="O620">
        <v>65.474000000000004</v>
      </c>
      <c r="P620">
        <v>6</v>
      </c>
      <c r="Q620">
        <v>6</v>
      </c>
      <c r="R620">
        <f t="shared" si="32"/>
        <v>6634278266.0369873</v>
      </c>
      <c r="S620">
        <f t="shared" si="33"/>
        <v>8994851633.682251</v>
      </c>
      <c r="T620">
        <f t="shared" si="34"/>
        <v>2707628634.1740847</v>
      </c>
      <c r="U620">
        <f t="shared" si="35"/>
        <v>5208172342.1630859</v>
      </c>
      <c r="V620">
        <f t="shared" si="36"/>
        <v>7233077043.2891846</v>
      </c>
      <c r="W620">
        <f t="shared" si="37"/>
        <v>2179474468.4880304</v>
      </c>
      <c r="X620">
        <f>(X619+X618)/2</f>
        <v>-49093225.218478516</v>
      </c>
      <c r="Y620">
        <v>2.2601878106699602</v>
      </c>
      <c r="Z620">
        <v>3.38753768145423</v>
      </c>
      <c r="AA620" s="6">
        <v>49.307380676269531</v>
      </c>
      <c r="AB620">
        <v>41.953886379843119</v>
      </c>
      <c r="AC620">
        <v>0</v>
      </c>
    </row>
    <row r="621" spans="1:29" x14ac:dyDescent="0.3">
      <c r="A621" s="4">
        <v>2020</v>
      </c>
      <c r="B621" s="1" t="s">
        <v>13</v>
      </c>
      <c r="C621" s="16"/>
      <c r="D621" s="1" t="s">
        <v>113</v>
      </c>
      <c r="E621">
        <v>38477027518.074257</v>
      </c>
      <c r="F621">
        <v>38040933975.554825</v>
      </c>
      <c r="G621">
        <f>(G620+G619)/2</f>
        <v>5712963260.5626078</v>
      </c>
      <c r="H621">
        <v>4.8716739856554803</v>
      </c>
      <c r="I621">
        <f t="shared" si="26"/>
        <v>1715243524.6383667</v>
      </c>
      <c r="J621">
        <f t="shared" si="27"/>
        <v>2289935066.5145874</v>
      </c>
      <c r="K621">
        <f t="shared" si="28"/>
        <v>688734582.2472229</v>
      </c>
      <c r="L621">
        <f t="shared" si="29"/>
        <v>1539663402.5390625</v>
      </c>
      <c r="M621">
        <f t="shared" si="30"/>
        <v>1930814969.9935913</v>
      </c>
      <c r="N621">
        <f t="shared" si="31"/>
        <v>557215723.60045993</v>
      </c>
      <c r="O621">
        <v>65.787000000000006</v>
      </c>
      <c r="P621">
        <v>6</v>
      </c>
      <c r="Q621">
        <v>6</v>
      </c>
      <c r="R621">
        <f t="shared" si="32"/>
        <v>6634280966.9815063</v>
      </c>
      <c r="S621">
        <f t="shared" si="33"/>
        <v>8994857833.1588745</v>
      </c>
      <c r="T621">
        <f t="shared" si="34"/>
        <v>2707634418.6434121</v>
      </c>
      <c r="U621">
        <f t="shared" si="35"/>
        <v>5208178828.918457</v>
      </c>
      <c r="V621">
        <f t="shared" si="36"/>
        <v>7233087178.3554077</v>
      </c>
      <c r="W621">
        <f t="shared" si="37"/>
        <v>2179480618.9152312</v>
      </c>
      <c r="X621">
        <f>(X620+X619)/2</f>
        <v>-163221810.14175126</v>
      </c>
      <c r="Y621">
        <v>2.14763227357632</v>
      </c>
      <c r="Z621">
        <v>3.45997438644787</v>
      </c>
      <c r="AA621" s="6">
        <v>48.904571533203125</v>
      </c>
      <c r="AB621">
        <v>42.941223256183889</v>
      </c>
      <c r="AC621">
        <v>0</v>
      </c>
    </row>
    <row r="622" spans="1:29" x14ac:dyDescent="0.3">
      <c r="A622" s="4">
        <v>2021</v>
      </c>
      <c r="B622" s="1" t="s">
        <v>256</v>
      </c>
      <c r="C622" s="16"/>
      <c r="D622" s="1" t="s">
        <v>113</v>
      </c>
      <c r="E622">
        <v>40196117944.80661</v>
      </c>
      <c r="F622">
        <v>38541617367.1408</v>
      </c>
      <c r="G622">
        <f>(G621+G620)/2</f>
        <v>5692831882.9695511</v>
      </c>
      <c r="H622">
        <v>4.4835901404239404</v>
      </c>
      <c r="I622">
        <f t="shared" si="26"/>
        <v>1715243587.6808167</v>
      </c>
      <c r="J622">
        <f t="shared" si="27"/>
        <v>2289934966.7427063</v>
      </c>
      <c r="K622">
        <f t="shared" si="28"/>
        <v>688734046.58368266</v>
      </c>
      <c r="L622">
        <f t="shared" si="29"/>
        <v>1539663498.7304688</v>
      </c>
      <c r="M622">
        <f t="shared" si="30"/>
        <v>1930814815.0032043</v>
      </c>
      <c r="N622">
        <f t="shared" si="31"/>
        <v>557224882.32052076</v>
      </c>
      <c r="O622">
        <f>(O621+O620)/2</f>
        <v>65.630500000000012</v>
      </c>
      <c r="P622">
        <v>6</v>
      </c>
      <c r="Q622">
        <v>6</v>
      </c>
      <c r="R622">
        <f t="shared" si="32"/>
        <v>6634279616.5092468</v>
      </c>
      <c r="S622">
        <f t="shared" si="33"/>
        <v>8994854733.4205627</v>
      </c>
      <c r="T622">
        <f t="shared" si="34"/>
        <v>2707631526.4087486</v>
      </c>
      <c r="U622">
        <f t="shared" si="35"/>
        <v>5208175585.5407715</v>
      </c>
      <c r="V622">
        <f t="shared" si="36"/>
        <v>7233082110.8222961</v>
      </c>
      <c r="W622">
        <f t="shared" si="37"/>
        <v>2179477543.7016306</v>
      </c>
      <c r="X622">
        <f>(X621+X620)/2</f>
        <v>-106157517.6801149</v>
      </c>
      <c r="Y622">
        <v>2.0285605403895901</v>
      </c>
      <c r="Z622">
        <v>3.5087719298245599</v>
      </c>
      <c r="AA622" s="6">
        <v>49</v>
      </c>
      <c r="AB622">
        <v>43.835288484558291</v>
      </c>
      <c r="AC622">
        <v>0</v>
      </c>
    </row>
    <row r="623" spans="1:29" x14ac:dyDescent="0.3">
      <c r="A623" s="4">
        <v>2002</v>
      </c>
      <c r="B623" s="1" t="s">
        <v>52</v>
      </c>
      <c r="C623" s="16" t="s">
        <v>110</v>
      </c>
      <c r="D623" s="1" t="s">
        <v>227</v>
      </c>
      <c r="E623">
        <v>297398689528.51868</v>
      </c>
      <c r="F623">
        <v>325751564962.12781</v>
      </c>
      <c r="G623">
        <v>-7532000000</v>
      </c>
      <c r="H623">
        <v>2.7227722772276701</v>
      </c>
      <c r="I623">
        <v>1267315014200</v>
      </c>
      <c r="J623">
        <v>798060776800</v>
      </c>
      <c r="K623">
        <v>15465215155.531784</v>
      </c>
      <c r="L623">
        <v>787837208500</v>
      </c>
      <c r="M623">
        <v>446804024000</v>
      </c>
      <c r="N623">
        <v>8658388639.5522785</v>
      </c>
      <c r="O623">
        <v>69.781000000000006</v>
      </c>
      <c r="P623">
        <v>4</v>
      </c>
      <c r="Q623">
        <v>6</v>
      </c>
      <c r="R623">
        <v>1815538292600</v>
      </c>
      <c r="S623">
        <v>1740471018200</v>
      </c>
      <c r="T623">
        <v>33727705396.522724</v>
      </c>
      <c r="U623">
        <v>2446473418800</v>
      </c>
      <c r="V623">
        <v>1907247299700</v>
      </c>
      <c r="W623">
        <v>36959578395.693321</v>
      </c>
      <c r="X623">
        <v>-1477000000</v>
      </c>
      <c r="Y623">
        <v>2.0626781898304101</v>
      </c>
      <c r="Z623">
        <v>51.603566666666701</v>
      </c>
      <c r="AA623" s="6">
        <v>61.065292358398438</v>
      </c>
      <c r="AB623">
        <v>73.125333648288503</v>
      </c>
      <c r="AC623">
        <v>0</v>
      </c>
    </row>
    <row r="624" spans="1:29" x14ac:dyDescent="0.3">
      <c r="A624" s="4">
        <v>2003</v>
      </c>
      <c r="B624" s="1" t="s">
        <v>22</v>
      </c>
      <c r="C624" s="16"/>
      <c r="D624" s="1" t="s">
        <v>227</v>
      </c>
      <c r="E624">
        <v>318695129225.07111</v>
      </c>
      <c r="F624">
        <v>348687771873.68109</v>
      </c>
      <c r="G624">
        <v>-7814000000</v>
      </c>
      <c r="H624">
        <v>2.2891566265060601</v>
      </c>
      <c r="I624">
        <v>1388714173600</v>
      </c>
      <c r="J624">
        <v>878846561300</v>
      </c>
      <c r="K624">
        <v>16213894011.988201</v>
      </c>
      <c r="L624">
        <v>821027839300</v>
      </c>
      <c r="M624">
        <v>468535669200</v>
      </c>
      <c r="N624">
        <v>8644043244.5994987</v>
      </c>
      <c r="O624">
        <v>69.924000000000007</v>
      </c>
      <c r="P624">
        <v>4</v>
      </c>
      <c r="Q624">
        <v>6</v>
      </c>
      <c r="R624">
        <v>1983171103000</v>
      </c>
      <c r="S624">
        <v>1995869939000</v>
      </c>
      <c r="T624">
        <v>36821926690.810341</v>
      </c>
      <c r="U624">
        <v>2576348689000</v>
      </c>
      <c r="V624">
        <v>2135734462400</v>
      </c>
      <c r="W624">
        <v>39402295845.455902</v>
      </c>
      <c r="X624">
        <v>-188000000</v>
      </c>
      <c r="Y624">
        <v>2.01831250528467</v>
      </c>
      <c r="Z624">
        <v>54.203333333333298</v>
      </c>
      <c r="AA624" s="6">
        <v>61.647384643554688</v>
      </c>
      <c r="AB624">
        <v>72.506024703763572</v>
      </c>
      <c r="AC624">
        <v>0</v>
      </c>
    </row>
    <row r="625" spans="1:29" x14ac:dyDescent="0.3">
      <c r="A625" s="4">
        <v>2004</v>
      </c>
      <c r="B625" s="1" t="s">
        <v>1</v>
      </c>
      <c r="C625" s="16"/>
      <c r="D625" s="1" t="s">
        <v>227</v>
      </c>
      <c r="E625">
        <v>348748020798.66278</v>
      </c>
      <c r="F625">
        <v>381278971144.54382</v>
      </c>
      <c r="G625">
        <v>-7461000000</v>
      </c>
      <c r="H625">
        <v>4.82921083627794</v>
      </c>
      <c r="I625">
        <v>1449043179000</v>
      </c>
      <c r="J625">
        <v>987296770300</v>
      </c>
      <c r="K625">
        <v>17617746825.030022</v>
      </c>
      <c r="L625">
        <v>838402307000</v>
      </c>
      <c r="M625">
        <v>486654053800</v>
      </c>
      <c r="N625">
        <v>8684063565.4239216</v>
      </c>
      <c r="O625">
        <v>70.037000000000006</v>
      </c>
      <c r="P625">
        <v>4</v>
      </c>
      <c r="Q625">
        <v>6</v>
      </c>
      <c r="R625">
        <v>2112896967499.9998</v>
      </c>
      <c r="S625">
        <v>2226820934700</v>
      </c>
      <c r="T625">
        <v>39736347400.691292</v>
      </c>
      <c r="U625">
        <v>2661238757300</v>
      </c>
      <c r="V625">
        <v>2411645743400</v>
      </c>
      <c r="W625">
        <v>43034440521.842468</v>
      </c>
      <c r="X625">
        <v>-109000000</v>
      </c>
      <c r="Y625">
        <v>1.98712673013663</v>
      </c>
      <c r="Z625">
        <v>56.039916666666699</v>
      </c>
      <c r="AA625" s="6">
        <v>63.169036865234375</v>
      </c>
      <c r="AB625">
        <v>71.863612765691315</v>
      </c>
      <c r="AC625">
        <v>0</v>
      </c>
    </row>
    <row r="626" spans="1:29" x14ac:dyDescent="0.3">
      <c r="A626" s="4">
        <v>2005</v>
      </c>
      <c r="B626" s="1" t="s">
        <v>239</v>
      </c>
      <c r="C626" s="16"/>
      <c r="D626" s="1" t="s">
        <v>227</v>
      </c>
      <c r="E626">
        <v>377461552453.38867</v>
      </c>
      <c r="F626">
        <v>414300912065.31146</v>
      </c>
      <c r="G626">
        <v>-9998077081.7939396</v>
      </c>
      <c r="H626">
        <v>6.5168539325843504</v>
      </c>
      <c r="I626">
        <v>1434709005000</v>
      </c>
      <c r="J626">
        <v>1075851758399.9999</v>
      </c>
      <c r="K626">
        <v>19530579887.629227</v>
      </c>
      <c r="L626">
        <v>863359171900</v>
      </c>
      <c r="M626">
        <v>524578055599.99994</v>
      </c>
      <c r="N626">
        <v>9522978925.4885578</v>
      </c>
      <c r="O626">
        <v>70.239999999999995</v>
      </c>
      <c r="P626">
        <v>4</v>
      </c>
      <c r="Q626">
        <v>6</v>
      </c>
      <c r="R626">
        <v>2376969139400</v>
      </c>
      <c r="S626">
        <v>2439697813300</v>
      </c>
      <c r="T626">
        <v>44289292341.904854</v>
      </c>
      <c r="U626">
        <v>2760434476400</v>
      </c>
      <c r="V626">
        <v>2521687448400</v>
      </c>
      <c r="W626">
        <v>45777699183.995789</v>
      </c>
      <c r="X626">
        <v>-869882703.26551497</v>
      </c>
      <c r="Y626">
        <v>1.93575552038701</v>
      </c>
      <c r="Z626">
        <v>55.085491666666698</v>
      </c>
      <c r="AA626" s="6">
        <v>64.295097351074219</v>
      </c>
      <c r="AB626">
        <v>71.207196014414578</v>
      </c>
      <c r="AC626">
        <v>0</v>
      </c>
    </row>
    <row r="627" spans="1:29" x14ac:dyDescent="0.3">
      <c r="A627" s="4">
        <v>2006</v>
      </c>
      <c r="B627" s="1" t="s">
        <v>216</v>
      </c>
      <c r="C627" s="16"/>
      <c r="D627" s="1" t="s">
        <v>227</v>
      </c>
      <c r="E627">
        <v>409795068336.71503</v>
      </c>
      <c r="F627">
        <v>447487087837.03955</v>
      </c>
      <c r="G627">
        <v>-6982402744.9967203</v>
      </c>
      <c r="H627">
        <v>5.48523206751051</v>
      </c>
      <c r="I627">
        <v>1507109525600</v>
      </c>
      <c r="J627">
        <v>1226166884100</v>
      </c>
      <c r="K627">
        <v>23895227725.994507</v>
      </c>
      <c r="L627">
        <v>968395435900</v>
      </c>
      <c r="M627">
        <v>593919496300</v>
      </c>
      <c r="N627">
        <v>11574151772.507858</v>
      </c>
      <c r="O627">
        <v>70.281999999999996</v>
      </c>
      <c r="P627">
        <v>4</v>
      </c>
      <c r="Q627">
        <v>6</v>
      </c>
      <c r="R627">
        <v>2616025193600</v>
      </c>
      <c r="S627">
        <v>2701749628900</v>
      </c>
      <c r="T627">
        <v>52651008177.057854</v>
      </c>
      <c r="U627">
        <v>2771278528800</v>
      </c>
      <c r="V627">
        <v>2594297892200</v>
      </c>
      <c r="W627">
        <v>50557016118.313995</v>
      </c>
      <c r="X627">
        <v>-1639102233.35884</v>
      </c>
      <c r="Y627">
        <v>1.8840198280478899</v>
      </c>
      <c r="Z627">
        <v>51.314272500000001</v>
      </c>
      <c r="AA627" s="6">
        <v>64.386329650878906</v>
      </c>
      <c r="AB627">
        <v>70.563471815476021</v>
      </c>
      <c r="AC627">
        <v>0</v>
      </c>
    </row>
    <row r="628" spans="1:29" x14ac:dyDescent="0.3">
      <c r="A628" s="4">
        <v>2007</v>
      </c>
      <c r="B628" s="1" t="s">
        <v>196</v>
      </c>
      <c r="C628" s="16"/>
      <c r="D628" s="1" t="s">
        <v>227</v>
      </c>
      <c r="E628">
        <v>448307624043.12091</v>
      </c>
      <c r="F628">
        <v>488570894174.75708</v>
      </c>
      <c r="G628">
        <v>-8008136327.3221302</v>
      </c>
      <c r="H628">
        <v>2.9000000000000199</v>
      </c>
      <c r="I628">
        <v>1672959429900</v>
      </c>
      <c r="J628">
        <v>1358595762700</v>
      </c>
      <c r="K628">
        <v>29439715411.585232</v>
      </c>
      <c r="L628">
        <v>1037211955000</v>
      </c>
      <c r="M628">
        <v>664511904000</v>
      </c>
      <c r="N628">
        <v>14399457055.9326</v>
      </c>
      <c r="O628">
        <v>70.483000000000004</v>
      </c>
      <c r="P628">
        <v>4</v>
      </c>
      <c r="Q628">
        <v>6</v>
      </c>
      <c r="R628">
        <v>2690899839200</v>
      </c>
      <c r="S628">
        <v>2736354224700</v>
      </c>
      <c r="T628">
        <v>59294671639.753487</v>
      </c>
      <c r="U628">
        <v>2764455144000</v>
      </c>
      <c r="V628">
        <v>2564791782700</v>
      </c>
      <c r="W628">
        <v>55577046716.67923</v>
      </c>
      <c r="X628">
        <v>2453941126.4349699</v>
      </c>
      <c r="Y628">
        <v>1.87034863111627</v>
      </c>
      <c r="Z628">
        <v>46.148391177755002</v>
      </c>
      <c r="AA628" s="6">
        <v>64.682037353515625</v>
      </c>
      <c r="AB628">
        <v>69.924591617722669</v>
      </c>
      <c r="AC628">
        <v>0</v>
      </c>
    </row>
    <row r="629" spans="1:29" x14ac:dyDescent="0.3">
      <c r="A629" s="4">
        <v>2008</v>
      </c>
      <c r="B629" s="1" t="s">
        <v>174</v>
      </c>
      <c r="C629" s="16"/>
      <c r="D629" s="1" t="s">
        <v>227</v>
      </c>
      <c r="E629">
        <v>476756081056.12463</v>
      </c>
      <c r="F629">
        <v>521417733381.25043</v>
      </c>
      <c r="G629">
        <v>-16675078813.8032</v>
      </c>
      <c r="H629">
        <v>8.2604470359572595</v>
      </c>
      <c r="I629">
        <v>1814189360800</v>
      </c>
      <c r="J629">
        <v>1536293593000</v>
      </c>
      <c r="K629">
        <v>34661083290.278473</v>
      </c>
      <c r="L629">
        <v>1042500452400</v>
      </c>
      <c r="M629">
        <v>709579528000</v>
      </c>
      <c r="N629">
        <v>16009176392.551998</v>
      </c>
      <c r="O629">
        <v>70.563999999999993</v>
      </c>
      <c r="P629">
        <v>4</v>
      </c>
      <c r="Q629">
        <v>6</v>
      </c>
      <c r="R629">
        <v>2575181775300</v>
      </c>
      <c r="S629">
        <v>2685291996800</v>
      </c>
      <c r="T629">
        <v>60584207331.132828</v>
      </c>
      <c r="U629">
        <v>2896640197700</v>
      </c>
      <c r="V629">
        <v>2763169982600</v>
      </c>
      <c r="W629">
        <v>62341251274.160538</v>
      </c>
      <c r="X629">
        <v>630006877.97674096</v>
      </c>
      <c r="Y629">
        <v>1.8704315768841899</v>
      </c>
      <c r="Z629">
        <v>44.323287609410002</v>
      </c>
      <c r="AA629" s="6">
        <v>63.979743957519531</v>
      </c>
      <c r="AB629">
        <v>69.269920963772918</v>
      </c>
      <c r="AC629">
        <v>0</v>
      </c>
    </row>
    <row r="630" spans="1:29" x14ac:dyDescent="0.3">
      <c r="A630" s="4">
        <v>2009</v>
      </c>
      <c r="B630" s="1" t="s">
        <v>154</v>
      </c>
      <c r="C630" s="16"/>
      <c r="D630" s="1" t="s">
        <v>227</v>
      </c>
      <c r="E630">
        <v>486761097716.9375</v>
      </c>
      <c r="F630">
        <v>542974940196.51508</v>
      </c>
      <c r="G630">
        <v>-8962220914.4750004</v>
      </c>
      <c r="H630">
        <v>4.2190305206462702</v>
      </c>
      <c r="I630">
        <v>1852342863700</v>
      </c>
      <c r="J630">
        <v>1561912012400</v>
      </c>
      <c r="K630">
        <v>32758427850.846378</v>
      </c>
      <c r="L630">
        <v>1157604220300</v>
      </c>
      <c r="M630">
        <v>824493035500</v>
      </c>
      <c r="N630">
        <v>17292328506.681042</v>
      </c>
      <c r="O630">
        <v>70.632999999999996</v>
      </c>
      <c r="P630">
        <v>4</v>
      </c>
      <c r="Q630">
        <v>6</v>
      </c>
      <c r="R630">
        <v>2453934043600</v>
      </c>
      <c r="S630">
        <v>2535545559900</v>
      </c>
      <c r="T630">
        <v>53178723018.391479</v>
      </c>
      <c r="U630">
        <v>2828650679900</v>
      </c>
      <c r="V630">
        <v>2573096017500</v>
      </c>
      <c r="W630">
        <v>53966279517.278847</v>
      </c>
      <c r="X630">
        <v>-167490840.20662701</v>
      </c>
      <c r="Y630">
        <v>1.84004284987183</v>
      </c>
      <c r="Z630">
        <v>47.679688453509101</v>
      </c>
      <c r="AA630" s="6">
        <v>64.051773071289063</v>
      </c>
      <c r="AB630">
        <v>68.607627071654846</v>
      </c>
      <c r="AC630">
        <v>0</v>
      </c>
    </row>
    <row r="631" spans="1:29" x14ac:dyDescent="0.3">
      <c r="A631" s="4">
        <v>2010</v>
      </c>
      <c r="B631" s="1" t="s">
        <v>185</v>
      </c>
      <c r="C631" s="16"/>
      <c r="D631" s="1" t="s">
        <v>227</v>
      </c>
      <c r="E631">
        <v>528741501891.20874</v>
      </c>
      <c r="F631">
        <v>588065190329.40723</v>
      </c>
      <c r="G631">
        <v>-11094114051.383699</v>
      </c>
      <c r="H631">
        <v>3.7898363479758999</v>
      </c>
      <c r="I631">
        <v>2221695901700</v>
      </c>
      <c r="J631">
        <v>1917688743200</v>
      </c>
      <c r="K631">
        <v>42511671396.617584</v>
      </c>
      <c r="L631">
        <v>1205917116600</v>
      </c>
      <c r="M631">
        <v>913663758200</v>
      </c>
      <c r="N631">
        <v>20254263677.213551</v>
      </c>
      <c r="O631">
        <v>70.754000000000005</v>
      </c>
      <c r="P631">
        <v>4</v>
      </c>
      <c r="Q631">
        <v>6</v>
      </c>
      <c r="R631">
        <v>2952272369600</v>
      </c>
      <c r="S631">
        <v>3090053431300</v>
      </c>
      <c r="T631">
        <v>68500864144.518814</v>
      </c>
      <c r="U631">
        <v>3415512601200</v>
      </c>
      <c r="V631">
        <v>3123385676600</v>
      </c>
      <c r="W631">
        <v>69239779395.562378</v>
      </c>
      <c r="X631">
        <v>1641779591.93999</v>
      </c>
      <c r="Y631">
        <v>1.80164390376145</v>
      </c>
      <c r="Z631">
        <v>45.109664180089602</v>
      </c>
      <c r="AA631" s="6">
        <v>63.416622161865234</v>
      </c>
      <c r="AB631">
        <v>67.966888909020469</v>
      </c>
      <c r="AC631">
        <v>0</v>
      </c>
    </row>
    <row r="632" spans="1:29" x14ac:dyDescent="0.3">
      <c r="A632" s="4">
        <v>2011</v>
      </c>
      <c r="B632" s="1" t="s">
        <v>168</v>
      </c>
      <c r="C632" s="16"/>
      <c r="D632" s="1" t="s">
        <v>227</v>
      </c>
      <c r="E632">
        <v>560551170595.1698</v>
      </c>
      <c r="F632">
        <v>621050497572.56812</v>
      </c>
      <c r="G632">
        <v>-13866049881.295601</v>
      </c>
      <c r="H632">
        <v>4.7184170471841602</v>
      </c>
      <c r="I632">
        <v>2129337808700</v>
      </c>
      <c r="J632">
        <v>1924101257300</v>
      </c>
      <c r="K632">
        <v>44423078867.59433</v>
      </c>
      <c r="L632">
        <v>1228900473800</v>
      </c>
      <c r="M632">
        <v>985415087200</v>
      </c>
      <c r="N632">
        <v>22750971119.591995</v>
      </c>
      <c r="O632">
        <v>70.787999999999997</v>
      </c>
      <c r="P632">
        <v>4</v>
      </c>
      <c r="Q632">
        <v>6</v>
      </c>
      <c r="R632">
        <v>2929219183900</v>
      </c>
      <c r="S632">
        <v>2952647187400</v>
      </c>
      <c r="T632">
        <v>68169842089.344795</v>
      </c>
      <c r="U632">
        <v>3383538303200</v>
      </c>
      <c r="V632">
        <v>3214884546600</v>
      </c>
      <c r="W632">
        <v>74224300421.812347</v>
      </c>
      <c r="X632">
        <v>342490414.41523099</v>
      </c>
      <c r="Y632">
        <v>1.7816588021712201</v>
      </c>
      <c r="Z632">
        <v>43.3131369237488</v>
      </c>
      <c r="AA632" s="6">
        <v>63.237514495849609</v>
      </c>
      <c r="AB632">
        <v>67.346243623472944</v>
      </c>
      <c r="AC632">
        <v>0</v>
      </c>
    </row>
    <row r="633" spans="1:29" x14ac:dyDescent="0.3">
      <c r="A633" s="4">
        <v>2012</v>
      </c>
      <c r="B633" s="1" t="s">
        <v>143</v>
      </c>
      <c r="C633" s="16"/>
      <c r="D633" s="1" t="s">
        <v>227</v>
      </c>
      <c r="E633">
        <v>612131229679.7218</v>
      </c>
      <c r="F633">
        <v>679680535112.73694</v>
      </c>
      <c r="G633">
        <v>-12747420148.093399</v>
      </c>
      <c r="H633">
        <v>3.02696391124798</v>
      </c>
      <c r="I633">
        <v>2402350615100</v>
      </c>
      <c r="J633">
        <v>2204382537900</v>
      </c>
      <c r="K633">
        <v>52200927753.097412</v>
      </c>
      <c r="L633">
        <v>1419240367300</v>
      </c>
      <c r="M633">
        <v>1193675017700</v>
      </c>
      <c r="N633">
        <v>28266846742.033875</v>
      </c>
      <c r="O633">
        <v>70.881</v>
      </c>
      <c r="P633">
        <v>4</v>
      </c>
      <c r="Q633">
        <v>6</v>
      </c>
      <c r="R633">
        <v>3061251469000</v>
      </c>
      <c r="S633">
        <v>3038020103200</v>
      </c>
      <c r="T633">
        <v>71941899916.644562</v>
      </c>
      <c r="U633">
        <v>3612085816300</v>
      </c>
      <c r="V633">
        <v>3359646298000</v>
      </c>
      <c r="W633">
        <v>79558175889.440384</v>
      </c>
      <c r="X633">
        <v>957805177.31151295</v>
      </c>
      <c r="Y633">
        <v>1.74352515093364</v>
      </c>
      <c r="Z633">
        <v>42.228794734943399</v>
      </c>
      <c r="AA633" s="6">
        <v>63.549491882324219</v>
      </c>
      <c r="AB633">
        <v>66.713919147785404</v>
      </c>
      <c r="AC633">
        <v>0</v>
      </c>
    </row>
    <row r="634" spans="1:29" x14ac:dyDescent="0.3">
      <c r="A634" s="4">
        <v>2013</v>
      </c>
      <c r="B634" s="1" t="s">
        <v>122</v>
      </c>
      <c r="C634" s="16"/>
      <c r="D634" s="1" t="s">
        <v>227</v>
      </c>
      <c r="E634">
        <v>654004065671.88354</v>
      </c>
      <c r="F634">
        <v>730910824409.17981</v>
      </c>
      <c r="G634">
        <v>-10647205110.6591</v>
      </c>
      <c r="H634">
        <v>2.5826876614179701</v>
      </c>
      <c r="I634">
        <v>2686745848500</v>
      </c>
      <c r="J634">
        <v>2504476267700</v>
      </c>
      <c r="K634">
        <v>59003544903.901886</v>
      </c>
      <c r="L634">
        <v>1489352942300</v>
      </c>
      <c r="M634">
        <v>1303507114400</v>
      </c>
      <c r="N634">
        <v>30709630412.14526</v>
      </c>
      <c r="O634">
        <v>70.834999999999994</v>
      </c>
      <c r="P634">
        <v>4</v>
      </c>
      <c r="Q634">
        <v>6</v>
      </c>
      <c r="R634">
        <v>3121668592100</v>
      </c>
      <c r="S634">
        <v>3154534053200</v>
      </c>
      <c r="T634">
        <v>74318409026.014114</v>
      </c>
      <c r="U634">
        <v>3865167912200</v>
      </c>
      <c r="V634">
        <v>3572682559200</v>
      </c>
      <c r="W634">
        <v>84169667937.294739</v>
      </c>
      <c r="X634">
        <v>-90422443.464855999</v>
      </c>
      <c r="Y634">
        <v>1.6869560570809301</v>
      </c>
      <c r="Z634">
        <v>42.446184830673999</v>
      </c>
      <c r="AA634" s="6">
        <v>63.486759185791016</v>
      </c>
      <c r="AB634">
        <v>66.068643468369402</v>
      </c>
      <c r="AC634">
        <v>0</v>
      </c>
    </row>
    <row r="635" spans="1:29" x14ac:dyDescent="0.3">
      <c r="A635" s="4">
        <v>2014</v>
      </c>
      <c r="B635" s="1" t="s">
        <v>101</v>
      </c>
      <c r="C635" s="16"/>
      <c r="D635" s="1" t="s">
        <v>227</v>
      </c>
      <c r="E635">
        <v>699661967288.65955</v>
      </c>
      <c r="F635">
        <v>780292861532.84766</v>
      </c>
      <c r="G635">
        <v>-12753927160.9377</v>
      </c>
      <c r="H635">
        <v>3.5978234386421</v>
      </c>
      <c r="I635">
        <v>2901280536400</v>
      </c>
      <c r="J635">
        <v>2755231402700</v>
      </c>
      <c r="K635">
        <v>62061470670.25264</v>
      </c>
      <c r="L635">
        <v>1543340562200</v>
      </c>
      <c r="M635">
        <v>1394795937500</v>
      </c>
      <c r="N635">
        <v>31417719426.874977</v>
      </c>
      <c r="O635">
        <v>71.150999999999996</v>
      </c>
      <c r="P635">
        <v>4</v>
      </c>
      <c r="Q635">
        <v>6</v>
      </c>
      <c r="R635">
        <v>3500548489200</v>
      </c>
      <c r="S635">
        <v>3612662387600</v>
      </c>
      <c r="T635">
        <v>81375067295.563477</v>
      </c>
      <c r="U635">
        <v>4247751757100</v>
      </c>
      <c r="V635">
        <v>3977060399400</v>
      </c>
      <c r="W635">
        <v>89583117080.224884</v>
      </c>
      <c r="X635">
        <v>1014348569.10859</v>
      </c>
      <c r="Y635">
        <v>1.6168406041295</v>
      </c>
      <c r="Z635">
        <v>44.395154304209697</v>
      </c>
      <c r="AA635" s="6">
        <v>63.804439544677734</v>
      </c>
      <c r="AB635">
        <v>65.412002160635936</v>
      </c>
      <c r="AC635">
        <v>0</v>
      </c>
    </row>
    <row r="636" spans="1:29" x14ac:dyDescent="0.3">
      <c r="A636" s="4">
        <v>2015</v>
      </c>
      <c r="B636" s="1" t="s">
        <v>76</v>
      </c>
      <c r="C636" s="16"/>
      <c r="D636" s="1" t="s">
        <v>227</v>
      </c>
      <c r="E636">
        <v>733864052010.44946</v>
      </c>
      <c r="F636">
        <v>817730803200.05603</v>
      </c>
      <c r="G636">
        <v>-17854385029.862598</v>
      </c>
      <c r="H636">
        <v>0.67419253684538705</v>
      </c>
      <c r="I636">
        <v>3301109708900</v>
      </c>
      <c r="J636">
        <v>3100015356300</v>
      </c>
      <c r="K636">
        <v>68128013139.850731</v>
      </c>
      <c r="L636">
        <v>1665462001000</v>
      </c>
      <c r="M636">
        <v>1521536493500</v>
      </c>
      <c r="N636">
        <v>33438304752.674561</v>
      </c>
      <c r="O636">
        <v>71.268000000000001</v>
      </c>
      <c r="P636">
        <v>4</v>
      </c>
      <c r="Q636">
        <v>6</v>
      </c>
      <c r="R636">
        <v>3849448264500</v>
      </c>
      <c r="S636">
        <v>3793934339900</v>
      </c>
      <c r="T636">
        <v>83378041349.10379</v>
      </c>
      <c r="U636">
        <v>4885294287400</v>
      </c>
      <c r="V636">
        <v>4452862380400</v>
      </c>
      <c r="W636">
        <v>97859085163.989914</v>
      </c>
      <c r="X636">
        <v>-99650560.946814105</v>
      </c>
      <c r="Y636">
        <v>1.6698300209422501</v>
      </c>
      <c r="Z636">
        <v>45.502839942143098</v>
      </c>
      <c r="AA636" s="6">
        <v>63.980304718017578</v>
      </c>
      <c r="AB636">
        <v>64.735756391778636</v>
      </c>
      <c r="AC636">
        <v>0</v>
      </c>
    </row>
    <row r="637" spans="1:29" x14ac:dyDescent="0.3">
      <c r="A637" s="4">
        <v>2016</v>
      </c>
      <c r="B637" s="1" t="s">
        <v>49</v>
      </c>
      <c r="C637" s="16"/>
      <c r="D637" s="1" t="s">
        <v>227</v>
      </c>
      <c r="E637">
        <v>798601364196.76514</v>
      </c>
      <c r="F637">
        <v>887291422584.60461</v>
      </c>
      <c r="G637">
        <v>-28505668860.9328</v>
      </c>
      <c r="H637">
        <v>1.25369880080986</v>
      </c>
      <c r="I637">
        <v>3990752913900</v>
      </c>
      <c r="J637">
        <v>3782584487000</v>
      </c>
      <c r="K637">
        <v>79645933294.730743</v>
      </c>
      <c r="L637">
        <v>1821367161500</v>
      </c>
      <c r="M637">
        <v>1703598603700</v>
      </c>
      <c r="N637">
        <v>35870897588.040215</v>
      </c>
      <c r="O637">
        <v>71.387</v>
      </c>
      <c r="P637">
        <v>4</v>
      </c>
      <c r="Q637">
        <v>6</v>
      </c>
      <c r="R637">
        <v>4203846044599.9995</v>
      </c>
      <c r="S637">
        <v>4036260615500</v>
      </c>
      <c r="T637">
        <v>84987326746.328369</v>
      </c>
      <c r="U637">
        <v>5804373191400</v>
      </c>
      <c r="V637">
        <v>5311929313400</v>
      </c>
      <c r="W637">
        <v>111847750979.62836</v>
      </c>
      <c r="X637">
        <v>-5882813656.5840101</v>
      </c>
      <c r="Y637">
        <v>1.7738244699361301</v>
      </c>
      <c r="Z637">
        <v>47.4924638585099</v>
      </c>
      <c r="AA637" s="6">
        <v>64.120620727539063</v>
      </c>
      <c r="AB637">
        <v>64.039449092970585</v>
      </c>
      <c r="AC637">
        <v>0</v>
      </c>
    </row>
    <row r="638" spans="1:29" x14ac:dyDescent="0.3">
      <c r="A638" s="4">
        <v>2017</v>
      </c>
      <c r="B638" s="1" t="s">
        <v>25</v>
      </c>
      <c r="C638" s="16"/>
      <c r="D638" s="1" t="s">
        <v>227</v>
      </c>
      <c r="E638">
        <v>854095492048.79382</v>
      </c>
      <c r="F638">
        <v>948319217869.21875</v>
      </c>
      <c r="G638">
        <v>-31521653139.632599</v>
      </c>
      <c r="H638">
        <v>2.8531877259093901</v>
      </c>
      <c r="I638">
        <v>4412035368100</v>
      </c>
      <c r="J638">
        <v>4245610147900</v>
      </c>
      <c r="K638">
        <v>84232112878.618042</v>
      </c>
      <c r="L638">
        <v>1939879737800</v>
      </c>
      <c r="M638">
        <v>1874770250100</v>
      </c>
      <c r="N638">
        <v>37195091830.560059</v>
      </c>
      <c r="O638">
        <v>71.516000000000005</v>
      </c>
      <c r="P638">
        <v>5</v>
      </c>
      <c r="Q638">
        <v>6</v>
      </c>
      <c r="R638">
        <v>4935390133100</v>
      </c>
      <c r="S638">
        <v>4892869683900</v>
      </c>
      <c r="T638">
        <v>97073621259.947189</v>
      </c>
      <c r="U638">
        <v>6683447485700</v>
      </c>
      <c r="V638">
        <v>6393529443500</v>
      </c>
      <c r="W638">
        <v>126846430787.81915</v>
      </c>
      <c r="X638">
        <v>-6951710899.5907402</v>
      </c>
      <c r="Y638">
        <v>1.7610226200119501</v>
      </c>
      <c r="Z638">
        <v>50.403719793717698</v>
      </c>
      <c r="AA638" s="6">
        <v>66.226638793945313</v>
      </c>
      <c r="AB638">
        <v>63.318154468925492</v>
      </c>
      <c r="AC638">
        <v>0</v>
      </c>
    </row>
    <row r="639" spans="1:29" x14ac:dyDescent="0.3">
      <c r="A639" s="4">
        <v>2018</v>
      </c>
      <c r="B639" s="1" t="s">
        <v>0</v>
      </c>
      <c r="C639" s="16"/>
      <c r="D639" s="1" t="s">
        <v>227</v>
      </c>
      <c r="E639">
        <v>929956213045.77332</v>
      </c>
      <c r="F639">
        <v>1029094095881.6797</v>
      </c>
      <c r="G639">
        <v>-39364380325.431702</v>
      </c>
      <c r="H639">
        <v>5.3093466162771401</v>
      </c>
      <c r="I639">
        <v>4983346471400</v>
      </c>
      <c r="J639">
        <v>4983346471400</v>
      </c>
      <c r="K639">
        <v>94629965618.080795</v>
      </c>
      <c r="L639">
        <v>2199637346400</v>
      </c>
      <c r="M639">
        <v>2199637346400</v>
      </c>
      <c r="N639">
        <v>41769443015.187592</v>
      </c>
      <c r="O639">
        <v>71.688999999999993</v>
      </c>
      <c r="P639">
        <v>6</v>
      </c>
      <c r="Q639">
        <v>6</v>
      </c>
      <c r="R639">
        <v>5518572505300</v>
      </c>
      <c r="S639">
        <v>5518572505300</v>
      </c>
      <c r="T639">
        <v>104793501602.69191</v>
      </c>
      <c r="U639">
        <v>7662209490800</v>
      </c>
      <c r="V639">
        <v>7662209490800</v>
      </c>
      <c r="W639">
        <v>145499540285.67413</v>
      </c>
      <c r="X639">
        <v>-5832900583.8190804</v>
      </c>
      <c r="Y639">
        <v>1.7002477655514501</v>
      </c>
      <c r="Z639">
        <v>52.661429953968302</v>
      </c>
      <c r="AA639" s="6">
        <v>66.386672973632813</v>
      </c>
      <c r="AB639">
        <v>62.585037451682282</v>
      </c>
      <c r="AC639">
        <v>0</v>
      </c>
    </row>
    <row r="640" spans="1:29" x14ac:dyDescent="0.3">
      <c r="A640" s="4">
        <v>2019</v>
      </c>
      <c r="B640" s="1" t="s">
        <v>237</v>
      </c>
      <c r="C640" s="16"/>
      <c r="D640" s="1" t="s">
        <v>227</v>
      </c>
      <c r="E640">
        <v>1004507865723.3943</v>
      </c>
      <c r="F640">
        <v>1105082730007.5491</v>
      </c>
      <c r="G640">
        <v>-36272180841.445602</v>
      </c>
      <c r="H640">
        <v>2.3920653442240201</v>
      </c>
      <c r="I640">
        <v>5175519970500</v>
      </c>
      <c r="J640">
        <v>5300100183172.4902</v>
      </c>
      <c r="K640">
        <v>102326833124.93465</v>
      </c>
      <c r="L640">
        <v>2399867443800</v>
      </c>
      <c r="M640">
        <v>2433439250318.25</v>
      </c>
      <c r="N640">
        <v>46981401007.769936</v>
      </c>
      <c r="O640">
        <v>71.864999999999995</v>
      </c>
      <c r="P640">
        <v>6</v>
      </c>
      <c r="Q640">
        <v>6</v>
      </c>
      <c r="R640">
        <v>5664043029500</v>
      </c>
      <c r="S640">
        <v>5539739492234.2598</v>
      </c>
      <c r="T640">
        <v>106953449743.6908</v>
      </c>
      <c r="U640">
        <v>7840964590900</v>
      </c>
      <c r="V640">
        <v>7896717084855</v>
      </c>
      <c r="W640">
        <v>152458637280.53241</v>
      </c>
      <c r="X640">
        <v>-5320429168.2877502</v>
      </c>
      <c r="Y640">
        <v>1.65518369204871</v>
      </c>
      <c r="Z640">
        <v>51.795782651733298</v>
      </c>
      <c r="AA640" s="6">
        <v>66.111869812011719</v>
      </c>
      <c r="AB640">
        <v>61.860558683931366</v>
      </c>
      <c r="AC640">
        <v>0</v>
      </c>
    </row>
    <row r="641" spans="1:29" x14ac:dyDescent="0.3">
      <c r="A641" s="4">
        <v>2020</v>
      </c>
      <c r="B641" s="1" t="s">
        <v>13</v>
      </c>
      <c r="C641" s="16"/>
      <c r="D641" s="1" t="s">
        <v>227</v>
      </c>
      <c r="E641">
        <v>919850174367.91809</v>
      </c>
      <c r="F641">
        <v>989559325663.41223</v>
      </c>
      <c r="G641">
        <v>-19908904994.250801</v>
      </c>
      <c r="H641">
        <v>2.39316239316241</v>
      </c>
      <c r="I641">
        <v>3761791285800</v>
      </c>
      <c r="J641">
        <v>3824091246522.3398</v>
      </c>
      <c r="K641">
        <v>77061170812.616043</v>
      </c>
      <c r="L641">
        <v>2651875451300</v>
      </c>
      <c r="M641">
        <v>2739671248126.46</v>
      </c>
      <c r="N641">
        <v>55208482332.70649</v>
      </c>
      <c r="O641">
        <v>72.119</v>
      </c>
      <c r="P641">
        <v>6</v>
      </c>
      <c r="Q641">
        <v>6</v>
      </c>
      <c r="R641">
        <v>4749668274700</v>
      </c>
      <c r="S641">
        <v>4524306240468.0303</v>
      </c>
      <c r="T641">
        <v>91171552541.366608</v>
      </c>
      <c r="U641">
        <v>6150890041000</v>
      </c>
      <c r="V641">
        <v>5918045172462.4805</v>
      </c>
      <c r="W641">
        <v>119257481192.85751</v>
      </c>
      <c r="X641">
        <v>-3260102016.5142999</v>
      </c>
      <c r="Y641">
        <v>1.6266329046917101</v>
      </c>
      <c r="Z641">
        <v>49.624096002632797</v>
      </c>
      <c r="AA641" s="6">
        <v>65.313201904296875</v>
      </c>
      <c r="AB641">
        <v>61.161649780985627</v>
      </c>
      <c r="AC641">
        <v>0</v>
      </c>
    </row>
    <row r="642" spans="1:29" x14ac:dyDescent="0.3">
      <c r="A642" s="4">
        <v>2021</v>
      </c>
      <c r="B642" s="1" t="s">
        <v>256</v>
      </c>
      <c r="C642" s="16"/>
      <c r="D642" s="1" t="s">
        <v>227</v>
      </c>
      <c r="E642">
        <v>1012713767557.3584</v>
      </c>
      <c r="F642">
        <v>1048915224171.6378</v>
      </c>
      <c r="G642">
        <v>-38718370569.831299</v>
      </c>
      <c r="H642">
        <v>3.92718022100326</v>
      </c>
      <c r="I642">
        <v>4136014947400</v>
      </c>
      <c r="J642">
        <v>4327283232211.4102</v>
      </c>
      <c r="K642">
        <v>87855413143.369553</v>
      </c>
      <c r="L642">
        <v>2839962458800</v>
      </c>
      <c r="M642">
        <v>3021100219322.4902</v>
      </c>
      <c r="N642">
        <v>61336407550.208305</v>
      </c>
      <c r="O642">
        <f>(O641+O640)/2</f>
        <v>71.99199999999999</v>
      </c>
      <c r="P642">
        <v>6</v>
      </c>
      <c r="Q642">
        <v>6</v>
      </c>
      <c r="R642">
        <v>5128006174500</v>
      </c>
      <c r="S642">
        <v>4996723533584.29</v>
      </c>
      <c r="T642">
        <v>101446840164.86359</v>
      </c>
      <c r="U642">
        <v>6947443082200</v>
      </c>
      <c r="V642">
        <v>7329292110776.9805</v>
      </c>
      <c r="W642">
        <v>148804215459.61148</v>
      </c>
      <c r="X642">
        <v>-10010863728.905899</v>
      </c>
      <c r="Y642">
        <v>1.49455716704944</v>
      </c>
      <c r="Z642">
        <v>49.254597728841198</v>
      </c>
      <c r="AA642">
        <f>(AA641+AA640)/2</f>
        <v>65.712535858154297</v>
      </c>
      <c r="AB642">
        <v>60.479656479906161</v>
      </c>
      <c r="AC642">
        <v>0</v>
      </c>
    </row>
    <row r="643" spans="1:29" x14ac:dyDescent="0.3">
      <c r="A643" s="4">
        <v>2002</v>
      </c>
      <c r="B643" s="1" t="s">
        <v>52</v>
      </c>
      <c r="C643" s="16" t="s">
        <v>135</v>
      </c>
      <c r="D643" s="1" t="s">
        <v>245</v>
      </c>
      <c r="E643">
        <v>155641760899.06839</v>
      </c>
      <c r="F643">
        <v>154083007715.63565</v>
      </c>
      <c r="G643">
        <v>-2602000000</v>
      </c>
      <c r="H643">
        <v>22.539886260538601</v>
      </c>
      <c r="I643">
        <v>49725700000</v>
      </c>
      <c r="J643">
        <v>32683100000</v>
      </c>
      <c r="K643">
        <v>9887490546.0595989</v>
      </c>
      <c r="L643">
        <v>49087300000</v>
      </c>
      <c r="M643">
        <v>22573200000</v>
      </c>
      <c r="N643">
        <v>6828981999.6974745</v>
      </c>
      <c r="O643">
        <v>71.009756097560981</v>
      </c>
      <c r="P643">
        <v>8</v>
      </c>
      <c r="Q643">
        <v>4</v>
      </c>
      <c r="R643">
        <v>52117300000</v>
      </c>
      <c r="S643">
        <v>36565000000</v>
      </c>
      <c r="T643">
        <v>11061866585.993042</v>
      </c>
      <c r="U643">
        <v>56377500000</v>
      </c>
      <c r="V643">
        <v>45220400000</v>
      </c>
      <c r="W643">
        <v>13680350930.267736</v>
      </c>
      <c r="X643">
        <v>-1128000000</v>
      </c>
      <c r="Y643">
        <v>-1.8306549937016201</v>
      </c>
      <c r="Z643">
        <v>3.3055430000000001</v>
      </c>
      <c r="AA643" s="6">
        <v>65.583724975585938</v>
      </c>
      <c r="AB643">
        <v>69.911500947105992</v>
      </c>
      <c r="AC643">
        <v>0</v>
      </c>
    </row>
    <row r="644" spans="1:29" x14ac:dyDescent="0.3">
      <c r="A644" s="4">
        <v>2003</v>
      </c>
      <c r="B644" s="1" t="s">
        <v>22</v>
      </c>
      <c r="C644" s="16"/>
      <c r="D644" s="1" t="s">
        <v>245</v>
      </c>
      <c r="E644">
        <v>163100234811.48605</v>
      </c>
      <c r="F644">
        <v>159286788566.05588</v>
      </c>
      <c r="G644">
        <v>-4467000000</v>
      </c>
      <c r="H644">
        <v>15.2734889936255</v>
      </c>
      <c r="I644">
        <v>54826700000</v>
      </c>
      <c r="J644">
        <v>43642300000</v>
      </c>
      <c r="K644">
        <v>13145271084.337351</v>
      </c>
      <c r="L644">
        <v>43007800000</v>
      </c>
      <c r="M644">
        <v>30792800000</v>
      </c>
      <c r="N644">
        <v>9274939759.0361443</v>
      </c>
      <c r="O644">
        <v>71.309756097560978</v>
      </c>
      <c r="P644">
        <v>8</v>
      </c>
      <c r="Q644">
        <v>4</v>
      </c>
      <c r="R644">
        <v>56464300000</v>
      </c>
      <c r="S644">
        <v>46468500000</v>
      </c>
      <c r="T644">
        <v>13996536144.578314</v>
      </c>
      <c r="U644">
        <v>66774800000</v>
      </c>
      <c r="V644">
        <v>61349900000</v>
      </c>
      <c r="W644">
        <v>18478885542.168674</v>
      </c>
      <c r="X644">
        <v>-1805000000</v>
      </c>
      <c r="Y644">
        <v>-0.72126229740180003</v>
      </c>
      <c r="Z644">
        <v>3.3200070833333299</v>
      </c>
      <c r="AA644" s="6">
        <v>66.087020874023438</v>
      </c>
      <c r="AB644">
        <v>69.380937728107099</v>
      </c>
      <c r="AC644">
        <v>0</v>
      </c>
    </row>
    <row r="645" spans="1:29" x14ac:dyDescent="0.3">
      <c r="A645" s="4">
        <v>2004</v>
      </c>
      <c r="B645" s="1" t="s">
        <v>1</v>
      </c>
      <c r="C645" s="16"/>
      <c r="D645" s="1" t="s">
        <v>245</v>
      </c>
      <c r="E645">
        <v>192858200278.81271</v>
      </c>
      <c r="F645">
        <v>184759768954.4169</v>
      </c>
      <c r="G645">
        <v>-6930000000</v>
      </c>
      <c r="H645">
        <v>11.874363593639901</v>
      </c>
      <c r="I645">
        <v>60093500000</v>
      </c>
      <c r="J645">
        <v>54554000000</v>
      </c>
      <c r="K645">
        <v>16715384379.691761</v>
      </c>
      <c r="L645">
        <v>43465600000</v>
      </c>
      <c r="M645">
        <v>36036700000</v>
      </c>
      <c r="N645">
        <v>11041670496.675552</v>
      </c>
      <c r="O645">
        <v>71.560975609756099</v>
      </c>
      <c r="P645">
        <v>8</v>
      </c>
      <c r="Q645">
        <v>4</v>
      </c>
      <c r="R645">
        <v>64450600000</v>
      </c>
      <c r="S645">
        <v>62992400000</v>
      </c>
      <c r="T645">
        <v>19300916138.125439</v>
      </c>
      <c r="U645">
        <v>83429000000</v>
      </c>
      <c r="V645">
        <v>85353500000</v>
      </c>
      <c r="W645">
        <v>26152373073.505531</v>
      </c>
      <c r="X645">
        <v>-6373000000</v>
      </c>
      <c r="Y645">
        <v>-0.56978627253287895</v>
      </c>
      <c r="Z645">
        <v>3.26365683333333</v>
      </c>
      <c r="AA645" s="6">
        <v>67.870147705078125</v>
      </c>
      <c r="AB645">
        <v>68.781261163810797</v>
      </c>
      <c r="AC645">
        <v>0</v>
      </c>
    </row>
    <row r="646" spans="1:29" x14ac:dyDescent="0.3">
      <c r="A646" s="4">
        <v>2005</v>
      </c>
      <c r="B646" s="1" t="s">
        <v>239</v>
      </c>
      <c r="C646" s="16"/>
      <c r="D646" s="1" t="s">
        <v>245</v>
      </c>
      <c r="E646">
        <v>204713848800.88412</v>
      </c>
      <c r="F646">
        <v>198699337527.10687</v>
      </c>
      <c r="G646">
        <v>-10073167533.334299</v>
      </c>
      <c r="H646">
        <v>9.0149128334383501</v>
      </c>
      <c r="I646">
        <v>67019399999.999992</v>
      </c>
      <c r="J646">
        <v>67019399999.999992</v>
      </c>
      <c r="K646">
        <v>23001475786.800285</v>
      </c>
      <c r="L646">
        <v>46586300000</v>
      </c>
      <c r="M646">
        <v>46586300000</v>
      </c>
      <c r="N646">
        <v>15988708514.946632</v>
      </c>
      <c r="O646">
        <v>71.912195121951228</v>
      </c>
      <c r="P646">
        <v>8</v>
      </c>
      <c r="Q646">
        <v>4</v>
      </c>
      <c r="R646">
        <v>70382200000</v>
      </c>
      <c r="S646">
        <v>70382200000</v>
      </c>
      <c r="T646">
        <v>24155609705.872257</v>
      </c>
      <c r="U646">
        <v>99900600000</v>
      </c>
      <c r="V646">
        <v>99900600000</v>
      </c>
      <c r="W646">
        <v>34286508562.995506</v>
      </c>
      <c r="X646">
        <v>-6168258156.8182201</v>
      </c>
      <c r="Y646">
        <v>-0.61753095660306001</v>
      </c>
      <c r="Z646">
        <v>2.9136531666666698</v>
      </c>
      <c r="AA646" s="6">
        <v>71.195747375488281</v>
      </c>
      <c r="AB646">
        <v>68.068794591481947</v>
      </c>
      <c r="AC646">
        <v>0</v>
      </c>
    </row>
    <row r="647" spans="1:29" x14ac:dyDescent="0.3">
      <c r="A647" s="4">
        <v>2006</v>
      </c>
      <c r="B647" s="1" t="s">
        <v>216</v>
      </c>
      <c r="C647" s="16"/>
      <c r="D647" s="1" t="s">
        <v>245</v>
      </c>
      <c r="E647">
        <v>244928320696.08023</v>
      </c>
      <c r="F647">
        <v>236750729804.14963</v>
      </c>
      <c r="G647">
        <v>-15033618153.4505</v>
      </c>
      <c r="H647">
        <v>6.5585141227698296</v>
      </c>
      <c r="I647">
        <v>84809900000</v>
      </c>
      <c r="J647">
        <v>91230200000</v>
      </c>
      <c r="K647">
        <v>32477821288.714844</v>
      </c>
      <c r="L647">
        <v>45445600000</v>
      </c>
      <c r="M647">
        <v>54579000000</v>
      </c>
      <c r="N647">
        <v>19430046279.81488</v>
      </c>
      <c r="O647">
        <v>72.163414634146349</v>
      </c>
      <c r="P647">
        <v>8</v>
      </c>
      <c r="Q647">
        <v>4</v>
      </c>
      <c r="R647">
        <v>78667100000</v>
      </c>
      <c r="S647">
        <v>84906500000</v>
      </c>
      <c r="T647">
        <v>30226593093.627625</v>
      </c>
      <c r="U647">
        <v>126553600000</v>
      </c>
      <c r="V647">
        <v>126521900000</v>
      </c>
      <c r="W647">
        <v>45041616233.535065</v>
      </c>
      <c r="X647">
        <v>-10505020927.0527</v>
      </c>
      <c r="Y647">
        <v>-0.59240256002910696</v>
      </c>
      <c r="Z647">
        <v>2.8089833333333298</v>
      </c>
      <c r="AA647" s="6">
        <v>72.015724182128906</v>
      </c>
      <c r="AB647">
        <v>67.280474226242632</v>
      </c>
      <c r="AC647">
        <v>0</v>
      </c>
    </row>
    <row r="648" spans="1:29" x14ac:dyDescent="0.3">
      <c r="A648" s="4">
        <v>2007</v>
      </c>
      <c r="B648" s="1" t="s">
        <v>196</v>
      </c>
      <c r="C648" s="16"/>
      <c r="D648" s="1" t="s">
        <v>245</v>
      </c>
      <c r="E648">
        <v>286097289250.71204</v>
      </c>
      <c r="F648">
        <v>271702207562.21426</v>
      </c>
      <c r="G648">
        <v>-24811183192.746799</v>
      </c>
      <c r="H648">
        <v>4.8373292831398897</v>
      </c>
      <c r="I648">
        <v>128060900000</v>
      </c>
      <c r="J648">
        <v>150450200000</v>
      </c>
      <c r="K648">
        <v>61702907763.605797</v>
      </c>
      <c r="L648">
        <v>46428600000</v>
      </c>
      <c r="M648">
        <v>65516200000</v>
      </c>
      <c r="N648">
        <v>26869622277.816513</v>
      </c>
      <c r="O648">
        <v>72.565853658536582</v>
      </c>
      <c r="P648">
        <v>8</v>
      </c>
      <c r="Q648">
        <v>4</v>
      </c>
      <c r="R648">
        <v>95107900000</v>
      </c>
      <c r="S648">
        <v>105191800000</v>
      </c>
      <c r="T648">
        <v>43141451010.950256</v>
      </c>
      <c r="U648">
        <v>178815000000</v>
      </c>
      <c r="V648">
        <v>165144000000</v>
      </c>
      <c r="W648">
        <v>67729155559.201088</v>
      </c>
      <c r="X648">
        <v>-9437017527.6259098</v>
      </c>
      <c r="Y648">
        <v>-1.4772229819771701</v>
      </c>
      <c r="Z648">
        <v>2.43825</v>
      </c>
      <c r="AA648" s="6">
        <v>76.133346557617188</v>
      </c>
      <c r="AB648">
        <v>66.351877140440337</v>
      </c>
      <c r="AC648">
        <v>0</v>
      </c>
    </row>
    <row r="649" spans="1:29" x14ac:dyDescent="0.3">
      <c r="A649" s="4">
        <v>2008</v>
      </c>
      <c r="B649" s="1" t="s">
        <v>174</v>
      </c>
      <c r="C649" s="16"/>
      <c r="D649" s="1" t="s">
        <v>245</v>
      </c>
      <c r="E649">
        <v>344667908029.16852</v>
      </c>
      <c r="F649">
        <v>337094398116.54022</v>
      </c>
      <c r="G649">
        <v>-28102429497.621498</v>
      </c>
      <c r="H649">
        <v>7.8508025571448297</v>
      </c>
      <c r="I649">
        <v>150914800000</v>
      </c>
      <c r="J649">
        <v>201285500000</v>
      </c>
      <c r="K649">
        <v>79910079796.736679</v>
      </c>
      <c r="L649">
        <v>49169600000</v>
      </c>
      <c r="M649">
        <v>85731700000</v>
      </c>
      <c r="N649">
        <v>34035372583.270477</v>
      </c>
      <c r="O649">
        <v>72.565853658536582</v>
      </c>
      <c r="P649">
        <v>8</v>
      </c>
      <c r="Q649">
        <v>4</v>
      </c>
      <c r="R649">
        <v>108185900000</v>
      </c>
      <c r="S649">
        <v>141195600000</v>
      </c>
      <c r="T649">
        <v>56054468220.254875</v>
      </c>
      <c r="U649">
        <v>198838900000</v>
      </c>
      <c r="V649">
        <v>210640600000</v>
      </c>
      <c r="W649">
        <v>83624042240.660614</v>
      </c>
      <c r="X649">
        <v>-13354821284.2976</v>
      </c>
      <c r="Y649">
        <v>-1.66638264306554</v>
      </c>
      <c r="Z649">
        <v>2.5188583333333301</v>
      </c>
      <c r="AA649" s="6">
        <v>76.2332763671875</v>
      </c>
      <c r="AB649">
        <v>65.292587414999204</v>
      </c>
      <c r="AC649">
        <v>0</v>
      </c>
    </row>
    <row r="650" spans="1:29" x14ac:dyDescent="0.3">
      <c r="A650" s="4">
        <v>2009</v>
      </c>
      <c r="B650" s="1" t="s">
        <v>154</v>
      </c>
      <c r="C650" s="16"/>
      <c r="D650" s="1" t="s">
        <v>245</v>
      </c>
      <c r="E650">
        <v>338747523533.40723</v>
      </c>
      <c r="F650">
        <v>334451357126.95648</v>
      </c>
      <c r="G650">
        <v>-11289682062.450199</v>
      </c>
      <c r="H650">
        <v>5.5874200426439202</v>
      </c>
      <c r="I650">
        <v>99694700000</v>
      </c>
      <c r="J650">
        <v>138019700000</v>
      </c>
      <c r="K650">
        <v>45262748827.599777</v>
      </c>
      <c r="L650">
        <v>47172600000</v>
      </c>
      <c r="M650">
        <v>85498200000</v>
      </c>
      <c r="N650">
        <v>28038631817.138359</v>
      </c>
      <c r="O650">
        <v>73.309756097560978</v>
      </c>
      <c r="P650">
        <v>8</v>
      </c>
      <c r="Q650">
        <v>4</v>
      </c>
      <c r="R650">
        <v>102036800000</v>
      </c>
      <c r="S650">
        <v>138157900000</v>
      </c>
      <c r="T650">
        <v>45308070704.751907</v>
      </c>
      <c r="U650">
        <v>157464500000</v>
      </c>
      <c r="V650">
        <v>172271100000</v>
      </c>
      <c r="W650">
        <v>56495294001.902077</v>
      </c>
      <c r="X650">
        <v>-4624155850.0967798</v>
      </c>
      <c r="Y650">
        <v>-0.83308875477897504</v>
      </c>
      <c r="Z650">
        <v>3.0493250000000001</v>
      </c>
      <c r="AA650" s="6">
        <v>75.7515869140625</v>
      </c>
      <c r="AB650">
        <v>64.237689119852888</v>
      </c>
      <c r="AC650">
        <v>0</v>
      </c>
    </row>
    <row r="651" spans="1:29" x14ac:dyDescent="0.3">
      <c r="A651" s="4">
        <v>2010</v>
      </c>
      <c r="B651" s="1" t="s">
        <v>185</v>
      </c>
      <c r="C651" s="16"/>
      <c r="D651" s="1" t="s">
        <v>245</v>
      </c>
      <c r="E651">
        <v>351369773539.67578</v>
      </c>
      <c r="F651">
        <v>347298943200.28918</v>
      </c>
      <c r="G651">
        <v>-10755417173.1483</v>
      </c>
      <c r="H651">
        <v>6.0914166860189196</v>
      </c>
      <c r="I651">
        <v>96950100000</v>
      </c>
      <c r="J651">
        <v>138716500000</v>
      </c>
      <c r="K651">
        <v>43650366594.291824</v>
      </c>
      <c r="L651">
        <v>46399000000</v>
      </c>
      <c r="M651">
        <v>81099800000</v>
      </c>
      <c r="N651">
        <v>25519934547.971931</v>
      </c>
      <c r="O651">
        <v>73.458536585365863</v>
      </c>
      <c r="P651">
        <v>8</v>
      </c>
      <c r="Q651">
        <v>4</v>
      </c>
      <c r="R651">
        <v>117877200000</v>
      </c>
      <c r="S651">
        <v>171145000000</v>
      </c>
      <c r="T651">
        <v>53854746845.401047</v>
      </c>
      <c r="U651">
        <v>177301500000</v>
      </c>
      <c r="V651">
        <v>206189300000</v>
      </c>
      <c r="W651">
        <v>64882249284.118439</v>
      </c>
      <c r="X651">
        <v>-2978138616.0756402</v>
      </c>
      <c r="Y651">
        <v>-0.59395918358862798</v>
      </c>
      <c r="Z651">
        <v>3.1779000000000002</v>
      </c>
      <c r="AA651" s="6">
        <v>76.052459716796875</v>
      </c>
      <c r="AB651">
        <v>63.313108998458823</v>
      </c>
      <c r="AC651">
        <v>0</v>
      </c>
    </row>
    <row r="652" spans="1:29" x14ac:dyDescent="0.3">
      <c r="A652" s="4">
        <v>2011</v>
      </c>
      <c r="B652" s="1" t="s">
        <v>168</v>
      </c>
      <c r="C652" s="16"/>
      <c r="D652" s="1" t="s">
        <v>245</v>
      </c>
      <c r="E652">
        <v>378660829399.23883</v>
      </c>
      <c r="F652">
        <v>374069675186.42944</v>
      </c>
      <c r="G652">
        <v>-10786737151.134399</v>
      </c>
      <c r="H652">
        <v>5.7892532881588199</v>
      </c>
      <c r="I652">
        <v>105608200000</v>
      </c>
      <c r="J652">
        <v>157524100000</v>
      </c>
      <c r="K652">
        <v>51670963721.052284</v>
      </c>
      <c r="L652">
        <v>45729600000</v>
      </c>
      <c r="M652">
        <v>79067900000</v>
      </c>
      <c r="N652">
        <v>25935806599.750706</v>
      </c>
      <c r="O652">
        <v>74.409756097560987</v>
      </c>
      <c r="P652">
        <v>8</v>
      </c>
      <c r="Q652">
        <v>4</v>
      </c>
      <c r="R652">
        <v>132159500000</v>
      </c>
      <c r="S652">
        <v>207097200000</v>
      </c>
      <c r="T652">
        <v>67931903168.667587</v>
      </c>
      <c r="U652">
        <v>194537900000</v>
      </c>
      <c r="V652">
        <v>240014700000</v>
      </c>
      <c r="W652">
        <v>78729482385.357208</v>
      </c>
      <c r="X652">
        <v>-2313269044.8737602</v>
      </c>
      <c r="Y652">
        <v>-0.49186621286604298</v>
      </c>
      <c r="Z652">
        <v>3.04860833333333</v>
      </c>
      <c r="AA652" s="6">
        <v>76.310569763183594</v>
      </c>
      <c r="AB652">
        <v>62.498134874349653</v>
      </c>
      <c r="AC652">
        <v>0</v>
      </c>
    </row>
    <row r="653" spans="1:29" x14ac:dyDescent="0.3">
      <c r="A653" s="4">
        <v>2012</v>
      </c>
      <c r="B653" s="1" t="s">
        <v>143</v>
      </c>
      <c r="C653" s="16"/>
      <c r="D653" s="1" t="s">
        <v>245</v>
      </c>
      <c r="E653">
        <v>397136813211.40417</v>
      </c>
      <c r="F653">
        <v>390571177473.69678</v>
      </c>
      <c r="G653">
        <v>-8705665053.9074898</v>
      </c>
      <c r="H653">
        <v>3.33492267693443</v>
      </c>
      <c r="I653">
        <v>108342300000</v>
      </c>
      <c r="J653">
        <v>167785400000</v>
      </c>
      <c r="K653">
        <v>48378236549.218613</v>
      </c>
      <c r="L653">
        <v>49200000000</v>
      </c>
      <c r="M653">
        <v>85590400000</v>
      </c>
      <c r="N653">
        <v>24678622916.786808</v>
      </c>
      <c r="O653">
        <v>74.412195121951228</v>
      </c>
      <c r="P653">
        <v>8</v>
      </c>
      <c r="Q653">
        <v>4</v>
      </c>
      <c r="R653">
        <v>133620100000</v>
      </c>
      <c r="S653">
        <v>222113000000</v>
      </c>
      <c r="T653">
        <v>64042731099.705902</v>
      </c>
      <c r="U653">
        <v>191004800000</v>
      </c>
      <c r="V653">
        <v>253401300000</v>
      </c>
      <c r="W653">
        <v>73064211983.161301</v>
      </c>
      <c r="X653">
        <v>-3255018087.0851598</v>
      </c>
      <c r="Y653">
        <v>-0.44517793619838297</v>
      </c>
      <c r="Z653">
        <v>3.4681999999999999</v>
      </c>
      <c r="AA653" s="6">
        <v>77.022201538085938</v>
      </c>
      <c r="AB653">
        <v>61.729740104487185</v>
      </c>
      <c r="AC653">
        <v>0</v>
      </c>
    </row>
    <row r="654" spans="1:29" x14ac:dyDescent="0.3">
      <c r="A654" s="4">
        <v>2013</v>
      </c>
      <c r="B654" s="1" t="s">
        <v>122</v>
      </c>
      <c r="C654" s="16"/>
      <c r="D654" s="1" t="s">
        <v>245</v>
      </c>
      <c r="E654">
        <v>393337620511.89923</v>
      </c>
      <c r="F654">
        <v>387563965155.50629</v>
      </c>
      <c r="G654">
        <v>-1724618730.36356</v>
      </c>
      <c r="H654">
        <v>3.98471235548128</v>
      </c>
      <c r="I654">
        <v>102529100000</v>
      </c>
      <c r="J654">
        <v>154276100000</v>
      </c>
      <c r="K654">
        <v>46358394182.517502</v>
      </c>
      <c r="L654">
        <v>48412800000</v>
      </c>
      <c r="M654">
        <v>90059400000</v>
      </c>
      <c r="N654">
        <v>27061930947.444332</v>
      </c>
      <c r="O654">
        <v>75.063414634146341</v>
      </c>
      <c r="P654">
        <v>8</v>
      </c>
      <c r="Q654">
        <v>5</v>
      </c>
      <c r="R654">
        <v>161116600000</v>
      </c>
      <c r="S654">
        <v>254203400000</v>
      </c>
      <c r="T654">
        <v>76385528411.31044</v>
      </c>
      <c r="U654">
        <v>208363600000</v>
      </c>
      <c r="V654">
        <v>259931600000</v>
      </c>
      <c r="W654">
        <v>78106794074.341171</v>
      </c>
      <c r="X654">
        <v>-3915347492.2883</v>
      </c>
      <c r="Y654">
        <v>-0.37132306287803502</v>
      </c>
      <c r="Z654">
        <v>3.32791666666667</v>
      </c>
      <c r="AA654" s="6">
        <v>77.292945861816406</v>
      </c>
      <c r="AB654">
        <v>60.999039804039349</v>
      </c>
      <c r="AC654">
        <v>0</v>
      </c>
    </row>
    <row r="655" spans="1:29" x14ac:dyDescent="0.3">
      <c r="A655" s="4">
        <v>2014</v>
      </c>
      <c r="B655" s="1" t="s">
        <v>101</v>
      </c>
      <c r="C655" s="16"/>
      <c r="D655" s="1" t="s">
        <v>245</v>
      </c>
      <c r="E655">
        <v>410828274921.336</v>
      </c>
      <c r="F655">
        <v>408892774055.02173</v>
      </c>
      <c r="G655">
        <v>-783649806.382442</v>
      </c>
      <c r="H655">
        <v>1.06830987684293</v>
      </c>
      <c r="I655">
        <v>108023400000</v>
      </c>
      <c r="J655">
        <v>162958800000</v>
      </c>
      <c r="K655">
        <v>48656037262.629883</v>
      </c>
      <c r="L655">
        <v>51384400000</v>
      </c>
      <c r="M655">
        <v>96486400000</v>
      </c>
      <c r="N655">
        <v>28808790158.843903</v>
      </c>
      <c r="O655">
        <v>74.909756097560987</v>
      </c>
      <c r="P655">
        <v>8</v>
      </c>
      <c r="Q655">
        <v>5</v>
      </c>
      <c r="R655">
        <v>174869400000</v>
      </c>
      <c r="S655">
        <v>277439800000</v>
      </c>
      <c r="T655">
        <v>82837632867.550461</v>
      </c>
      <c r="U655">
        <v>226782200000</v>
      </c>
      <c r="V655">
        <v>280260700000</v>
      </c>
      <c r="W655">
        <v>83679893705.959625</v>
      </c>
      <c r="X655">
        <v>-3599990318.25456</v>
      </c>
      <c r="Y655">
        <v>-0.37457549776226101</v>
      </c>
      <c r="Z655">
        <v>3.3491749999999998</v>
      </c>
      <c r="AA655" s="6">
        <v>78.565391540527344</v>
      </c>
      <c r="AB655">
        <v>60.243163952414591</v>
      </c>
      <c r="AC655">
        <v>0</v>
      </c>
    </row>
    <row r="656" spans="1:29" x14ac:dyDescent="0.3">
      <c r="A656" s="4">
        <v>2015</v>
      </c>
      <c r="B656" s="1" t="s">
        <v>76</v>
      </c>
      <c r="C656" s="16"/>
      <c r="D656" s="1" t="s">
        <v>245</v>
      </c>
      <c r="E656">
        <v>428509412133.94513</v>
      </c>
      <c r="F656">
        <v>424007854919.20178</v>
      </c>
      <c r="G656">
        <v>-1444882298.75598</v>
      </c>
      <c r="H656">
        <v>-0.59415643749513702</v>
      </c>
      <c r="I656">
        <v>116379700000</v>
      </c>
      <c r="J656">
        <v>177764400000</v>
      </c>
      <c r="K656">
        <v>44377861547.295105</v>
      </c>
      <c r="L656">
        <v>49462200000</v>
      </c>
      <c r="M656">
        <v>99152500000</v>
      </c>
      <c r="N656">
        <v>24752852185.635468</v>
      </c>
      <c r="O656">
        <v>74.912195121951228</v>
      </c>
      <c r="P656">
        <v>8</v>
      </c>
      <c r="Q656">
        <v>5</v>
      </c>
      <c r="R656">
        <v>182884000000</v>
      </c>
      <c r="S656">
        <v>294633100000</v>
      </c>
      <c r="T656">
        <v>73553461317.622391</v>
      </c>
      <c r="U656">
        <v>246076500000</v>
      </c>
      <c r="V656">
        <v>300491600000</v>
      </c>
      <c r="W656">
        <v>75016002196.869461</v>
      </c>
      <c r="X656">
        <v>-3287453781.9735498</v>
      </c>
      <c r="Y656">
        <v>-0.470052227864654</v>
      </c>
      <c r="Z656">
        <v>4.00566666666667</v>
      </c>
      <c r="AA656" s="6">
        <v>79.11273193359375</v>
      </c>
      <c r="AB656">
        <v>59.422969529820193</v>
      </c>
      <c r="AC656">
        <v>0</v>
      </c>
    </row>
    <row r="657" spans="1:29" x14ac:dyDescent="0.3">
      <c r="A657" s="4">
        <v>2016</v>
      </c>
      <c r="B657" s="1" t="s">
        <v>49</v>
      </c>
      <c r="C657" s="16"/>
      <c r="D657" s="1" t="s">
        <v>245</v>
      </c>
      <c r="E657">
        <v>471130609454.88049</v>
      </c>
      <c r="F657">
        <v>464781518688.47583</v>
      </c>
      <c r="G657">
        <v>-1946138881.7860401</v>
      </c>
      <c r="H657">
        <v>-1.5447966681390399</v>
      </c>
      <c r="I657">
        <v>113815800000</v>
      </c>
      <c r="J657">
        <v>173844200000</v>
      </c>
      <c r="K657">
        <v>42827207331.493896</v>
      </c>
      <c r="L657">
        <v>49415900000</v>
      </c>
      <c r="M657">
        <v>114546100000</v>
      </c>
      <c r="N657">
        <v>28218885494.678757</v>
      </c>
      <c r="O657">
        <v>75.209756097560984</v>
      </c>
      <c r="P657">
        <v>8</v>
      </c>
      <c r="Q657">
        <v>5</v>
      </c>
      <c r="R657">
        <v>212766500000</v>
      </c>
      <c r="S657">
        <v>319025600000</v>
      </c>
      <c r="T657">
        <v>78593220338.983063</v>
      </c>
      <c r="U657">
        <v>286896400000</v>
      </c>
      <c r="V657">
        <v>326997100000</v>
      </c>
      <c r="W657">
        <v>80557030942.057556</v>
      </c>
      <c r="X657">
        <v>-4996271644.2777996</v>
      </c>
      <c r="Y657">
        <v>-0.57366084537961703</v>
      </c>
      <c r="Z657">
        <v>4.0591833333333298</v>
      </c>
      <c r="AA657" s="6">
        <v>79.285614013671875</v>
      </c>
      <c r="AB657">
        <v>58.67561790057961</v>
      </c>
      <c r="AC657">
        <v>0</v>
      </c>
    </row>
    <row r="658" spans="1:29" x14ac:dyDescent="0.3">
      <c r="A658" s="4">
        <v>2017</v>
      </c>
      <c r="B658" s="1" t="s">
        <v>25</v>
      </c>
      <c r="C658" s="16"/>
      <c r="D658" s="1" t="s">
        <v>245</v>
      </c>
      <c r="E658">
        <v>527879807403.71869</v>
      </c>
      <c r="F658">
        <v>520325219514.07727</v>
      </c>
      <c r="G658">
        <v>-5303643904.64925</v>
      </c>
      <c r="H658">
        <v>1.3390212110439601</v>
      </c>
      <c r="I658">
        <v>120113900000</v>
      </c>
      <c r="J658">
        <v>194390900000</v>
      </c>
      <c r="K658">
        <v>47968143121.529915</v>
      </c>
      <c r="L658">
        <v>51643900000</v>
      </c>
      <c r="M658">
        <v>134122900000</v>
      </c>
      <c r="N658">
        <v>33096335595.311535</v>
      </c>
      <c r="O658">
        <v>75.309756097560978</v>
      </c>
      <c r="P658">
        <v>8</v>
      </c>
      <c r="Q658">
        <v>5</v>
      </c>
      <c r="R658">
        <v>229288300000</v>
      </c>
      <c r="S658">
        <v>360527400000</v>
      </c>
      <c r="T658">
        <v>88964194941.394196</v>
      </c>
      <c r="U658">
        <v>319794500000</v>
      </c>
      <c r="V658">
        <v>381711600000</v>
      </c>
      <c r="W658">
        <v>94191634793.337448</v>
      </c>
      <c r="X658">
        <v>-5566577167.8867397</v>
      </c>
      <c r="Y658">
        <v>-0.57800701514688502</v>
      </c>
      <c r="Z658">
        <v>4.0524916666666702</v>
      </c>
      <c r="AA658" s="6">
        <v>79.441566467285156</v>
      </c>
      <c r="AB658">
        <v>58.080267813122624</v>
      </c>
      <c r="AC658">
        <v>0</v>
      </c>
    </row>
    <row r="659" spans="1:29" x14ac:dyDescent="0.3">
      <c r="A659" s="4">
        <v>2018</v>
      </c>
      <c r="B659" s="1" t="s">
        <v>0</v>
      </c>
      <c r="C659" s="16"/>
      <c r="D659" s="1" t="s">
        <v>245</v>
      </c>
      <c r="E659">
        <v>575696755156.22815</v>
      </c>
      <c r="F659">
        <v>565174133003.21301</v>
      </c>
      <c r="G659">
        <v>-8157208508.1950502</v>
      </c>
      <c r="H659">
        <v>4.6254844313778101</v>
      </c>
      <c r="I659">
        <v>120136000000</v>
      </c>
      <c r="J659">
        <v>205100700000</v>
      </c>
      <c r="K659">
        <v>52034884310.93972</v>
      </c>
      <c r="L659">
        <v>53496500000</v>
      </c>
      <c r="M659">
        <v>159784800000</v>
      </c>
      <c r="N659">
        <v>40538055611.934235</v>
      </c>
      <c r="O659">
        <v>75.358536585365869</v>
      </c>
      <c r="P659">
        <v>8</v>
      </c>
      <c r="Q659">
        <v>5</v>
      </c>
      <c r="R659">
        <v>241486600000</v>
      </c>
      <c r="S659">
        <v>398409700000</v>
      </c>
      <c r="T659">
        <v>101078166226.91292</v>
      </c>
      <c r="U659">
        <v>347378600000</v>
      </c>
      <c r="V659">
        <v>430894700000</v>
      </c>
      <c r="W659">
        <v>109319743251.47148</v>
      </c>
      <c r="X659">
        <v>-5840119126.7438803</v>
      </c>
      <c r="Y659">
        <v>-0.58749330740358396</v>
      </c>
      <c r="Z659">
        <v>3.9416166666666701</v>
      </c>
      <c r="AA659" s="6">
        <v>79.075965881347656</v>
      </c>
      <c r="AB659">
        <v>57.565845291408358</v>
      </c>
      <c r="AC659">
        <v>0</v>
      </c>
    </row>
    <row r="660" spans="1:29" x14ac:dyDescent="0.3">
      <c r="A660" s="4">
        <v>2019</v>
      </c>
      <c r="B660" s="1" t="s">
        <v>237</v>
      </c>
      <c r="C660" s="16"/>
      <c r="D660" s="1" t="s">
        <v>245</v>
      </c>
      <c r="E660">
        <v>621243130865.40503</v>
      </c>
      <c r="F660">
        <v>612405967993.255</v>
      </c>
      <c r="G660">
        <v>-10282427907.851299</v>
      </c>
      <c r="H660">
        <v>3.8278543259942799</v>
      </c>
      <c r="I660">
        <v>135233700000.00002</v>
      </c>
      <c r="J660">
        <v>244453400000</v>
      </c>
      <c r="K660">
        <v>57682673022.015625</v>
      </c>
      <c r="L660">
        <v>57354500000</v>
      </c>
      <c r="M660">
        <v>186596100000</v>
      </c>
      <c r="N660">
        <v>44030321621.557846</v>
      </c>
      <c r="O660">
        <v>75.607317073170734</v>
      </c>
      <c r="P660">
        <v>8</v>
      </c>
      <c r="Q660">
        <v>5</v>
      </c>
      <c r="R660">
        <v>254426200000</v>
      </c>
      <c r="S660">
        <v>427647500000</v>
      </c>
      <c r="T660">
        <v>100910238561.55171</v>
      </c>
      <c r="U660">
        <v>377083900000</v>
      </c>
      <c r="V660">
        <v>471291500000</v>
      </c>
      <c r="W660">
        <v>111208735458.59978</v>
      </c>
      <c r="X660">
        <v>-5441572773.2261496</v>
      </c>
      <c r="Y660">
        <v>-0.52681482193634099</v>
      </c>
      <c r="Z660">
        <v>4.2379249999999997</v>
      </c>
      <c r="AA660" s="6">
        <v>79.672927856445313</v>
      </c>
      <c r="AB660">
        <v>57.098989461492842</v>
      </c>
      <c r="AC660">
        <v>0</v>
      </c>
    </row>
    <row r="661" spans="1:29" x14ac:dyDescent="0.3">
      <c r="A661" s="4">
        <v>2020</v>
      </c>
      <c r="B661" s="1" t="s">
        <v>13</v>
      </c>
      <c r="C661" s="16"/>
      <c r="D661" s="1" t="s">
        <v>245</v>
      </c>
      <c r="E661">
        <v>629607514723.10522</v>
      </c>
      <c r="F661">
        <v>619863987820.6062</v>
      </c>
      <c r="G661">
        <v>-10874898702.133801</v>
      </c>
      <c r="H661">
        <v>2.6310731118475199</v>
      </c>
      <c r="I661">
        <v>136727500000</v>
      </c>
      <c r="J661">
        <v>251016200000</v>
      </c>
      <c r="K661">
        <v>59146135721.017914</v>
      </c>
      <c r="L661">
        <v>57980800000</v>
      </c>
      <c r="M661">
        <v>199135500000</v>
      </c>
      <c r="N661">
        <v>46921654099.905754</v>
      </c>
      <c r="O661">
        <v>74.353658536585371</v>
      </c>
      <c r="P661">
        <v>8</v>
      </c>
      <c r="Q661">
        <v>5</v>
      </c>
      <c r="R661">
        <v>230333900000</v>
      </c>
      <c r="S661">
        <v>393392000000</v>
      </c>
      <c r="T661">
        <v>92693685202.639023</v>
      </c>
      <c r="U661">
        <v>357528300000</v>
      </c>
      <c r="V661">
        <v>439327400000</v>
      </c>
      <c r="W661">
        <v>103517295004.71254</v>
      </c>
      <c r="X661">
        <v>-3403789382.68606</v>
      </c>
      <c r="Y661">
        <v>-0.55075989254177604</v>
      </c>
      <c r="Z661">
        <v>4.2439916666666697</v>
      </c>
      <c r="AA661" s="6">
        <v>79.397445678710938</v>
      </c>
      <c r="AB661">
        <v>56.649857706646515</v>
      </c>
      <c r="AC661">
        <v>0</v>
      </c>
    </row>
    <row r="662" spans="1:29" x14ac:dyDescent="0.3">
      <c r="A662" s="4">
        <v>2021</v>
      </c>
      <c r="B662" s="1" t="s">
        <v>256</v>
      </c>
      <c r="C662" s="16"/>
      <c r="D662" s="1" t="s">
        <v>245</v>
      </c>
      <c r="E662">
        <v>685823087798.49121</v>
      </c>
      <c r="F662">
        <v>674239843693.02222</v>
      </c>
      <c r="G662">
        <v>-16177203806.520599</v>
      </c>
      <c r="H662">
        <v>5.0523287609658203</v>
      </c>
      <c r="I662">
        <v>140708300000</v>
      </c>
      <c r="J662">
        <v>285026700000</v>
      </c>
      <c r="K662">
        <v>68509446207.095467</v>
      </c>
      <c r="L662">
        <v>58216300000</v>
      </c>
      <c r="M662">
        <v>206120000000</v>
      </c>
      <c r="N662">
        <v>49543313142.967018</v>
      </c>
      <c r="O662">
        <f>(O661+O660)/2</f>
        <v>74.980487804878052</v>
      </c>
      <c r="P662">
        <v>8</v>
      </c>
      <c r="Q662">
        <v>5</v>
      </c>
      <c r="R662">
        <v>259199700000</v>
      </c>
      <c r="S662">
        <v>482802900000</v>
      </c>
      <c r="T662">
        <v>116047231035.47736</v>
      </c>
      <c r="U662">
        <v>409825600000</v>
      </c>
      <c r="V662">
        <v>549701600000</v>
      </c>
      <c r="W662">
        <v>132127103163.15738</v>
      </c>
      <c r="X662">
        <v>-10398707803.390301</v>
      </c>
      <c r="Y662">
        <v>-0.75743234421051397</v>
      </c>
      <c r="Z662">
        <v>4.16041666666667</v>
      </c>
      <c r="AA662">
        <f>(AA661+AA660)/2</f>
        <v>79.535186767578125</v>
      </c>
      <c r="AB662">
        <v>56.159593053770337</v>
      </c>
      <c r="AC662">
        <v>0</v>
      </c>
    </row>
    <row r="663" spans="1:29" x14ac:dyDescent="0.3">
      <c r="A663" s="4">
        <v>2002</v>
      </c>
      <c r="B663" s="1" t="s">
        <v>52</v>
      </c>
      <c r="C663" s="16" t="s">
        <v>251</v>
      </c>
      <c r="D663" s="1" t="s">
        <v>261</v>
      </c>
      <c r="E663">
        <v>655365564.55914855</v>
      </c>
      <c r="F663">
        <v>609194559.80492282</v>
      </c>
      <c r="G663">
        <f>(G664+G665)/2</f>
        <v>-96531816.342133075</v>
      </c>
      <c r="H663">
        <v>8.0503144654087198</v>
      </c>
      <c r="I663">
        <f t="shared" ref="I663:I674" si="38">(I664+I665)/2</f>
        <v>679837699.78656006</v>
      </c>
      <c r="J663">
        <f t="shared" ref="J663:J674" si="39">(J664+J665)/2</f>
        <v>679370434.84653234</v>
      </c>
      <c r="K663">
        <f t="shared" ref="K663:K674" si="40">(K664+K665)/2</f>
        <v>288321330.23116601</v>
      </c>
      <c r="L663">
        <f t="shared" ref="L663:L674" si="41">(L664+L665)/2</f>
        <v>286412020.11282259</v>
      </c>
      <c r="M663">
        <f t="shared" ref="M663:M674" si="42">(M664+M665)/2</f>
        <v>297179251.56596833</v>
      </c>
      <c r="N663">
        <f t="shared" ref="N663:N674" si="43">(N664+N665+N666)/3</f>
        <v>122713959.81590308</v>
      </c>
      <c r="O663">
        <v>71.275999999999996</v>
      </c>
      <c r="P663">
        <v>7</v>
      </c>
      <c r="Q663">
        <v>6</v>
      </c>
      <c r="R663">
        <f t="shared" ref="R663:R674" si="44">(R664+R665)/2</f>
        <v>499029887.2358079</v>
      </c>
      <c r="S663">
        <v>334430100</v>
      </c>
      <c r="T663">
        <v>96313711.372865245</v>
      </c>
      <c r="U663">
        <f t="shared" ref="U663:U674" si="45">(U664+U665)/2</f>
        <v>966989068.78079307</v>
      </c>
      <c r="V663">
        <v>525842200.00000006</v>
      </c>
      <c r="W663">
        <v>151439161.36278549</v>
      </c>
      <c r="X663">
        <f>(X664+X665)/2</f>
        <v>-2347044.9581177402</v>
      </c>
      <c r="Y663">
        <v>0.59114531562518202</v>
      </c>
      <c r="Z663">
        <v>3.3762581025</v>
      </c>
      <c r="AA663" s="6">
        <v>43.951717376708984</v>
      </c>
      <c r="AB663">
        <v>45.885573400154072</v>
      </c>
      <c r="AC663">
        <v>0</v>
      </c>
    </row>
    <row r="664" spans="1:29" x14ac:dyDescent="0.3">
      <c r="A664" s="4">
        <v>2003</v>
      </c>
      <c r="B664" s="1" t="s">
        <v>22</v>
      </c>
      <c r="C664" s="16"/>
      <c r="D664" s="1" t="s">
        <v>261</v>
      </c>
      <c r="E664">
        <v>703135846.41368961</v>
      </c>
      <c r="F664">
        <v>651749681.14197636</v>
      </c>
      <c r="G664">
        <f>(G665+G666)/2</f>
        <v>-102467980.74392505</v>
      </c>
      <c r="H664">
        <v>0.11583011583011101</v>
      </c>
      <c r="I664">
        <f t="shared" si="38"/>
        <v>679841421.92307413</v>
      </c>
      <c r="J664">
        <f t="shared" si="39"/>
        <v>679376617.56104267</v>
      </c>
      <c r="K664">
        <f t="shared" si="40"/>
        <v>288320927.78085375</v>
      </c>
      <c r="L664">
        <f t="shared" si="41"/>
        <v>286409454.75380075</v>
      </c>
      <c r="M664">
        <f t="shared" si="42"/>
        <v>297181587.98713219</v>
      </c>
      <c r="N664">
        <f t="shared" si="43"/>
        <v>122730833.36600514</v>
      </c>
      <c r="O664">
        <v>71.495999999999995</v>
      </c>
      <c r="P664">
        <v>7</v>
      </c>
      <c r="Q664">
        <v>6</v>
      </c>
      <c r="R664">
        <f t="shared" si="44"/>
        <v>499031361.27595019</v>
      </c>
      <c r="S664">
        <v>328283000</v>
      </c>
      <c r="T664">
        <v>103683595.47722822</v>
      </c>
      <c r="U664">
        <f t="shared" si="45"/>
        <v>966979450.39336944</v>
      </c>
      <c r="V664">
        <v>476923600</v>
      </c>
      <c r="W664">
        <v>150629650.68536416</v>
      </c>
      <c r="X664">
        <f>(X665+X666)/2</f>
        <v>-2819251.4292071704</v>
      </c>
      <c r="Y664">
        <v>0.43307470045021401</v>
      </c>
      <c r="Z664">
        <v>2.9732376583333302</v>
      </c>
      <c r="AA664" s="6">
        <v>46.310226440429688</v>
      </c>
      <c r="AB664">
        <v>45.270465359436287</v>
      </c>
      <c r="AC664">
        <v>0</v>
      </c>
    </row>
    <row r="665" spans="1:29" x14ac:dyDescent="0.3">
      <c r="A665" s="4">
        <v>2004</v>
      </c>
      <c r="B665" s="1" t="s">
        <v>1</v>
      </c>
      <c r="C665" s="16"/>
      <c r="D665" s="1" t="s">
        <v>261</v>
      </c>
      <c r="E665">
        <v>744301236.4795928</v>
      </c>
      <c r="F665">
        <v>692613969.09529543</v>
      </c>
      <c r="G665">
        <v>-90595651.9403411</v>
      </c>
      <c r="H665">
        <v>16.3131507905901</v>
      </c>
      <c r="I665">
        <f t="shared" si="38"/>
        <v>679833977.65004587</v>
      </c>
      <c r="J665">
        <f t="shared" si="39"/>
        <v>679364252.1320219</v>
      </c>
      <c r="K665">
        <f t="shared" si="40"/>
        <v>288321732.6814782</v>
      </c>
      <c r="L665">
        <f t="shared" si="41"/>
        <v>286414585.47184443</v>
      </c>
      <c r="M665">
        <f t="shared" si="42"/>
        <v>297176915.14480448</v>
      </c>
      <c r="N665">
        <f t="shared" si="43"/>
        <v>122698952.1585357</v>
      </c>
      <c r="O665">
        <v>71.695999999999998</v>
      </c>
      <c r="P665">
        <v>7</v>
      </c>
      <c r="Q665">
        <v>6</v>
      </c>
      <c r="R665">
        <f t="shared" si="44"/>
        <v>499028413.1956656</v>
      </c>
      <c r="S665">
        <v>338691900</v>
      </c>
      <c r="T665">
        <v>118514906.57148856</v>
      </c>
      <c r="U665">
        <f t="shared" si="45"/>
        <v>966998687.16821671</v>
      </c>
      <c r="V665">
        <v>506468700</v>
      </c>
      <c r="W665">
        <v>177223283.64476171</v>
      </c>
      <c r="X665">
        <v>-1874838.4870283101</v>
      </c>
      <c r="Y665">
        <v>0.33713911346401798</v>
      </c>
      <c r="Z665">
        <v>2.7807234306666699</v>
      </c>
      <c r="AA665" s="6">
        <v>44.806015014648438</v>
      </c>
      <c r="AB665">
        <v>44.741917514220667</v>
      </c>
      <c r="AC665">
        <v>0</v>
      </c>
    </row>
    <row r="666" spans="1:29" x14ac:dyDescent="0.3">
      <c r="A666" s="4">
        <v>2005</v>
      </c>
      <c r="B666" s="1" t="s">
        <v>239</v>
      </c>
      <c r="C666" s="16"/>
      <c r="D666" s="1" t="s">
        <v>261</v>
      </c>
      <c r="E666">
        <v>818606476.98236263</v>
      </c>
      <c r="F666">
        <v>758910182.437361</v>
      </c>
      <c r="G666">
        <v>-114340309.547509</v>
      </c>
      <c r="H666">
        <v>1.8567639257294699</v>
      </c>
      <c r="I666">
        <f t="shared" si="38"/>
        <v>679848866.19610238</v>
      </c>
      <c r="J666">
        <f t="shared" si="39"/>
        <v>679388982.99006343</v>
      </c>
      <c r="K666">
        <f t="shared" si="40"/>
        <v>288320122.88022923</v>
      </c>
      <c r="L666">
        <f t="shared" si="41"/>
        <v>286404324.03575712</v>
      </c>
      <c r="M666">
        <f t="shared" si="42"/>
        <v>297186260.82945997</v>
      </c>
      <c r="N666">
        <f t="shared" si="43"/>
        <v>122712093.92316841</v>
      </c>
      <c r="O666">
        <v>71.754000000000005</v>
      </c>
      <c r="P666">
        <v>7</v>
      </c>
      <c r="Q666">
        <v>6</v>
      </c>
      <c r="R666">
        <f t="shared" si="44"/>
        <v>499034309.35623485</v>
      </c>
      <c r="S666">
        <v>368758100</v>
      </c>
      <c r="T666">
        <v>136058037.85558793</v>
      </c>
      <c r="U666">
        <f t="shared" si="45"/>
        <v>966960213.61852217</v>
      </c>
      <c r="V666">
        <v>616275900</v>
      </c>
      <c r="W666">
        <v>227382909.64099914</v>
      </c>
      <c r="X666">
        <v>-3763664.3713860302</v>
      </c>
      <c r="Y666">
        <v>0.293603326396777</v>
      </c>
      <c r="Z666">
        <v>2.71033673441667</v>
      </c>
      <c r="AA666" s="6">
        <v>46.208976745605469</v>
      </c>
      <c r="AB666">
        <v>44.399968627085499</v>
      </c>
      <c r="AC666">
        <v>0</v>
      </c>
    </row>
    <row r="667" spans="1:29" x14ac:dyDescent="0.3">
      <c r="A667" s="4">
        <v>2006</v>
      </c>
      <c r="B667" s="1" t="s">
        <v>216</v>
      </c>
      <c r="C667" s="16"/>
      <c r="D667" s="1" t="s">
        <v>261</v>
      </c>
      <c r="E667">
        <v>861857538.97660649</v>
      </c>
      <c r="F667">
        <v>801427127.50959086</v>
      </c>
      <c r="G667">
        <v>-140365882.62223801</v>
      </c>
      <c r="H667">
        <v>3.7000868055555398</v>
      </c>
      <c r="I667">
        <f t="shared" si="38"/>
        <v>679819089.10398936</v>
      </c>
      <c r="J667">
        <f t="shared" si="39"/>
        <v>679339521.2739805</v>
      </c>
      <c r="K667">
        <f t="shared" si="40"/>
        <v>288323342.48272717</v>
      </c>
      <c r="L667">
        <f t="shared" si="41"/>
        <v>286424846.9079318</v>
      </c>
      <c r="M667">
        <f t="shared" si="42"/>
        <v>297167569.46014893</v>
      </c>
      <c r="N667">
        <f t="shared" si="43"/>
        <v>122781454.01631135</v>
      </c>
      <c r="O667">
        <v>72.021000000000001</v>
      </c>
      <c r="P667">
        <v>7</v>
      </c>
      <c r="Q667">
        <v>6</v>
      </c>
      <c r="R667">
        <f t="shared" si="44"/>
        <v>499022517.03509629</v>
      </c>
      <c r="S667">
        <v>411465000</v>
      </c>
      <c r="T667">
        <v>148046270.64368725</v>
      </c>
      <c r="U667">
        <f t="shared" si="45"/>
        <v>967037160.71791124</v>
      </c>
      <c r="V667">
        <v>734393400</v>
      </c>
      <c r="W667">
        <v>264236822.22142264</v>
      </c>
      <c r="X667">
        <v>-21927671.8857047</v>
      </c>
      <c r="Y667">
        <v>0.39840795546279001</v>
      </c>
      <c r="Z667">
        <v>2.7792940446967198</v>
      </c>
      <c r="AA667" s="6">
        <v>48.363727569580078</v>
      </c>
      <c r="AB667">
        <v>44.381015418641901</v>
      </c>
      <c r="AC667">
        <v>0</v>
      </c>
    </row>
    <row r="668" spans="1:29" x14ac:dyDescent="0.3">
      <c r="A668" s="4">
        <v>2007</v>
      </c>
      <c r="B668" s="1" t="s">
        <v>196</v>
      </c>
      <c r="C668" s="16"/>
      <c r="D668" s="1" t="s">
        <v>261</v>
      </c>
      <c r="E668">
        <v>889451139.90900922</v>
      </c>
      <c r="F668">
        <v>832302119.23346019</v>
      </c>
      <c r="G668">
        <v>-116408869.97935399</v>
      </c>
      <c r="H668">
        <v>5.57706393219632</v>
      </c>
      <c r="I668">
        <f t="shared" si="38"/>
        <v>679878643.2882154</v>
      </c>
      <c r="J668">
        <f t="shared" si="39"/>
        <v>679438444.70614624</v>
      </c>
      <c r="K668">
        <f t="shared" si="40"/>
        <v>288316903.27773124</v>
      </c>
      <c r="L668">
        <f t="shared" si="41"/>
        <v>286383801.16358244</v>
      </c>
      <c r="M668">
        <f t="shared" si="42"/>
        <v>297204952.198771</v>
      </c>
      <c r="N668">
        <f t="shared" si="43"/>
        <v>122603308.53612734</v>
      </c>
      <c r="O668">
        <v>72.099999999999994</v>
      </c>
      <c r="P668">
        <v>7</v>
      </c>
      <c r="Q668">
        <v>6</v>
      </c>
      <c r="R668">
        <f t="shared" si="44"/>
        <v>499046101.67737341</v>
      </c>
      <c r="S668">
        <v>438377400</v>
      </c>
      <c r="T668">
        <v>167537032.79064435</v>
      </c>
      <c r="U668">
        <f t="shared" si="45"/>
        <v>966883266.51913297</v>
      </c>
      <c r="V668">
        <v>810277100</v>
      </c>
      <c r="W668">
        <v>309667927.84529543</v>
      </c>
      <c r="X668">
        <v>-6821727.4387443997</v>
      </c>
      <c r="Y668">
        <v>0.57864041807037503</v>
      </c>
      <c r="Z668">
        <v>2.6165724724799602</v>
      </c>
      <c r="AA668" s="6">
        <v>48.726348876953125</v>
      </c>
      <c r="AB668">
        <v>44.570431676341393</v>
      </c>
      <c r="AC668">
        <v>0</v>
      </c>
    </row>
    <row r="669" spans="1:29" x14ac:dyDescent="0.3">
      <c r="A669" s="4">
        <v>2008</v>
      </c>
      <c r="B669" s="1" t="s">
        <v>174</v>
      </c>
      <c r="C669" s="16"/>
      <c r="D669" s="1" t="s">
        <v>261</v>
      </c>
      <c r="E669">
        <v>938746668.82698083</v>
      </c>
      <c r="F669">
        <v>879249193.29742134</v>
      </c>
      <c r="G669">
        <v>-142435763.613704</v>
      </c>
      <c r="H669">
        <v>11.5659068384539</v>
      </c>
      <c r="I669">
        <f t="shared" si="38"/>
        <v>679759534.91976333</v>
      </c>
      <c r="J669">
        <f t="shared" si="39"/>
        <v>679240597.84181476</v>
      </c>
      <c r="K669">
        <f t="shared" si="40"/>
        <v>288329781.68772316</v>
      </c>
      <c r="L669">
        <f t="shared" si="41"/>
        <v>286465892.65228117</v>
      </c>
      <c r="M669">
        <f t="shared" si="42"/>
        <v>297130186.72152692</v>
      </c>
      <c r="N669">
        <f t="shared" si="43"/>
        <v>122751519.21706653</v>
      </c>
      <c r="O669">
        <v>72.155000000000001</v>
      </c>
      <c r="P669">
        <v>7</v>
      </c>
      <c r="Q669">
        <v>6</v>
      </c>
      <c r="R669">
        <f t="shared" si="44"/>
        <v>498998932.39281917</v>
      </c>
      <c r="S669">
        <v>472504100</v>
      </c>
      <c r="T669">
        <v>178694538.99099916</v>
      </c>
      <c r="U669">
        <f t="shared" si="45"/>
        <v>967191054.9166894</v>
      </c>
      <c r="V669">
        <v>780497100</v>
      </c>
      <c r="W669">
        <v>295173247.10687542</v>
      </c>
      <c r="X669">
        <v>-45899093.793788403</v>
      </c>
      <c r="Y669">
        <v>0.68486788823699096</v>
      </c>
      <c r="Z669">
        <v>2.64417628032353</v>
      </c>
      <c r="AA669" s="6">
        <v>48.112224578857422</v>
      </c>
      <c r="AB669">
        <v>44.898576728630509</v>
      </c>
      <c r="AC669">
        <v>0</v>
      </c>
    </row>
    <row r="670" spans="1:29" x14ac:dyDescent="0.3">
      <c r="A670" s="4">
        <v>2009</v>
      </c>
      <c r="B670" s="1" t="s">
        <v>154</v>
      </c>
      <c r="C670" s="16"/>
      <c r="D670" s="1" t="s">
        <v>261</v>
      </c>
      <c r="E670">
        <v>939646037.16282749</v>
      </c>
      <c r="F670">
        <v>894417411.40522718</v>
      </c>
      <c r="G670">
        <v>-113917786.440404</v>
      </c>
      <c r="H670">
        <v>6.3249533623523098</v>
      </c>
      <c r="I670">
        <f t="shared" si="38"/>
        <v>679997751.65666747</v>
      </c>
      <c r="J670">
        <f t="shared" si="39"/>
        <v>679636291.57047772</v>
      </c>
      <c r="K670">
        <f t="shared" si="40"/>
        <v>288304024.86773932</v>
      </c>
      <c r="L670">
        <f t="shared" si="41"/>
        <v>286301709.67488372</v>
      </c>
      <c r="M670">
        <f t="shared" si="42"/>
        <v>297279717.67601502</v>
      </c>
      <c r="N670">
        <f t="shared" si="43"/>
        <v>122989534.2957402</v>
      </c>
      <c r="O670">
        <v>70.066000000000003</v>
      </c>
      <c r="P670">
        <v>7</v>
      </c>
      <c r="Q670">
        <v>6</v>
      </c>
      <c r="R670">
        <f t="shared" si="44"/>
        <v>499093270.96192765</v>
      </c>
      <c r="S670">
        <v>480133100</v>
      </c>
      <c r="T670">
        <v>175821407.64611104</v>
      </c>
      <c r="U670">
        <f t="shared" si="45"/>
        <v>966575478.12157655</v>
      </c>
      <c r="V670">
        <v>822882400</v>
      </c>
      <c r="W670">
        <v>301333821.59074265</v>
      </c>
      <c r="X670">
        <v>-8872914.5571601707</v>
      </c>
      <c r="Y670">
        <v>0.72163092436926402</v>
      </c>
      <c r="Z670">
        <v>2.7307785095373101</v>
      </c>
      <c r="AA670" s="6">
        <v>48.139102935791016</v>
      </c>
      <c r="AB670">
        <v>45.401943914756103</v>
      </c>
      <c r="AC670">
        <v>0</v>
      </c>
    </row>
    <row r="671" spans="1:29" x14ac:dyDescent="0.3">
      <c r="A671" s="4">
        <v>2010</v>
      </c>
      <c r="B671" s="1" t="s">
        <v>185</v>
      </c>
      <c r="C671" s="16"/>
      <c r="D671" s="1" t="s">
        <v>261</v>
      </c>
      <c r="E671">
        <v>1009180951.9351189</v>
      </c>
      <c r="F671">
        <v>979703816.71273994</v>
      </c>
      <c r="G671">
        <v>-185098263.70905</v>
      </c>
      <c r="H671">
        <v>0.777007268777681</v>
      </c>
      <c r="I671">
        <f t="shared" si="38"/>
        <v>679521318.1828593</v>
      </c>
      <c r="J671">
        <f t="shared" si="39"/>
        <v>678844904.11315179</v>
      </c>
      <c r="K671">
        <f t="shared" si="40"/>
        <v>288355538.50770706</v>
      </c>
      <c r="L671">
        <f t="shared" si="41"/>
        <v>286630075.62967861</v>
      </c>
      <c r="M671">
        <f t="shared" si="42"/>
        <v>296980655.76703882</v>
      </c>
      <c r="N671">
        <f t="shared" si="43"/>
        <v>122068872.09557535</v>
      </c>
      <c r="O671">
        <v>72.248999999999995</v>
      </c>
      <c r="P671">
        <v>7</v>
      </c>
      <c r="Q671">
        <v>6</v>
      </c>
      <c r="R671">
        <f t="shared" si="44"/>
        <v>498904593.82371062</v>
      </c>
      <c r="S671">
        <v>478462400</v>
      </c>
      <c r="T671">
        <v>188534321.0654898</v>
      </c>
      <c r="U671">
        <f t="shared" si="45"/>
        <v>967806631.71180224</v>
      </c>
      <c r="V671">
        <v>862919200</v>
      </c>
      <c r="W671">
        <v>340026479.62802428</v>
      </c>
      <c r="X671">
        <v>-336435.06883913302</v>
      </c>
      <c r="Y671">
        <v>0.77144005855509401</v>
      </c>
      <c r="Z671">
        <v>2.4846565845233801</v>
      </c>
      <c r="AA671" s="6">
        <v>48.448692321777344</v>
      </c>
      <c r="AB671">
        <v>45.944105509459327</v>
      </c>
      <c r="AC671">
        <v>0</v>
      </c>
    </row>
    <row r="672" spans="1:29" x14ac:dyDescent="0.3">
      <c r="A672" s="4">
        <v>2011</v>
      </c>
      <c r="B672" s="1" t="s">
        <v>168</v>
      </c>
      <c r="C672" s="16"/>
      <c r="D672" s="1" t="s">
        <v>261</v>
      </c>
      <c r="E672">
        <v>1069800076.0193659</v>
      </c>
      <c r="F672">
        <v>1029666341.5249686</v>
      </c>
      <c r="G672">
        <v>-217692574.46157899</v>
      </c>
      <c r="H672">
        <v>5.2354159147842703</v>
      </c>
      <c r="I672">
        <f t="shared" si="38"/>
        <v>680474185.13047552</v>
      </c>
      <c r="J672">
        <f t="shared" si="39"/>
        <v>680427679.02780366</v>
      </c>
      <c r="K672">
        <f t="shared" si="40"/>
        <v>288252511.22777152</v>
      </c>
      <c r="L672">
        <f t="shared" si="41"/>
        <v>285973343.7200889</v>
      </c>
      <c r="M672">
        <f t="shared" si="42"/>
        <v>297578779.58499122</v>
      </c>
      <c r="N672">
        <f t="shared" si="43"/>
        <v>123196151.25988406</v>
      </c>
      <c r="O672">
        <v>72.260000000000005</v>
      </c>
      <c r="P672">
        <v>7</v>
      </c>
      <c r="Q672">
        <v>6</v>
      </c>
      <c r="R672">
        <f t="shared" si="44"/>
        <v>499281948.10014474</v>
      </c>
      <c r="S672">
        <v>504402300</v>
      </c>
      <c r="T672">
        <v>211276828.34883136</v>
      </c>
      <c r="U672">
        <f t="shared" si="45"/>
        <v>965344324.53135073</v>
      </c>
      <c r="V672">
        <v>875296700</v>
      </c>
      <c r="W672">
        <v>366631775.15288597</v>
      </c>
      <c r="X672">
        <v>-14590673.704128399</v>
      </c>
      <c r="Y672">
        <v>0.85877829122258198</v>
      </c>
      <c r="Z672">
        <v>2.3174720118126002</v>
      </c>
      <c r="AA672" s="6">
        <v>49.9522705078125</v>
      </c>
      <c r="AB672">
        <v>46.36754719788356</v>
      </c>
      <c r="AC672">
        <v>0</v>
      </c>
    </row>
    <row r="673" spans="1:29" x14ac:dyDescent="0.3">
      <c r="A673" s="4">
        <v>2012</v>
      </c>
      <c r="B673" s="1" t="s">
        <v>143</v>
      </c>
      <c r="C673" s="16"/>
      <c r="D673" s="1" t="s">
        <v>261</v>
      </c>
      <c r="E673">
        <v>1049138516.4246867</v>
      </c>
      <c r="F673">
        <v>1012716381.5922235</v>
      </c>
      <c r="G673">
        <v>-175518291.67539501</v>
      </c>
      <c r="H673">
        <v>2.0490188352116099</v>
      </c>
      <c r="I673">
        <f t="shared" si="38"/>
        <v>678568451.23524308</v>
      </c>
      <c r="J673">
        <f t="shared" si="39"/>
        <v>677262129.1984998</v>
      </c>
      <c r="K673">
        <f t="shared" si="40"/>
        <v>288458565.7876426</v>
      </c>
      <c r="L673">
        <f t="shared" si="41"/>
        <v>287286807.53926826</v>
      </c>
      <c r="M673">
        <f t="shared" si="42"/>
        <v>296382531.94908649</v>
      </c>
      <c r="N673">
        <f t="shared" si="43"/>
        <v>123703579.53176124</v>
      </c>
      <c r="O673">
        <v>72.167000000000002</v>
      </c>
      <c r="P673">
        <v>7</v>
      </c>
      <c r="Q673">
        <v>6</v>
      </c>
      <c r="R673">
        <f t="shared" si="44"/>
        <v>498527239.5472765</v>
      </c>
      <c r="S673">
        <v>496902300</v>
      </c>
      <c r="T673">
        <v>215950586.70143414</v>
      </c>
      <c r="U673">
        <f t="shared" si="45"/>
        <v>970268938.89225388</v>
      </c>
      <c r="V673">
        <v>953964400</v>
      </c>
      <c r="W673">
        <v>414586875.27162099</v>
      </c>
      <c r="X673">
        <v>-9538724.0376069304</v>
      </c>
      <c r="Y673">
        <v>0.89892233428762702</v>
      </c>
      <c r="Z673">
        <v>2.29231194992329</v>
      </c>
      <c r="AA673" s="6">
        <v>49.969497680664063</v>
      </c>
      <c r="AB673">
        <v>46.664585668150053</v>
      </c>
      <c r="AC673">
        <v>0</v>
      </c>
    </row>
    <row r="674" spans="1:29" x14ac:dyDescent="0.3">
      <c r="A674" s="4">
        <v>2013</v>
      </c>
      <c r="B674" s="1" t="s">
        <v>122</v>
      </c>
      <c r="C674" s="16"/>
      <c r="D674" s="1" t="s">
        <v>261</v>
      </c>
      <c r="E674">
        <v>1068653769.7019888</v>
      </c>
      <c r="F674">
        <v>1031839441.9912852</v>
      </c>
      <c r="G674">
        <v>-184195478.05312601</v>
      </c>
      <c r="H674">
        <v>0.61008572090500901</v>
      </c>
      <c r="I674">
        <f t="shared" si="38"/>
        <v>682379919.02570808</v>
      </c>
      <c r="J674">
        <f t="shared" si="39"/>
        <v>683593228.85710752</v>
      </c>
      <c r="K674">
        <f t="shared" si="40"/>
        <v>288046456.66790038</v>
      </c>
      <c r="L674">
        <f t="shared" si="41"/>
        <v>284659879.90090954</v>
      </c>
      <c r="M674">
        <f t="shared" si="42"/>
        <v>298775027.22089601</v>
      </c>
      <c r="N674">
        <f t="shared" si="43"/>
        <v>119306885.49508075</v>
      </c>
      <c r="O674">
        <v>72.391000000000005</v>
      </c>
      <c r="P674">
        <v>7</v>
      </c>
      <c r="Q674">
        <v>6</v>
      </c>
      <c r="R674">
        <f t="shared" si="44"/>
        <v>500036656.65301299</v>
      </c>
      <c r="S674">
        <v>512199100.00000006</v>
      </c>
      <c r="T674">
        <v>224166965.7315419</v>
      </c>
      <c r="U674">
        <f t="shared" si="45"/>
        <v>960419710.17044759</v>
      </c>
      <c r="V674">
        <v>910612200</v>
      </c>
      <c r="W674">
        <v>398534815.52803189</v>
      </c>
      <c r="X674">
        <v>-13693017.899667401</v>
      </c>
      <c r="Y674">
        <v>0.91192227258817404</v>
      </c>
      <c r="Z674">
        <v>2.3109000348257598</v>
      </c>
      <c r="AA674" s="6">
        <v>51.0872802734375</v>
      </c>
      <c r="AB674">
        <v>46.938659814129743</v>
      </c>
      <c r="AC674">
        <v>0</v>
      </c>
    </row>
    <row r="675" spans="1:29" x14ac:dyDescent="0.3">
      <c r="A675" s="4">
        <v>2014</v>
      </c>
      <c r="B675" s="1" t="s">
        <v>101</v>
      </c>
      <c r="C675" s="16"/>
      <c r="D675" s="1" t="s">
        <v>261</v>
      </c>
      <c r="E675">
        <v>1095820604.9262867</v>
      </c>
      <c r="F675">
        <v>1054839275.0394593</v>
      </c>
      <c r="G675">
        <v>-190219297.255032</v>
      </c>
      <c r="H675">
        <v>-0.40681608842488098</v>
      </c>
      <c r="I675">
        <v>674756983.44477808</v>
      </c>
      <c r="J675">
        <v>670931029.53989208</v>
      </c>
      <c r="K675">
        <v>288870674.90738487</v>
      </c>
      <c r="L675">
        <v>289913735.17762703</v>
      </c>
      <c r="M675">
        <v>293990036.67727697</v>
      </c>
      <c r="N675">
        <v>126577988.7528102</v>
      </c>
      <c r="O675">
        <v>72.462999999999994</v>
      </c>
      <c r="P675">
        <v>7</v>
      </c>
      <c r="Q675">
        <v>6</v>
      </c>
      <c r="R675">
        <v>497017822.44154</v>
      </c>
      <c r="S675">
        <v>510570307.48351699</v>
      </c>
      <c r="T675">
        <v>219827050.496649</v>
      </c>
      <c r="U675">
        <v>980118167.61406004</v>
      </c>
      <c r="V675">
        <v>979025236.56480002</v>
      </c>
      <c r="W675">
        <v>421521241.95505041</v>
      </c>
      <c r="X675">
        <v>-18520800.363260601</v>
      </c>
      <c r="Y675">
        <v>0.90516829285184297</v>
      </c>
      <c r="Z675">
        <v>2.3317688461830799</v>
      </c>
      <c r="AA675" s="6">
        <v>50.506080627441406</v>
      </c>
      <c r="AB675">
        <v>47.46195419986644</v>
      </c>
      <c r="AC675">
        <v>0</v>
      </c>
    </row>
    <row r="676" spans="1:29" x14ac:dyDescent="0.3">
      <c r="A676" s="4">
        <v>2015</v>
      </c>
      <c r="B676" s="1" t="s">
        <v>76</v>
      </c>
      <c r="C676" s="16"/>
      <c r="D676" s="1" t="s">
        <v>261</v>
      </c>
      <c r="E676">
        <v>1149399963.5646544</v>
      </c>
      <c r="F676">
        <v>1126639460.5877423</v>
      </c>
      <c r="G676">
        <v>-140183984.45390701</v>
      </c>
      <c r="H676">
        <v>0.72447013487483303</v>
      </c>
      <c r="I676">
        <v>690002854.60663807</v>
      </c>
      <c r="J676">
        <v>696255428.17432296</v>
      </c>
      <c r="K676">
        <v>287222238.42841589</v>
      </c>
      <c r="L676">
        <v>279406024.624192</v>
      </c>
      <c r="M676">
        <v>303560017.76451498</v>
      </c>
      <c r="N676">
        <v>125225864.34739283</v>
      </c>
      <c r="O676">
        <v>72.515000000000001</v>
      </c>
      <c r="P676">
        <v>7</v>
      </c>
      <c r="Q676">
        <v>6</v>
      </c>
      <c r="R676">
        <v>503055490.86448598</v>
      </c>
      <c r="S676">
        <v>542234359.11042392</v>
      </c>
      <c r="T676">
        <v>223684814.61590853</v>
      </c>
      <c r="U676">
        <v>940721252.72683501</v>
      </c>
      <c r="V676">
        <v>948845332.08300006</v>
      </c>
      <c r="W676">
        <v>391421695.50884867</v>
      </c>
      <c r="X676">
        <v>-23162686.323354099</v>
      </c>
      <c r="Y676">
        <v>0.89508354274683299</v>
      </c>
      <c r="Z676">
        <v>2.5608736880983001</v>
      </c>
      <c r="AA676" s="6">
        <v>50.684261322021484</v>
      </c>
      <c r="AB676">
        <v>48.256759707018141</v>
      </c>
      <c r="AC676">
        <v>0</v>
      </c>
    </row>
    <row r="677" spans="1:29" x14ac:dyDescent="0.3">
      <c r="A677" s="4">
        <v>2016</v>
      </c>
      <c r="B677" s="1" t="s">
        <v>49</v>
      </c>
      <c r="C677" s="16"/>
      <c r="D677" s="1" t="s">
        <v>261</v>
      </c>
      <c r="E677">
        <v>1253605891.4178135</v>
      </c>
      <c r="F677">
        <v>1225855629.0929904</v>
      </c>
      <c r="G677">
        <v>-151808671.14816901</v>
      </c>
      <c r="H677">
        <v>1.3047186930316801</v>
      </c>
      <c r="I677">
        <v>791599742.07748806</v>
      </c>
      <c r="J677">
        <v>763501255.73606789</v>
      </c>
      <c r="K677">
        <v>292115107.21814585</v>
      </c>
      <c r="L677">
        <v>246024681.645412</v>
      </c>
      <c r="M677">
        <v>277357489.00747699</v>
      </c>
      <c r="N677">
        <v>106116803.38503921</v>
      </c>
      <c r="O677">
        <v>72.540000000000006</v>
      </c>
      <c r="P677">
        <v>7</v>
      </c>
      <c r="Q677">
        <v>6</v>
      </c>
      <c r="R677">
        <v>570845941.74451602</v>
      </c>
      <c r="S677">
        <v>634779493.01996398</v>
      </c>
      <c r="T677">
        <v>242866240.58612844</v>
      </c>
      <c r="U677">
        <v>971083048.74558806</v>
      </c>
      <c r="V677">
        <v>1024226900.4364001</v>
      </c>
      <c r="W677">
        <v>391868577.27987146</v>
      </c>
      <c r="X677">
        <v>12841696.3902604</v>
      </c>
      <c r="Y677">
        <v>0.96452845576806201</v>
      </c>
      <c r="Z677">
        <v>2.56492967258212</v>
      </c>
      <c r="AA677" s="6">
        <v>51.550529479980469</v>
      </c>
      <c r="AB677">
        <v>49.165375689204808</v>
      </c>
      <c r="AC677">
        <v>0</v>
      </c>
    </row>
    <row r="678" spans="1:29" x14ac:dyDescent="0.3">
      <c r="A678" s="4">
        <v>2017</v>
      </c>
      <c r="B678" s="1" t="s">
        <v>25</v>
      </c>
      <c r="C678" s="16"/>
      <c r="D678" s="1" t="s">
        <v>261</v>
      </c>
      <c r="E678">
        <v>1295361187.6209128</v>
      </c>
      <c r="F678">
        <v>1257429345.6673455</v>
      </c>
      <c r="G678">
        <v>-131790049.23427799</v>
      </c>
      <c r="H678">
        <v>1.7498967748472301</v>
      </c>
      <c r="I678">
        <v>718521284.15847409</v>
      </c>
      <c r="J678">
        <v>699265296.53340697</v>
      </c>
      <c r="K678">
        <v>275779025.2931878</v>
      </c>
      <c r="L678">
        <v>236312953.51556802</v>
      </c>
      <c r="M678">
        <v>271910692.07832301</v>
      </c>
      <c r="N678">
        <v>107237218.83511713</v>
      </c>
      <c r="O678">
        <v>72.59</v>
      </c>
      <c r="P678">
        <v>7</v>
      </c>
      <c r="Q678">
        <v>6</v>
      </c>
      <c r="R678">
        <v>615091096.97590101</v>
      </c>
      <c r="S678">
        <v>665508347.69740009</v>
      </c>
      <c r="T678">
        <v>262465825.72069731</v>
      </c>
      <c r="U678">
        <v>955121295.39246905</v>
      </c>
      <c r="V678">
        <v>995018048.11993003</v>
      </c>
      <c r="W678">
        <v>392419170.26342088</v>
      </c>
      <c r="X678">
        <v>-9120707.2359786499</v>
      </c>
      <c r="Y678">
        <v>1.0097526582137499</v>
      </c>
      <c r="Z678">
        <v>2.5543771164103699</v>
      </c>
      <c r="AA678" s="6">
        <v>50.940181732177734</v>
      </c>
      <c r="AB678">
        <v>50.20624616791752</v>
      </c>
      <c r="AC678">
        <v>0</v>
      </c>
    </row>
    <row r="679" spans="1:29" x14ac:dyDescent="0.3">
      <c r="A679" s="4">
        <v>2018</v>
      </c>
      <c r="B679" s="1" t="s">
        <v>0</v>
      </c>
      <c r="C679" s="16"/>
      <c r="D679" s="1" t="s">
        <v>261</v>
      </c>
      <c r="E679">
        <v>1318221712.1957536</v>
      </c>
      <c r="F679">
        <v>1274512186.3018548</v>
      </c>
      <c r="G679">
        <v>-119464622.757452</v>
      </c>
      <c r="H679">
        <v>4.1974588866374498</v>
      </c>
      <c r="I679">
        <v>730613680.54422092</v>
      </c>
      <c r="J679">
        <v>727931367.05290103</v>
      </c>
      <c r="K679">
        <v>283639092.52373016</v>
      </c>
      <c r="L679">
        <v>278119174.46592402</v>
      </c>
      <c r="M679">
        <v>302291554.36984402</v>
      </c>
      <c r="N679">
        <v>117788168.00570607</v>
      </c>
      <c r="O679">
        <v>72.635999999999996</v>
      </c>
      <c r="P679">
        <v>7</v>
      </c>
      <c r="Q679">
        <v>6</v>
      </c>
      <c r="R679">
        <v>592509431.46647704</v>
      </c>
      <c r="S679">
        <v>720639261.12845302</v>
      </c>
      <c r="T679">
        <v>280797717.08558804</v>
      </c>
      <c r="U679">
        <v>1038749949.3238699</v>
      </c>
      <c r="V679">
        <v>1058883120.6006501</v>
      </c>
      <c r="W679">
        <v>412594732.15424335</v>
      </c>
      <c r="X679">
        <v>-16676163.8496994</v>
      </c>
      <c r="Y679">
        <v>0.99250570918372705</v>
      </c>
      <c r="Z679">
        <v>2.5872799505726101</v>
      </c>
      <c r="AA679" s="6">
        <v>51.389041900634766</v>
      </c>
      <c r="AB679">
        <v>51.286132204892731</v>
      </c>
      <c r="AC679">
        <v>0</v>
      </c>
    </row>
    <row r="680" spans="1:29" x14ac:dyDescent="0.3">
      <c r="A680" s="4">
        <v>2019</v>
      </c>
      <c r="B680" s="1" t="s">
        <v>237</v>
      </c>
      <c r="C680" s="16"/>
      <c r="D680" s="1" t="s">
        <v>261</v>
      </c>
      <c r="E680">
        <v>1401536033.5505831</v>
      </c>
      <c r="F680">
        <v>1346549777.8658414</v>
      </c>
      <c r="G680">
        <v>-119925332.49585199</v>
      </c>
      <c r="H680">
        <v>0.98232656988814204</v>
      </c>
      <c r="I680">
        <v>779910905.89320695</v>
      </c>
      <c r="J680">
        <v>779710017.75052798</v>
      </c>
      <c r="K680">
        <v>297826591.95971274</v>
      </c>
      <c r="L680">
        <v>312324286.28635001</v>
      </c>
      <c r="M680">
        <v>329163828.04533899</v>
      </c>
      <c r="N680">
        <v>125731026.7552861</v>
      </c>
      <c r="O680">
        <v>72.156999999999996</v>
      </c>
      <c r="P680">
        <v>7</v>
      </c>
      <c r="Q680">
        <v>6</v>
      </c>
      <c r="R680">
        <v>721436851.40854907</v>
      </c>
      <c r="S680">
        <v>837327741.757954</v>
      </c>
      <c r="T680">
        <v>319834889.89990604</v>
      </c>
      <c r="U680">
        <v>1147314881.4271202</v>
      </c>
      <c r="V680">
        <v>1154359117.0237</v>
      </c>
      <c r="W680">
        <v>440931671.8959893</v>
      </c>
      <c r="X680">
        <v>6495440.4564108504</v>
      </c>
      <c r="Y680">
        <v>1.0455354418018299</v>
      </c>
      <c r="Z680">
        <v>2.6488263218660499</v>
      </c>
      <c r="AA680" s="6">
        <v>51.156398773193359</v>
      </c>
      <c r="AB680">
        <v>52.287618128812561</v>
      </c>
      <c r="AC680">
        <v>0</v>
      </c>
    </row>
    <row r="681" spans="1:29" x14ac:dyDescent="0.3">
      <c r="A681" s="4">
        <v>2020</v>
      </c>
      <c r="B681" s="1" t="s">
        <v>13</v>
      </c>
      <c r="C681" s="16"/>
      <c r="D681" s="1" t="s">
        <v>261</v>
      </c>
      <c r="E681">
        <v>1374336796.9736202</v>
      </c>
      <c r="F681">
        <v>1326045091.1741683</v>
      </c>
      <c r="G681">
        <v>-260271388.74023899</v>
      </c>
      <c r="H681">
        <v>-1.568912477409</v>
      </c>
      <c r="I681">
        <v>762385196.96217299</v>
      </c>
      <c r="J681">
        <v>763688006.12895501</v>
      </c>
      <c r="K681">
        <v>283078065.87921828</v>
      </c>
      <c r="L681">
        <v>317619937.37503505</v>
      </c>
      <c r="M681">
        <v>343253862.32448101</v>
      </c>
      <c r="N681">
        <v>127234732.86547595</v>
      </c>
      <c r="O681">
        <v>72.768000000000001</v>
      </c>
      <c r="P681">
        <v>7</v>
      </c>
      <c r="Q681">
        <v>6</v>
      </c>
      <c r="R681">
        <v>573457590.72236001</v>
      </c>
      <c r="S681">
        <v>684391421.75801301</v>
      </c>
      <c r="T681">
        <v>253685010.65980169</v>
      </c>
      <c r="U681">
        <v>1125292420.6634099</v>
      </c>
      <c r="V681">
        <v>1131925295.4974</v>
      </c>
      <c r="W681">
        <v>419573465.60063756</v>
      </c>
      <c r="X681">
        <v>-2890218.08166727</v>
      </c>
      <c r="Y681">
        <v>1.4169679999007501</v>
      </c>
      <c r="Z681">
        <v>2.6649608451969602</v>
      </c>
      <c r="AA681" s="6">
        <v>49.245277404785156</v>
      </c>
      <c r="AB681">
        <v>53.148770195163777</v>
      </c>
      <c r="AC681">
        <v>0</v>
      </c>
    </row>
    <row r="682" spans="1:29" x14ac:dyDescent="0.3">
      <c r="A682" s="4">
        <v>2021</v>
      </c>
      <c r="B682" s="1" t="s">
        <v>256</v>
      </c>
      <c r="C682" s="16"/>
      <c r="D682" s="1" t="s">
        <v>261</v>
      </c>
      <c r="E682">
        <v>1330033551.0703502</v>
      </c>
      <c r="F682">
        <v>1305779261.1386642</v>
      </c>
      <c r="G682">
        <v>-332236640.08234799</v>
      </c>
      <c r="H682">
        <v>3.1332047317448999</v>
      </c>
      <c r="I682">
        <v>687491505.98987293</v>
      </c>
      <c r="J682">
        <v>711671483.27785504</v>
      </c>
      <c r="K682">
        <v>276839570.26407403</v>
      </c>
      <c r="L682">
        <v>317468145.43675601</v>
      </c>
      <c r="M682">
        <v>367351628.55493295</v>
      </c>
      <c r="N682">
        <v>142899454.8391228</v>
      </c>
      <c r="O682">
        <f>(O681+O680)/2</f>
        <v>72.462500000000006</v>
      </c>
      <c r="P682">
        <v>7</v>
      </c>
      <c r="Q682">
        <v>6</v>
      </c>
      <c r="R682">
        <v>248220850.702353</v>
      </c>
      <c r="S682">
        <v>253515606.44</v>
      </c>
      <c r="T682">
        <v>98617344.085268602</v>
      </c>
      <c r="U682">
        <v>1043578740.0440999</v>
      </c>
      <c r="V682">
        <v>1067440384.584</v>
      </c>
      <c r="W682">
        <v>415233354.56646049</v>
      </c>
      <c r="X682">
        <v>-8150083.07937421</v>
      </c>
      <c r="Y682">
        <v>1.7685782159066501</v>
      </c>
      <c r="Z682">
        <v>2.5560923420784398</v>
      </c>
      <c r="AA682">
        <f>(AA681+AA680)/2</f>
        <v>50.200838088989258</v>
      </c>
      <c r="AB682">
        <v>53.728889682909667</v>
      </c>
      <c r="AC682">
        <v>0</v>
      </c>
    </row>
    <row r="683" spans="1:29" x14ac:dyDescent="0.3">
      <c r="A683" s="4">
        <v>2002</v>
      </c>
      <c r="B683" s="1" t="s">
        <v>52</v>
      </c>
      <c r="C683" s="16" t="s">
        <v>5</v>
      </c>
      <c r="D683" s="1" t="s">
        <v>63</v>
      </c>
      <c r="E683">
        <v>21211285156.677467</v>
      </c>
      <c r="F683">
        <v>20901943745.323433</v>
      </c>
      <c r="G683">
        <v>-558099493.00717795</v>
      </c>
      <c r="H683">
        <v>2.3373018745430199</v>
      </c>
      <c r="I683">
        <v>888761731500</v>
      </c>
      <c r="J683">
        <v>993088905500</v>
      </c>
      <c r="K683">
        <v>1431555440.346241</v>
      </c>
      <c r="L683">
        <v>955822679600</v>
      </c>
      <c r="M683">
        <v>591833567800</v>
      </c>
      <c r="N683">
        <v>853138685.84308326</v>
      </c>
      <c r="O683">
        <v>58.231000000000002</v>
      </c>
      <c r="P683">
        <v>7</v>
      </c>
      <c r="Q683">
        <v>6</v>
      </c>
      <c r="R683">
        <v>1653564697800</v>
      </c>
      <c r="S683">
        <v>953465500500</v>
      </c>
      <c r="T683">
        <v>1374437592.5094116</v>
      </c>
      <c r="U683">
        <v>2077089419600</v>
      </c>
      <c r="V683">
        <v>1629578080000</v>
      </c>
      <c r="W683">
        <v>2349065982.8874526</v>
      </c>
      <c r="X683">
        <v>-44244507.424222298</v>
      </c>
      <c r="Y683">
        <v>2.4149816983197101</v>
      </c>
      <c r="Z683">
        <v>693.71322649637398</v>
      </c>
      <c r="AA683" s="6">
        <v>49.339759826660156</v>
      </c>
      <c r="AB683">
        <v>83.90733240705157</v>
      </c>
      <c r="AC683">
        <v>0</v>
      </c>
    </row>
    <row r="684" spans="1:29" x14ac:dyDescent="0.3">
      <c r="A684" s="4">
        <v>2003</v>
      </c>
      <c r="B684" s="1" t="s">
        <v>22</v>
      </c>
      <c r="C684" s="16"/>
      <c r="D684" s="1" t="s">
        <v>63</v>
      </c>
      <c r="E684">
        <v>22839877542.721867</v>
      </c>
      <c r="F684">
        <v>22594290411.199684</v>
      </c>
      <c r="G684">
        <v>-832712597.37297297</v>
      </c>
      <c r="H684">
        <v>-5.1997024271456603E-2</v>
      </c>
      <c r="I684">
        <v>936121512000</v>
      </c>
      <c r="J684">
        <v>885302948700</v>
      </c>
      <c r="K684">
        <v>1526654454.2189705</v>
      </c>
      <c r="L684">
        <v>972547831300</v>
      </c>
      <c r="M684">
        <v>612142603900</v>
      </c>
      <c r="N684">
        <v>1055605015.4734269</v>
      </c>
      <c r="O684">
        <v>59.122</v>
      </c>
      <c r="P684">
        <v>7</v>
      </c>
      <c r="Q684">
        <v>6</v>
      </c>
      <c r="R684">
        <v>1593691047300</v>
      </c>
      <c r="S684">
        <v>926379199100</v>
      </c>
      <c r="T684">
        <v>1597488105.8269963</v>
      </c>
      <c r="U684">
        <v>2258388595000</v>
      </c>
      <c r="V684">
        <v>1657859028200</v>
      </c>
      <c r="W684">
        <v>2858883361.4360061</v>
      </c>
      <c r="X684">
        <v>-49948488.633894302</v>
      </c>
      <c r="Y684">
        <v>2.4599680052319601</v>
      </c>
      <c r="Z684">
        <v>579.897426172466</v>
      </c>
      <c r="AA684" s="6">
        <v>51.145236968994141</v>
      </c>
      <c r="AB684">
        <v>83.595510020177485</v>
      </c>
      <c r="AC684">
        <v>0</v>
      </c>
    </row>
    <row r="685" spans="1:29" x14ac:dyDescent="0.3">
      <c r="A685" s="4">
        <v>2004</v>
      </c>
      <c r="B685" s="1" t="s">
        <v>1</v>
      </c>
      <c r="C685" s="16"/>
      <c r="D685" s="1" t="s">
        <v>63</v>
      </c>
      <c r="E685">
        <v>24541984456.547974</v>
      </c>
      <c r="F685">
        <v>24322014009.964317</v>
      </c>
      <c r="G685">
        <v>-1013554811.65916</v>
      </c>
      <c r="H685">
        <v>0.51478178102299099</v>
      </c>
      <c r="I685">
        <v>1001446201400</v>
      </c>
      <c r="J685">
        <v>929807740400</v>
      </c>
      <c r="K685">
        <v>1763210199.9097354</v>
      </c>
      <c r="L685">
        <v>1033673572100</v>
      </c>
      <c r="M685">
        <v>673751327500</v>
      </c>
      <c r="N685">
        <v>1277646078.0372362</v>
      </c>
      <c r="O685">
        <v>60.027000000000001</v>
      </c>
      <c r="P685">
        <v>7</v>
      </c>
      <c r="Q685">
        <v>6</v>
      </c>
      <c r="R685">
        <v>1800482436000</v>
      </c>
      <c r="S685">
        <v>1015041099300</v>
      </c>
      <c r="T685">
        <v>1924839665.0724964</v>
      </c>
      <c r="U685">
        <v>2326809358300</v>
      </c>
      <c r="V685">
        <v>1836349216000</v>
      </c>
      <c r="W685">
        <v>3482300186.9768538</v>
      </c>
      <c r="X685">
        <v>-64080339.233555801</v>
      </c>
      <c r="Y685">
        <v>2.5003390479158498</v>
      </c>
      <c r="Z685">
        <v>527.33803229157604</v>
      </c>
      <c r="AA685" s="6">
        <v>53.504993438720703</v>
      </c>
      <c r="AB685">
        <v>83.184633965792656</v>
      </c>
      <c r="AC685">
        <v>0</v>
      </c>
    </row>
    <row r="686" spans="1:29" x14ac:dyDescent="0.3">
      <c r="A686" s="4">
        <v>2005</v>
      </c>
      <c r="B686" s="1" t="s">
        <v>239</v>
      </c>
      <c r="C686" s="16"/>
      <c r="D686" s="1" t="s">
        <v>63</v>
      </c>
      <c r="E686">
        <v>26402567294.371201</v>
      </c>
      <c r="F686">
        <v>26187693536.379208</v>
      </c>
      <c r="G686">
        <v>-1340652040.96105</v>
      </c>
      <c r="H686">
        <v>1.71133325855505</v>
      </c>
      <c r="I686">
        <v>1042336528500</v>
      </c>
      <c r="J686">
        <v>1061895445600</v>
      </c>
      <c r="K686">
        <v>2013994363.2951128</v>
      </c>
      <c r="L686">
        <v>1091045368199.9999</v>
      </c>
      <c r="M686">
        <v>722596318200</v>
      </c>
      <c r="N686">
        <v>1370478532.3477063</v>
      </c>
      <c r="O686">
        <v>60.914999999999999</v>
      </c>
      <c r="P686">
        <v>7</v>
      </c>
      <c r="Q686">
        <v>6</v>
      </c>
      <c r="R686">
        <v>1727649891000</v>
      </c>
      <c r="S686">
        <v>1149697064600</v>
      </c>
      <c r="T686">
        <v>2180519200.0734363</v>
      </c>
      <c r="U686">
        <v>2416256278400</v>
      </c>
      <c r="V686">
        <v>2037219328600</v>
      </c>
      <c r="W686">
        <v>3863796818.7894206</v>
      </c>
      <c r="X686">
        <v>-52327287.634381503</v>
      </c>
      <c r="Y686">
        <v>2.5412635182879701</v>
      </c>
      <c r="Z686">
        <v>527.25836264962595</v>
      </c>
      <c r="AA686" s="6">
        <v>54.290580749511719</v>
      </c>
      <c r="AB686">
        <v>82.578184739577793</v>
      </c>
      <c r="AC686">
        <v>0</v>
      </c>
    </row>
    <row r="687" spans="1:29" x14ac:dyDescent="0.3">
      <c r="A687" s="4">
        <v>2006</v>
      </c>
      <c r="B687" s="1" t="s">
        <v>216</v>
      </c>
      <c r="C687" s="16"/>
      <c r="D687" s="1" t="s">
        <v>63</v>
      </c>
      <c r="E687">
        <v>27851611946.119133</v>
      </c>
      <c r="F687">
        <v>27700442941.174458</v>
      </c>
      <c r="G687">
        <v>-1635850079.46629</v>
      </c>
      <c r="H687">
        <v>2.1122858387711201</v>
      </c>
      <c r="I687">
        <v>1207686308500</v>
      </c>
      <c r="J687">
        <v>1296453268000</v>
      </c>
      <c r="K687">
        <v>2481603635.0439181</v>
      </c>
      <c r="L687">
        <v>1134749122900</v>
      </c>
      <c r="M687">
        <v>786516051500</v>
      </c>
      <c r="N687">
        <v>1505508251.3184652</v>
      </c>
      <c r="O687">
        <v>61.75</v>
      </c>
      <c r="P687">
        <v>7</v>
      </c>
      <c r="Q687">
        <v>6</v>
      </c>
      <c r="R687">
        <v>1831228001700</v>
      </c>
      <c r="S687">
        <v>1176551156700</v>
      </c>
      <c r="T687">
        <v>2252093229.5431156</v>
      </c>
      <c r="U687">
        <v>2585882087600</v>
      </c>
      <c r="V687">
        <v>2131872548599.9998</v>
      </c>
      <c r="W687">
        <v>4080719912.270761</v>
      </c>
      <c r="X687">
        <v>-210613711.802665</v>
      </c>
      <c r="Y687">
        <v>2.6023344051600099</v>
      </c>
      <c r="Z687">
        <v>522.42562489517604</v>
      </c>
      <c r="AA687" s="6">
        <v>54.461318969726563</v>
      </c>
      <c r="AB687">
        <v>81.531397678364314</v>
      </c>
      <c r="AC687">
        <v>0</v>
      </c>
    </row>
    <row r="688" spans="1:29" x14ac:dyDescent="0.3">
      <c r="A688" s="4">
        <v>2007</v>
      </c>
      <c r="B688" s="1" t="s">
        <v>196</v>
      </c>
      <c r="C688" s="16"/>
      <c r="D688" s="1" t="s">
        <v>63</v>
      </c>
      <c r="E688">
        <v>29412987075.45713</v>
      </c>
      <c r="F688">
        <v>29257581084.462158</v>
      </c>
      <c r="G688">
        <v>-2529784161.16289</v>
      </c>
      <c r="H688">
        <v>5.8533042846768497</v>
      </c>
      <c r="I688">
        <v>1269367987600</v>
      </c>
      <c r="J688">
        <v>1410518401200</v>
      </c>
      <c r="K688">
        <v>2946968425.3323579</v>
      </c>
      <c r="L688">
        <v>1208526516200</v>
      </c>
      <c r="M688">
        <v>910091930600</v>
      </c>
      <c r="N688">
        <v>1901437217.2289584</v>
      </c>
      <c r="O688">
        <v>62.542999999999999</v>
      </c>
      <c r="P688">
        <v>7</v>
      </c>
      <c r="Q688">
        <v>6</v>
      </c>
      <c r="R688">
        <v>1872083971700</v>
      </c>
      <c r="S688">
        <v>1376754462300</v>
      </c>
      <c r="T688">
        <v>2876426090.1394949</v>
      </c>
      <c r="U688">
        <v>2878884295600</v>
      </c>
      <c r="V688">
        <v>2593299613500</v>
      </c>
      <c r="W688">
        <v>5418130009.4414587</v>
      </c>
      <c r="X688">
        <v>-273089828.30563998</v>
      </c>
      <c r="Y688">
        <v>2.6328119059788402</v>
      </c>
      <c r="Z688">
        <v>478.63371847636301</v>
      </c>
      <c r="AA688" s="6">
        <v>56.435695648193359</v>
      </c>
      <c r="AB688">
        <v>80.414480289454232</v>
      </c>
      <c r="AC688">
        <v>0</v>
      </c>
    </row>
    <row r="689" spans="1:29" x14ac:dyDescent="0.3">
      <c r="A689" s="4">
        <v>2008</v>
      </c>
      <c r="B689" s="1" t="s">
        <v>174</v>
      </c>
      <c r="C689" s="16"/>
      <c r="D689" s="1" t="s">
        <v>63</v>
      </c>
      <c r="E689">
        <v>31087211460.882534</v>
      </c>
      <c r="F689">
        <v>30998501692.989651</v>
      </c>
      <c r="G689">
        <v>-3534640927.2420902</v>
      </c>
      <c r="H689">
        <v>7.3472023657840504</v>
      </c>
      <c r="I689">
        <v>1417628363600</v>
      </c>
      <c r="J689">
        <v>1697515199100</v>
      </c>
      <c r="K689">
        <v>3806087890.3587446</v>
      </c>
      <c r="L689">
        <v>1223366472100</v>
      </c>
      <c r="M689">
        <v>961273435000</v>
      </c>
      <c r="N689">
        <v>2155321603.1390133</v>
      </c>
      <c r="O689">
        <v>63.241999999999997</v>
      </c>
      <c r="P689">
        <v>7</v>
      </c>
      <c r="Q689">
        <v>6</v>
      </c>
      <c r="R689">
        <v>1891379718600</v>
      </c>
      <c r="S689">
        <v>1566991463800</v>
      </c>
      <c r="T689">
        <v>3513433775.3363228</v>
      </c>
      <c r="U689">
        <v>2767609048800</v>
      </c>
      <c r="V689">
        <v>3150735500000</v>
      </c>
      <c r="W689">
        <v>7064429372.1973095</v>
      </c>
      <c r="X689">
        <v>-272466342.40125501</v>
      </c>
      <c r="Y689">
        <v>2.6375438881439699</v>
      </c>
      <c r="Z689">
        <v>446.00004143278801</v>
      </c>
      <c r="AA689" s="6">
        <v>57.064178466796875</v>
      </c>
      <c r="AB689">
        <v>79.533072472993467</v>
      </c>
      <c r="AC689">
        <v>0</v>
      </c>
    </row>
    <row r="690" spans="1:29" x14ac:dyDescent="0.3">
      <c r="A690" s="4">
        <v>2009</v>
      </c>
      <c r="B690" s="1" t="s">
        <v>154</v>
      </c>
      <c r="C690" s="16"/>
      <c r="D690" s="1" t="s">
        <v>63</v>
      </c>
      <c r="E690">
        <v>32147502659.234051</v>
      </c>
      <c r="F690">
        <v>31808174049.02948</v>
      </c>
      <c r="G690">
        <v>-2165924398.3528099</v>
      </c>
      <c r="H690">
        <v>-2.2480214785533899</v>
      </c>
      <c r="I690">
        <v>1416868006500</v>
      </c>
      <c r="J690">
        <v>1510472098700</v>
      </c>
      <c r="K690">
        <v>3211765461.0930114</v>
      </c>
      <c r="L690">
        <v>1244201610800</v>
      </c>
      <c r="M690">
        <v>1030232119500</v>
      </c>
      <c r="N690">
        <v>2190615729.4573984</v>
      </c>
      <c r="O690">
        <v>63.923000000000002</v>
      </c>
      <c r="P690">
        <v>7</v>
      </c>
      <c r="Q690">
        <v>6</v>
      </c>
      <c r="R690">
        <v>1925747832600</v>
      </c>
      <c r="S690">
        <v>1472633555800</v>
      </c>
      <c r="T690">
        <v>3131308148.9129977</v>
      </c>
      <c r="U690">
        <v>2778547663800</v>
      </c>
      <c r="V690">
        <v>2499213499500</v>
      </c>
      <c r="W690">
        <v>5314158139.3657656</v>
      </c>
      <c r="X690">
        <v>-243890291.267663</v>
      </c>
      <c r="Y690">
        <v>2.6767474977579799</v>
      </c>
      <c r="Z690">
        <v>470.29342334139801</v>
      </c>
      <c r="AA690" s="6">
        <v>57.188121795654297</v>
      </c>
      <c r="AB690">
        <v>78.68136747077105</v>
      </c>
      <c r="AC690">
        <v>0</v>
      </c>
    </row>
    <row r="691" spans="1:29" x14ac:dyDescent="0.3">
      <c r="A691" s="4">
        <v>2010</v>
      </c>
      <c r="B691" s="1" t="s">
        <v>185</v>
      </c>
      <c r="C691" s="16"/>
      <c r="D691" s="1" t="s">
        <v>63</v>
      </c>
      <c r="E691">
        <v>33637035431.676636</v>
      </c>
      <c r="F691">
        <v>33323804628.002529</v>
      </c>
      <c r="G691">
        <v>-1990564715.8782301</v>
      </c>
      <c r="H691">
        <v>1.2286811967334399</v>
      </c>
      <c r="I691">
        <v>1385444237200</v>
      </c>
      <c r="J691">
        <v>1477019538700</v>
      </c>
      <c r="K691">
        <v>2985118338.4691377</v>
      </c>
      <c r="L691">
        <v>1275737813500</v>
      </c>
      <c r="M691">
        <v>1129730880200</v>
      </c>
      <c r="N691">
        <v>2283233416.7956257</v>
      </c>
      <c r="O691">
        <v>64.614999999999995</v>
      </c>
      <c r="P691">
        <v>7</v>
      </c>
      <c r="Q691">
        <v>6</v>
      </c>
      <c r="R691">
        <v>1910300612900</v>
      </c>
      <c r="S691">
        <v>1593850392600</v>
      </c>
      <c r="T691">
        <v>3221238386.5375972</v>
      </c>
      <c r="U691">
        <v>2739972282400</v>
      </c>
      <c r="V691">
        <v>2590573497300</v>
      </c>
      <c r="W691">
        <v>5235657519.296402</v>
      </c>
      <c r="X691">
        <v>-264129982.85964999</v>
      </c>
      <c r="Y691">
        <v>2.71070159961371</v>
      </c>
      <c r="Z691">
        <v>494.794262222947</v>
      </c>
      <c r="AA691" s="6">
        <v>57.515369415283203</v>
      </c>
      <c r="AB691">
        <v>77.932143901725652</v>
      </c>
      <c r="AC691">
        <v>0</v>
      </c>
    </row>
    <row r="692" spans="1:29" x14ac:dyDescent="0.3">
      <c r="A692" s="4">
        <v>2011</v>
      </c>
      <c r="B692" s="1" t="s">
        <v>168</v>
      </c>
      <c r="C692" s="16"/>
      <c r="D692" s="1" t="s">
        <v>63</v>
      </c>
      <c r="E692">
        <v>34793989168.275833</v>
      </c>
      <c r="F692">
        <v>34243503559.000809</v>
      </c>
      <c r="G692">
        <v>-2636048196.64959</v>
      </c>
      <c r="H692">
        <v>3.4032282978696702</v>
      </c>
      <c r="I692">
        <v>1549172571100</v>
      </c>
      <c r="J692">
        <v>1764287190500</v>
      </c>
      <c r="K692">
        <v>3743856619.4148903</v>
      </c>
      <c r="L692">
        <v>1345719572000</v>
      </c>
      <c r="M692">
        <v>1245032344900</v>
      </c>
      <c r="N692">
        <v>2641986299.5879455</v>
      </c>
      <c r="O692">
        <v>65.262</v>
      </c>
      <c r="P692">
        <v>7</v>
      </c>
      <c r="Q692">
        <v>6</v>
      </c>
      <c r="R692">
        <v>1950967062600</v>
      </c>
      <c r="S692">
        <v>1788423702000</v>
      </c>
      <c r="T692">
        <v>3795074833.1135626</v>
      </c>
      <c r="U692">
        <v>2875151062100</v>
      </c>
      <c r="V692">
        <v>3045130318800</v>
      </c>
      <c r="W692">
        <v>6461834197.0671101</v>
      </c>
      <c r="X692">
        <v>-291141432.59449899</v>
      </c>
      <c r="Y692">
        <v>2.72203680436678</v>
      </c>
      <c r="Z692">
        <v>471.24862571893698</v>
      </c>
      <c r="AA692" s="6">
        <v>58.324203491210938</v>
      </c>
      <c r="AB692">
        <v>77.349747999349674</v>
      </c>
      <c r="AC692">
        <v>0</v>
      </c>
    </row>
    <row r="693" spans="1:29" x14ac:dyDescent="0.3">
      <c r="A693" s="4">
        <v>2012</v>
      </c>
      <c r="B693" s="1" t="s">
        <v>143</v>
      </c>
      <c r="C693" s="16"/>
      <c r="D693" s="1" t="s">
        <v>63</v>
      </c>
      <c r="E693">
        <v>36713666049.660728</v>
      </c>
      <c r="F693">
        <v>36087281194.492912</v>
      </c>
      <c r="G693">
        <v>-2984671612.5659199</v>
      </c>
      <c r="H693">
        <v>1.41822871177848</v>
      </c>
      <c r="I693">
        <v>1635402360300</v>
      </c>
      <c r="J693">
        <v>1866711305500</v>
      </c>
      <c r="K693">
        <v>3656230087.6514497</v>
      </c>
      <c r="L693">
        <v>1384927909900</v>
      </c>
      <c r="M693">
        <v>1314159618400</v>
      </c>
      <c r="N693">
        <v>2573975912.9404531</v>
      </c>
      <c r="O693">
        <v>65.456999999999994</v>
      </c>
      <c r="P693">
        <v>7</v>
      </c>
      <c r="Q693">
        <v>6</v>
      </c>
      <c r="R693">
        <v>2092710940500</v>
      </c>
      <c r="S693">
        <v>2026484972800</v>
      </c>
      <c r="T693">
        <v>3969170437.8145952</v>
      </c>
      <c r="U693">
        <v>3024050608100</v>
      </c>
      <c r="V693">
        <v>3561747201900</v>
      </c>
      <c r="W693">
        <v>6976208504.1355867</v>
      </c>
      <c r="X693">
        <v>-220169629.74218899</v>
      </c>
      <c r="Y693">
        <v>2.7269723554065401</v>
      </c>
      <c r="Z693">
        <v>510.55633845425098</v>
      </c>
      <c r="AA693" s="6">
        <v>59.566085815429688</v>
      </c>
      <c r="AB693">
        <v>76.827646528564927</v>
      </c>
      <c r="AC693">
        <v>0</v>
      </c>
    </row>
    <row r="694" spans="1:29" x14ac:dyDescent="0.3">
      <c r="A694" s="4">
        <v>2013</v>
      </c>
      <c r="B694" s="1" t="s">
        <v>122</v>
      </c>
      <c r="C694" s="16"/>
      <c r="D694" s="1" t="s">
        <v>63</v>
      </c>
      <c r="E694">
        <v>37797219083.614532</v>
      </c>
      <c r="F694">
        <v>37152209717.440994</v>
      </c>
      <c r="G694">
        <v>-3091588323.3327198</v>
      </c>
      <c r="H694">
        <v>0.71024548669522503</v>
      </c>
      <c r="I694">
        <v>1944702576900</v>
      </c>
      <c r="J694">
        <v>2071446558300</v>
      </c>
      <c r="K694">
        <v>4194064053.3015208</v>
      </c>
      <c r="L694">
        <v>1407965663200</v>
      </c>
      <c r="M694">
        <v>1364186323000</v>
      </c>
      <c r="N694">
        <v>2762072135.7134123</v>
      </c>
      <c r="O694">
        <v>66.072000000000003</v>
      </c>
      <c r="P694">
        <v>7</v>
      </c>
      <c r="Q694">
        <v>6</v>
      </c>
      <c r="R694">
        <v>2034515143400</v>
      </c>
      <c r="S694">
        <v>2088342684400</v>
      </c>
      <c r="T694">
        <v>4228273690.442349</v>
      </c>
      <c r="U694">
        <v>3228323625900</v>
      </c>
      <c r="V694">
        <v>3576575606400</v>
      </c>
      <c r="W694">
        <v>7241503346.834053</v>
      </c>
      <c r="X694">
        <v>-278038134.40660501</v>
      </c>
      <c r="Y694">
        <v>2.7118192888391501</v>
      </c>
      <c r="Z694">
        <v>493.89962385223703</v>
      </c>
      <c r="AA694" s="6">
        <v>59.6806640625</v>
      </c>
      <c r="AB694">
        <v>76.345707758932434</v>
      </c>
      <c r="AC694">
        <v>0</v>
      </c>
    </row>
    <row r="695" spans="1:29" x14ac:dyDescent="0.3">
      <c r="A695" s="4">
        <v>2014</v>
      </c>
      <c r="B695" s="1" t="s">
        <v>101</v>
      </c>
      <c r="C695" s="16"/>
      <c r="D695" s="1" t="s">
        <v>63</v>
      </c>
      <c r="E695">
        <v>40124398370.98999</v>
      </c>
      <c r="F695">
        <v>39337219185.839455</v>
      </c>
      <c r="G695">
        <v>-2932438127.7856302</v>
      </c>
      <c r="H695">
        <v>-1.0902550744689401</v>
      </c>
      <c r="I695">
        <v>2295145000000</v>
      </c>
      <c r="J695">
        <v>2295145000000</v>
      </c>
      <c r="K695">
        <v>4648326212.0884085</v>
      </c>
      <c r="L695">
        <v>1440315000000</v>
      </c>
      <c r="M695">
        <v>1440315000000</v>
      </c>
      <c r="N695">
        <v>2917050542.8476706</v>
      </c>
      <c r="O695">
        <v>66.451999999999998</v>
      </c>
      <c r="P695">
        <v>7</v>
      </c>
      <c r="Q695">
        <v>6</v>
      </c>
      <c r="R695">
        <v>2128837000000</v>
      </c>
      <c r="S695">
        <v>2128837000000</v>
      </c>
      <c r="T695">
        <v>4311504862.8141804</v>
      </c>
      <c r="U695">
        <v>3583943000000</v>
      </c>
      <c r="V695">
        <v>3583943000000</v>
      </c>
      <c r="W695">
        <v>7258511418.4640913</v>
      </c>
      <c r="X695">
        <v>-375638413.40205801</v>
      </c>
      <c r="Y695">
        <v>2.7190510098829699</v>
      </c>
      <c r="Z695">
        <v>493.757329875312</v>
      </c>
      <c r="AA695" s="6">
        <v>60.349853515625</v>
      </c>
      <c r="AB695">
        <v>75.984787690590011</v>
      </c>
      <c r="AC695">
        <v>0</v>
      </c>
    </row>
    <row r="696" spans="1:29" x14ac:dyDescent="0.3">
      <c r="A696" s="4">
        <v>2015</v>
      </c>
      <c r="B696" s="1" t="s">
        <v>76</v>
      </c>
      <c r="C696" s="16"/>
      <c r="D696" s="1" t="s">
        <v>63</v>
      </c>
      <c r="E696">
        <v>43317631004.256943</v>
      </c>
      <c r="F696">
        <v>42190979350.488594</v>
      </c>
      <c r="G696">
        <v>-2271452517.9092302</v>
      </c>
      <c r="H696">
        <v>0.13521193363524101</v>
      </c>
      <c r="I696">
        <v>2430137000000</v>
      </c>
      <c r="J696">
        <v>2418811000000</v>
      </c>
      <c r="K696">
        <v>4091277286.9684415</v>
      </c>
      <c r="L696">
        <v>1521858000000</v>
      </c>
      <c r="M696">
        <v>1502661000000</v>
      </c>
      <c r="N696">
        <v>2541663163.9732437</v>
      </c>
      <c r="O696">
        <v>66.879000000000005</v>
      </c>
      <c r="P696">
        <v>7</v>
      </c>
      <c r="Q696">
        <v>6</v>
      </c>
      <c r="R696">
        <v>2328144000000</v>
      </c>
      <c r="S696">
        <v>2383067000000</v>
      </c>
      <c r="T696">
        <v>4030818402.2745156</v>
      </c>
      <c r="U696">
        <v>3861247000000</v>
      </c>
      <c r="V696">
        <v>3723545000000</v>
      </c>
      <c r="W696">
        <v>6298158510.7331266</v>
      </c>
      <c r="X696">
        <v>-377802064.40801698</v>
      </c>
      <c r="Y696">
        <v>2.72463609047466</v>
      </c>
      <c r="Z696">
        <v>591.21169798260996</v>
      </c>
      <c r="AA696" s="6">
        <v>59.771224975585938</v>
      </c>
      <c r="AB696">
        <v>75.748288454731465</v>
      </c>
      <c r="AC696">
        <v>0</v>
      </c>
    </row>
    <row r="697" spans="1:29" x14ac:dyDescent="0.3">
      <c r="A697" s="4">
        <v>2016</v>
      </c>
      <c r="B697" s="1" t="s">
        <v>49</v>
      </c>
      <c r="C697" s="16"/>
      <c r="D697" s="1" t="s">
        <v>63</v>
      </c>
      <c r="E697">
        <v>46119109741.56736</v>
      </c>
      <c r="F697">
        <v>44911774014.637001</v>
      </c>
      <c r="G697">
        <v>-2086534060.0400901</v>
      </c>
      <c r="H697">
        <v>0.83728494255741803</v>
      </c>
      <c r="I697">
        <v>2800948524200</v>
      </c>
      <c r="J697">
        <v>2699905000000</v>
      </c>
      <c r="K697">
        <v>4555989683.5264463</v>
      </c>
      <c r="L697">
        <v>1587666202000</v>
      </c>
      <c r="M697">
        <v>1583205000000</v>
      </c>
      <c r="N697">
        <v>2671599795.8844805</v>
      </c>
      <c r="O697">
        <v>67.497</v>
      </c>
      <c r="P697">
        <v>7</v>
      </c>
      <c r="Q697">
        <v>6</v>
      </c>
      <c r="R697">
        <v>2424708129100</v>
      </c>
      <c r="S697">
        <v>2432797000000</v>
      </c>
      <c r="T697">
        <v>4105254827.1565442</v>
      </c>
      <c r="U697">
        <v>4121811105000</v>
      </c>
      <c r="V697">
        <v>3672442000000</v>
      </c>
      <c r="W697">
        <v>6197109848.4388266</v>
      </c>
      <c r="X697">
        <v>-248547256.819924</v>
      </c>
      <c r="Y697">
        <v>2.7154429589037998</v>
      </c>
      <c r="Z697">
        <v>592.60561506302201</v>
      </c>
      <c r="AA697" s="6">
        <v>59.996326446533203</v>
      </c>
      <c r="AB697">
        <v>75.606588749914565</v>
      </c>
      <c r="AC697">
        <v>0</v>
      </c>
    </row>
    <row r="698" spans="1:29" x14ac:dyDescent="0.3">
      <c r="A698" s="4">
        <v>2017</v>
      </c>
      <c r="B698" s="1" t="s">
        <v>25</v>
      </c>
      <c r="C698" s="16"/>
      <c r="D698" s="1" t="s">
        <v>63</v>
      </c>
      <c r="E698">
        <v>49402166472.860962</v>
      </c>
      <c r="F698">
        <v>48021072807.134758</v>
      </c>
      <c r="G698">
        <v>-2906141229.2163</v>
      </c>
      <c r="H698">
        <v>1.3181531484778199</v>
      </c>
      <c r="I698">
        <v>3233258951200</v>
      </c>
      <c r="J698">
        <v>3148612000000</v>
      </c>
      <c r="K698">
        <v>5422501798.3948174</v>
      </c>
      <c r="L698">
        <v>1651663149800</v>
      </c>
      <c r="M698">
        <v>1662226000000</v>
      </c>
      <c r="N698">
        <v>2862665668.0272527</v>
      </c>
      <c r="O698">
        <v>67.75</v>
      </c>
      <c r="P698">
        <v>7</v>
      </c>
      <c r="Q698">
        <v>6</v>
      </c>
      <c r="R698">
        <v>2623115833400</v>
      </c>
      <c r="S698">
        <v>2673671000000</v>
      </c>
      <c r="T698">
        <v>4604564108.1899166</v>
      </c>
      <c r="U698">
        <v>4810709519800</v>
      </c>
      <c r="V698">
        <v>4361639000000</v>
      </c>
      <c r="W698">
        <v>7511562339.6750612</v>
      </c>
      <c r="X698">
        <v>-505877698.32778698</v>
      </c>
      <c r="Y698">
        <v>2.7179778377713002</v>
      </c>
      <c r="Z698">
        <v>580.65674958785803</v>
      </c>
      <c r="AA698" s="6">
        <v>60.778968811035156</v>
      </c>
      <c r="AB698">
        <v>75.551478359388867</v>
      </c>
      <c r="AC698">
        <v>0</v>
      </c>
    </row>
    <row r="699" spans="1:29" x14ac:dyDescent="0.3">
      <c r="A699" s="4">
        <v>2018</v>
      </c>
      <c r="B699" s="1" t="s">
        <v>0</v>
      </c>
      <c r="C699" s="16"/>
      <c r="D699" s="1" t="s">
        <v>63</v>
      </c>
      <c r="E699">
        <v>53723172102.951744</v>
      </c>
      <c r="F699">
        <v>52325198860.434128</v>
      </c>
      <c r="G699">
        <v>-3673057356.20929</v>
      </c>
      <c r="H699">
        <v>0.46098564246426998</v>
      </c>
      <c r="I699">
        <v>3676438421500</v>
      </c>
      <c r="J699">
        <v>3636546000000</v>
      </c>
      <c r="K699">
        <v>6547067989.4463282</v>
      </c>
      <c r="L699">
        <v>1709163203300</v>
      </c>
      <c r="M699">
        <v>1769959000000</v>
      </c>
      <c r="N699">
        <v>3186551720.1026559</v>
      </c>
      <c r="O699">
        <v>68.096999999999994</v>
      </c>
      <c r="P699">
        <v>7</v>
      </c>
      <c r="Q699">
        <v>6</v>
      </c>
      <c r="R699">
        <v>2837925812600</v>
      </c>
      <c r="S699">
        <v>2946684000000</v>
      </c>
      <c r="T699">
        <v>5305072585.7485819</v>
      </c>
      <c r="U699">
        <v>5244383119700</v>
      </c>
      <c r="V699">
        <v>4987187000000</v>
      </c>
      <c r="W699">
        <v>8978699118.6369877</v>
      </c>
      <c r="X699">
        <v>-795033244.56053495</v>
      </c>
      <c r="Y699">
        <v>2.71464328183934</v>
      </c>
      <c r="Z699">
        <v>555.44645839822601</v>
      </c>
      <c r="AA699" s="6">
        <v>61.187099456787109</v>
      </c>
      <c r="AB699">
        <v>75.52607349125303</v>
      </c>
      <c r="AC699">
        <v>0</v>
      </c>
    </row>
    <row r="700" spans="1:29" x14ac:dyDescent="0.3">
      <c r="A700" s="4">
        <v>2019</v>
      </c>
      <c r="B700" s="1" t="s">
        <v>237</v>
      </c>
      <c r="C700" s="16"/>
      <c r="D700" s="1" t="s">
        <v>63</v>
      </c>
      <c r="E700">
        <v>57207049052.93409</v>
      </c>
      <c r="F700">
        <v>55714768018.176796</v>
      </c>
      <c r="G700">
        <f>(G699+G698)/2</f>
        <v>-3289599292.7127953</v>
      </c>
      <c r="H700">
        <v>1.7585651759565899</v>
      </c>
      <c r="I700">
        <v>4053275417000</v>
      </c>
      <c r="J700">
        <v>4066675000000</v>
      </c>
      <c r="K700">
        <v>6940772574.6743116</v>
      </c>
      <c r="L700">
        <v>1837809316400</v>
      </c>
      <c r="M700">
        <v>1920821000000</v>
      </c>
      <c r="N700">
        <v>3278349442.1507707</v>
      </c>
      <c r="O700">
        <v>68.525999999999996</v>
      </c>
      <c r="P700">
        <v>7</v>
      </c>
      <c r="Q700">
        <v>6</v>
      </c>
      <c r="R700">
        <v>3254962657200</v>
      </c>
      <c r="S700">
        <v>3425750879500</v>
      </c>
      <c r="T700">
        <v>5846879269.2064161</v>
      </c>
      <c r="U700">
        <v>5603146676100</v>
      </c>
      <c r="V700">
        <v>5382646000000</v>
      </c>
      <c r="W700">
        <v>9186797994.9173183</v>
      </c>
      <c r="X700">
        <f>(X699+X698)/2</f>
        <v>-650455471.44416094</v>
      </c>
      <c r="Y700">
        <v>2.69763115886709</v>
      </c>
      <c r="Z700">
        <v>585.91101318036897</v>
      </c>
      <c r="AA700" s="6">
        <v>61.134239196777344</v>
      </c>
      <c r="AB700">
        <v>75.454357275926313</v>
      </c>
      <c r="AC700">
        <v>0</v>
      </c>
    </row>
    <row r="701" spans="1:29" x14ac:dyDescent="0.3">
      <c r="A701" s="4">
        <v>2020</v>
      </c>
      <c r="B701" s="1" t="s">
        <v>13</v>
      </c>
      <c r="C701" s="16"/>
      <c r="D701" s="1" t="s">
        <v>63</v>
      </c>
      <c r="E701">
        <v>58663949709.152359</v>
      </c>
      <c r="F701">
        <v>57245250557.732857</v>
      </c>
      <c r="G701">
        <f>(G700+G699)/2</f>
        <v>-3481328324.4610424</v>
      </c>
      <c r="H701">
        <v>2.5474346457055201</v>
      </c>
      <c r="I701">
        <v>4226592454199.9995</v>
      </c>
      <c r="J701">
        <v>4155191000000</v>
      </c>
      <c r="K701">
        <v>7219061964.6759996</v>
      </c>
      <c r="L701">
        <v>1885411623400</v>
      </c>
      <c r="M701">
        <v>2073038000000</v>
      </c>
      <c r="N701">
        <v>3601612964.8740587</v>
      </c>
      <c r="O701">
        <v>68.006</v>
      </c>
      <c r="P701">
        <v>7</v>
      </c>
      <c r="Q701">
        <v>6</v>
      </c>
      <c r="R701">
        <v>2825422041400</v>
      </c>
      <c r="S701">
        <v>2913999985200</v>
      </c>
      <c r="T701">
        <v>5062666543.6615896</v>
      </c>
      <c r="U701">
        <v>5998111739400</v>
      </c>
      <c r="V701">
        <v>5545418000000</v>
      </c>
      <c r="W701">
        <v>9634386520.8674297</v>
      </c>
      <c r="X701">
        <f>(X700+X699)/2</f>
        <v>-722744358.00234795</v>
      </c>
      <c r="Y701">
        <v>2.6843818492504101</v>
      </c>
      <c r="Z701">
        <v>575.58600451094503</v>
      </c>
      <c r="AA701" s="6">
        <v>60.881931304931641</v>
      </c>
      <c r="AB701">
        <v>75.251956947162427</v>
      </c>
      <c r="AC701">
        <v>0</v>
      </c>
    </row>
    <row r="702" spans="1:29" x14ac:dyDescent="0.3">
      <c r="A702" s="4">
        <v>2021</v>
      </c>
      <c r="B702" s="1" t="s">
        <v>256</v>
      </c>
      <c r="C702" s="16"/>
      <c r="D702" s="1" t="s">
        <v>63</v>
      </c>
      <c r="E702">
        <v>64807161045.889908</v>
      </c>
      <c r="F702">
        <v>63438206524.796555</v>
      </c>
      <c r="G702">
        <f>(G701+G700)/2</f>
        <v>-3385463808.5869188</v>
      </c>
      <c r="H702">
        <f>(H701+H700)/2</f>
        <v>2.1529999108310549</v>
      </c>
      <c r="I702">
        <v>4538494076400</v>
      </c>
      <c r="J702">
        <v>4658198945100</v>
      </c>
      <c r="K702">
        <v>8400254386.456872</v>
      </c>
      <c r="L702">
        <v>1987314293600</v>
      </c>
      <c r="M702">
        <v>2234784348200</v>
      </c>
      <c r="N702">
        <v>4030046214.2132077</v>
      </c>
      <c r="O702">
        <f>(O700+O701)/2</f>
        <v>68.265999999999991</v>
      </c>
      <c r="P702">
        <v>7</v>
      </c>
      <c r="Q702">
        <v>6</v>
      </c>
      <c r="R702">
        <v>3241893831400</v>
      </c>
      <c r="S702">
        <v>3418507755200</v>
      </c>
      <c r="T702">
        <v>6164686202.5853567</v>
      </c>
      <c r="U702">
        <v>6480423151600</v>
      </c>
      <c r="V702">
        <v>6272920482500</v>
      </c>
      <c r="W702">
        <v>11312124797.599123</v>
      </c>
      <c r="X702">
        <f>(X701+X700)/2</f>
        <v>-686599914.72325444</v>
      </c>
      <c r="Y702">
        <v>2.64538054494311</v>
      </c>
      <c r="Z702">
        <v>554.53067503310399</v>
      </c>
      <c r="AA702" s="6">
        <v>61</v>
      </c>
      <c r="AB702">
        <v>74.913248580794757</v>
      </c>
      <c r="AC702">
        <v>0</v>
      </c>
    </row>
    <row r="703" spans="1:29" x14ac:dyDescent="0.3">
      <c r="A703" s="4">
        <v>2002</v>
      </c>
      <c r="B703" s="1" t="s">
        <v>52</v>
      </c>
      <c r="C703" s="16" t="s">
        <v>85</v>
      </c>
      <c r="D703" s="1" t="s">
        <v>218</v>
      </c>
      <c r="E703">
        <v>54159510181.051003</v>
      </c>
      <c r="F703">
        <v>53939967273.423264</v>
      </c>
      <c r="G703">
        <f>(G704+G705)/2</f>
        <v>-11045614208.85326</v>
      </c>
      <c r="H703">
        <v>19.490832157968899</v>
      </c>
      <c r="I703">
        <v>392940300000</v>
      </c>
      <c r="J703">
        <v>166686700000</v>
      </c>
      <c r="K703">
        <v>2588371121.59793</v>
      </c>
      <c r="L703">
        <v>611324637100</v>
      </c>
      <c r="M703">
        <v>265131200000</v>
      </c>
      <c r="N703">
        <v>4117052779.3435535</v>
      </c>
      <c r="O703">
        <v>72.285365853658547</v>
      </c>
      <c r="P703">
        <v>8</v>
      </c>
      <c r="Q703">
        <v>4</v>
      </c>
      <c r="R703">
        <v>623253500000</v>
      </c>
      <c r="S703">
        <v>221550000000</v>
      </c>
      <c r="T703">
        <v>3440308206.8936601</v>
      </c>
      <c r="U703">
        <v>986228800000</v>
      </c>
      <c r="V703">
        <v>405434500000</v>
      </c>
      <c r="W703">
        <v>6295732961.8949566</v>
      </c>
      <c r="X703">
        <f>(X704+X705)/2</f>
        <v>-3566739393.8563461</v>
      </c>
      <c r="Y703">
        <v>-9.2146949627709807E-2</v>
      </c>
      <c r="Z703">
        <v>64.405225000000002</v>
      </c>
      <c r="AA703" s="6">
        <v>54.67254638671875</v>
      </c>
      <c r="AB703">
        <v>88.761646322606197</v>
      </c>
      <c r="AC703">
        <v>0</v>
      </c>
    </row>
    <row r="704" spans="1:29" x14ac:dyDescent="0.3">
      <c r="A704" s="4">
        <v>2003</v>
      </c>
      <c r="B704" s="1" t="s">
        <v>22</v>
      </c>
      <c r="C704" s="16"/>
      <c r="D704" s="1" t="s">
        <v>218</v>
      </c>
      <c r="E704">
        <v>57194788835.374107</v>
      </c>
      <c r="F704">
        <v>56850768579.212234</v>
      </c>
      <c r="G704">
        <f>(G705+G706)/2</f>
        <v>-10962307775.116283</v>
      </c>
      <c r="H704">
        <v>9.8761788972957802</v>
      </c>
      <c r="I704">
        <v>476950000000</v>
      </c>
      <c r="J704">
        <v>221999100000</v>
      </c>
      <c r="K704">
        <v>3855128209.5809007</v>
      </c>
      <c r="L704">
        <v>634516500500</v>
      </c>
      <c r="M704">
        <v>313132600000</v>
      </c>
      <c r="N704">
        <v>5437708169.0845251</v>
      </c>
      <c r="O704">
        <v>72.436585365853674</v>
      </c>
      <c r="P704">
        <v>8</v>
      </c>
      <c r="Q704">
        <v>4</v>
      </c>
      <c r="R704">
        <v>798138700000</v>
      </c>
      <c r="S704">
        <v>299661200000</v>
      </c>
      <c r="T704">
        <v>5203770400.1361456</v>
      </c>
      <c r="U704">
        <v>1165622500000</v>
      </c>
      <c r="V704">
        <v>492284400000</v>
      </c>
      <c r="W704">
        <v>8548771042.6601191</v>
      </c>
      <c r="X704">
        <f>(X705+X706)/2</f>
        <v>-3559093664.1525574</v>
      </c>
      <c r="Y704">
        <v>-0.21273800909834001</v>
      </c>
      <c r="Z704">
        <v>57.5900416666667</v>
      </c>
      <c r="AA704" s="6">
        <v>57.481269836425781</v>
      </c>
      <c r="AB704">
        <v>88.190829341490158</v>
      </c>
      <c r="AC704">
        <v>0</v>
      </c>
    </row>
    <row r="705" spans="1:29" x14ac:dyDescent="0.3">
      <c r="A705" s="4">
        <v>2004</v>
      </c>
      <c r="B705" s="1" t="s">
        <v>1</v>
      </c>
      <c r="C705" s="16"/>
      <c r="D705" s="1" t="s">
        <v>218</v>
      </c>
      <c r="E705">
        <v>63344111237.755188</v>
      </c>
      <c r="F705">
        <v>62820260180.477814</v>
      </c>
      <c r="G705">
        <f>(G706+G707)/2</f>
        <v>-11128920642.590239</v>
      </c>
      <c r="H705">
        <v>11.0263627183464</v>
      </c>
      <c r="I705">
        <v>567501900000</v>
      </c>
      <c r="J705">
        <v>298239200000</v>
      </c>
      <c r="K705">
        <v>5108462626.7955208</v>
      </c>
      <c r="L705">
        <v>684104749900</v>
      </c>
      <c r="M705">
        <v>345433700000</v>
      </c>
      <c r="N705">
        <v>5916845091.0735273</v>
      </c>
      <c r="O705">
        <v>72.682926829268297</v>
      </c>
      <c r="P705">
        <v>8</v>
      </c>
      <c r="Q705">
        <v>4</v>
      </c>
      <c r="R705">
        <v>877186300000</v>
      </c>
      <c r="S705">
        <v>383636000000</v>
      </c>
      <c r="T705">
        <v>6571202472.0201979</v>
      </c>
      <c r="U705">
        <v>1526073500000</v>
      </c>
      <c r="V705">
        <v>749262300000</v>
      </c>
      <c r="W705">
        <v>12833921420.178345</v>
      </c>
      <c r="X705">
        <f>(X706+X707)/2</f>
        <v>-3574385123.5601349</v>
      </c>
      <c r="Y705">
        <v>-0.23332845159780899</v>
      </c>
      <c r="Z705">
        <v>58.3757083333333</v>
      </c>
      <c r="AA705" s="6">
        <v>59.782222747802734</v>
      </c>
      <c r="AB705">
        <v>87.726813162980505</v>
      </c>
      <c r="AC705">
        <v>0</v>
      </c>
    </row>
    <row r="706" spans="1:29" x14ac:dyDescent="0.3">
      <c r="A706" s="4">
        <v>2005</v>
      </c>
      <c r="B706" s="1" t="s">
        <v>239</v>
      </c>
      <c r="C706" s="16"/>
      <c r="D706" s="1" t="s">
        <v>218</v>
      </c>
      <c r="E706">
        <v>68318821680.439018</v>
      </c>
      <c r="F706">
        <v>66754495942.482834</v>
      </c>
      <c r="G706">
        <f>(G707+G708)/2</f>
        <v>-10795694907.642326</v>
      </c>
      <c r="H706">
        <v>16.119980648282599</v>
      </c>
      <c r="I706">
        <v>599148500000</v>
      </c>
      <c r="J706">
        <v>358975600000</v>
      </c>
      <c r="K706">
        <v>5380829753.3643713</v>
      </c>
      <c r="L706">
        <v>661239581300</v>
      </c>
      <c r="M706">
        <v>360361700000</v>
      </c>
      <c r="N706">
        <v>5401606564.1591387</v>
      </c>
      <c r="O706">
        <v>72.834146341463423</v>
      </c>
      <c r="P706">
        <v>8</v>
      </c>
      <c r="Q706">
        <v>4</v>
      </c>
      <c r="R706">
        <v>1029605400000</v>
      </c>
      <c r="S706">
        <v>516472100000</v>
      </c>
      <c r="T706">
        <v>7741608183.0146084</v>
      </c>
      <c r="U706">
        <v>1464685200000</v>
      </c>
      <c r="V706">
        <v>832043400000</v>
      </c>
      <c r="W706">
        <v>12471833413.776459</v>
      </c>
      <c r="X706">
        <f>(X707+X708)/2</f>
        <v>-3543802204.7449799</v>
      </c>
      <c r="Y706">
        <v>-0.30043113256591197</v>
      </c>
      <c r="Z706">
        <v>66.717825000000005</v>
      </c>
      <c r="AA706" s="6">
        <v>61.325283050537109</v>
      </c>
      <c r="AB706">
        <v>87.311558603776461</v>
      </c>
      <c r="AC706">
        <v>0</v>
      </c>
    </row>
    <row r="707" spans="1:29" x14ac:dyDescent="0.3">
      <c r="A707" s="4">
        <v>2006</v>
      </c>
      <c r="B707" s="1" t="s">
        <v>216</v>
      </c>
      <c r="C707" s="16"/>
      <c r="D707" s="1" t="s">
        <v>218</v>
      </c>
      <c r="E707">
        <v>75666068095.45076</v>
      </c>
      <c r="F707">
        <v>73441517515.014099</v>
      </c>
      <c r="G707">
        <f>(G708+G709)/2</f>
        <v>-11462146377.538151</v>
      </c>
      <c r="H707">
        <v>11.724022998083401</v>
      </c>
      <c r="I707">
        <v>692346300000</v>
      </c>
      <c r="J707">
        <v>462400100000</v>
      </c>
      <c r="K707">
        <v>6886508165.8123074</v>
      </c>
      <c r="L707">
        <v>711135813800</v>
      </c>
      <c r="M707">
        <v>444700700000</v>
      </c>
      <c r="N707">
        <v>6622911634.0858259</v>
      </c>
      <c r="O707">
        <v>73.385365853658541</v>
      </c>
      <c r="P707">
        <v>8</v>
      </c>
      <c r="Q707">
        <v>4</v>
      </c>
      <c r="R707">
        <v>1104294700000</v>
      </c>
      <c r="S707">
        <v>642139000000</v>
      </c>
      <c r="T707">
        <v>9563353180.6903782</v>
      </c>
      <c r="U707">
        <v>1743232800000</v>
      </c>
      <c r="V707">
        <v>1035250000000</v>
      </c>
      <c r="W707">
        <v>15417941256.191751</v>
      </c>
      <c r="X707">
        <f>(X708+X709)/2</f>
        <v>-3604968042.3752899</v>
      </c>
      <c r="Y707">
        <v>-0.393204593401</v>
      </c>
      <c r="Z707">
        <v>67.155124999999998</v>
      </c>
      <c r="AA707" s="6">
        <v>65.62969970703125</v>
      </c>
      <c r="AB707">
        <v>87.024813849222653</v>
      </c>
      <c r="AC707">
        <v>0</v>
      </c>
    </row>
    <row r="708" spans="1:29" x14ac:dyDescent="0.3">
      <c r="A708" s="4">
        <v>2007</v>
      </c>
      <c r="B708" s="1" t="s">
        <v>196</v>
      </c>
      <c r="C708" s="16"/>
      <c r="D708" s="1" t="s">
        <v>218</v>
      </c>
      <c r="E708">
        <v>82940652612.724625</v>
      </c>
      <c r="F708">
        <v>80366460712.235733</v>
      </c>
      <c r="G708">
        <v>-10129243437.7465</v>
      </c>
      <c r="H708">
        <v>6.3917064439141003</v>
      </c>
      <c r="I708">
        <v>868861100000</v>
      </c>
      <c r="J708">
        <v>599824200000</v>
      </c>
      <c r="K708">
        <v>10261561754.21489</v>
      </c>
      <c r="L708">
        <v>717380750200</v>
      </c>
      <c r="M708">
        <v>523267200000</v>
      </c>
      <c r="N708">
        <v>8951854037.8249378</v>
      </c>
      <c r="O708">
        <v>73.631707317073179</v>
      </c>
      <c r="P708">
        <v>8</v>
      </c>
      <c r="Q708">
        <v>4</v>
      </c>
      <c r="R708">
        <v>1145925300000</v>
      </c>
      <c r="S708">
        <v>688657500000</v>
      </c>
      <c r="T708">
        <v>11781287690.2153</v>
      </c>
      <c r="U708">
        <v>2116563600000</v>
      </c>
      <c r="V708">
        <v>1219236200000</v>
      </c>
      <c r="W708">
        <v>20858224058.439613</v>
      </c>
      <c r="X708">
        <v>-3482636367.1146698</v>
      </c>
      <c r="Y708">
        <v>-0.40545854182553598</v>
      </c>
      <c r="Z708">
        <v>58.449566666666698</v>
      </c>
      <c r="AA708" s="6">
        <v>68.169754028320313</v>
      </c>
      <c r="AB708">
        <v>86.846800382229134</v>
      </c>
      <c r="AC708">
        <v>0</v>
      </c>
    </row>
    <row r="709" spans="1:29" x14ac:dyDescent="0.3">
      <c r="A709" s="4">
        <v>2008</v>
      </c>
      <c r="B709" s="1" t="s">
        <v>174</v>
      </c>
      <c r="C709" s="16"/>
      <c r="D709" s="1" t="s">
        <v>218</v>
      </c>
      <c r="E709">
        <v>92847886496.271118</v>
      </c>
      <c r="F709">
        <v>90298216221.060394</v>
      </c>
      <c r="G709">
        <v>-12795049317.3298</v>
      </c>
      <c r="H709">
        <v>12.410986775177999</v>
      </c>
      <c r="I709">
        <v>939166800000</v>
      </c>
      <c r="J709">
        <v>689493600000</v>
      </c>
      <c r="K709">
        <v>12373479770.653315</v>
      </c>
      <c r="L709">
        <v>742527666400</v>
      </c>
      <c r="M709">
        <v>585331800000</v>
      </c>
      <c r="N709">
        <v>10504218148.536972</v>
      </c>
      <c r="O709">
        <v>73.885365853658527</v>
      </c>
      <c r="P709">
        <v>8</v>
      </c>
      <c r="Q709">
        <v>4</v>
      </c>
      <c r="R709">
        <v>1289805600000</v>
      </c>
      <c r="S709">
        <v>827253000000</v>
      </c>
      <c r="T709">
        <v>14845675522.894291</v>
      </c>
      <c r="U709">
        <v>2329960400000</v>
      </c>
      <c r="V709">
        <v>1461096400000</v>
      </c>
      <c r="W709">
        <v>26220470717.022442</v>
      </c>
      <c r="X709">
        <v>-3727299717.63591</v>
      </c>
      <c r="Y709">
        <v>-0.42570555162461299</v>
      </c>
      <c r="Z709">
        <v>55.72925</v>
      </c>
      <c r="AA709" s="6">
        <v>68.923469543457031</v>
      </c>
      <c r="AB709">
        <v>86.703541082412031</v>
      </c>
      <c r="AC709">
        <v>0</v>
      </c>
    </row>
    <row r="710" spans="1:29" x14ac:dyDescent="0.3">
      <c r="A710" s="4">
        <v>2009</v>
      </c>
      <c r="B710" s="1" t="s">
        <v>154</v>
      </c>
      <c r="C710" s="16"/>
      <c r="D710" s="1" t="s">
        <v>218</v>
      </c>
      <c r="E710">
        <v>91758325562.703262</v>
      </c>
      <c r="F710">
        <v>90410581267.77327</v>
      </c>
      <c r="G710">
        <v>-7029431941.0509901</v>
      </c>
      <c r="H710">
        <v>8.1169509223808003</v>
      </c>
      <c r="I710">
        <v>727630000000</v>
      </c>
      <c r="J710">
        <v>570551500000</v>
      </c>
      <c r="K710">
        <v>8442533804.0798683</v>
      </c>
      <c r="L710">
        <v>730155034200</v>
      </c>
      <c r="M710">
        <v>595590000000</v>
      </c>
      <c r="N710">
        <v>8813032142.3603802</v>
      </c>
      <c r="O710">
        <v>73.98536585365855</v>
      </c>
      <c r="P710">
        <v>8</v>
      </c>
      <c r="Q710">
        <v>4</v>
      </c>
      <c r="R710">
        <v>1141099800000</v>
      </c>
      <c r="S710">
        <v>804169900000</v>
      </c>
      <c r="T710">
        <v>11899419359.993843</v>
      </c>
      <c r="U710">
        <v>1820018700000</v>
      </c>
      <c r="V710">
        <v>1210905500000</v>
      </c>
      <c r="W710">
        <v>17917945386.693813</v>
      </c>
      <c r="X710">
        <v>-2882297554.2692499</v>
      </c>
      <c r="Y710">
        <v>-0.40099490520171599</v>
      </c>
      <c r="Z710">
        <v>67.604933333333307</v>
      </c>
      <c r="AA710" s="6">
        <v>69.59698486328125</v>
      </c>
      <c r="AB710">
        <v>86.678732253125048</v>
      </c>
      <c r="AC710">
        <v>0</v>
      </c>
    </row>
    <row r="711" spans="1:29" x14ac:dyDescent="0.3">
      <c r="A711" s="4">
        <v>2010</v>
      </c>
      <c r="B711" s="1" t="s">
        <v>185</v>
      </c>
      <c r="C711" s="16"/>
      <c r="D711" s="1" t="s">
        <v>218</v>
      </c>
      <c r="E711">
        <v>93308456530.96637</v>
      </c>
      <c r="F711">
        <v>91324806538.070374</v>
      </c>
      <c r="G711">
        <v>-6267922590.5180197</v>
      </c>
      <c r="H711">
        <v>6.1425536024724599</v>
      </c>
      <c r="I711">
        <v>680297400000</v>
      </c>
      <c r="J711">
        <v>574556500000</v>
      </c>
      <c r="K711">
        <v>7391800218.4515676</v>
      </c>
      <c r="L711">
        <v>729824889700</v>
      </c>
      <c r="M711">
        <v>622120500000</v>
      </c>
      <c r="N711">
        <v>8003721910.3833971</v>
      </c>
      <c r="O711">
        <v>74.336585365853665</v>
      </c>
      <c r="P711">
        <v>8</v>
      </c>
      <c r="Q711">
        <v>4</v>
      </c>
      <c r="R711">
        <v>1333435300000</v>
      </c>
      <c r="S711">
        <v>1048494900000</v>
      </c>
      <c r="T711">
        <v>13489125666.257982</v>
      </c>
      <c r="U711">
        <v>1818698300000</v>
      </c>
      <c r="V711">
        <v>1445714100000</v>
      </c>
      <c r="W711">
        <v>18599441134.507244</v>
      </c>
      <c r="X711">
        <v>-1500637749.9465301</v>
      </c>
      <c r="Y711">
        <v>-0.40200590087471799</v>
      </c>
      <c r="Z711">
        <v>77.722841666666696</v>
      </c>
      <c r="AA711" s="6">
        <v>71.383201599121094</v>
      </c>
      <c r="AB711">
        <v>86.747174339844676</v>
      </c>
      <c r="AC711">
        <v>0</v>
      </c>
    </row>
    <row r="712" spans="1:29" x14ac:dyDescent="0.3">
      <c r="A712" s="4">
        <v>2011</v>
      </c>
      <c r="B712" s="1" t="s">
        <v>168</v>
      </c>
      <c r="C712" s="16"/>
      <c r="D712" s="1" t="s">
        <v>218</v>
      </c>
      <c r="E712">
        <v>99401331485.143997</v>
      </c>
      <c r="F712">
        <v>95581500820.343948</v>
      </c>
      <c r="G712">
        <v>-7418732547.4539604</v>
      </c>
      <c r="H712">
        <v>11.137397634212901</v>
      </c>
      <c r="I712">
        <v>712048700000</v>
      </c>
      <c r="J712">
        <v>632407400000</v>
      </c>
      <c r="K712">
        <v>8623729432.9732437</v>
      </c>
      <c r="L712">
        <v>741264497300</v>
      </c>
      <c r="M712">
        <v>684218100000</v>
      </c>
      <c r="N712">
        <v>9330238336.1469669</v>
      </c>
      <c r="O712">
        <v>74.536585365853668</v>
      </c>
      <c r="P712">
        <v>8</v>
      </c>
      <c r="Q712">
        <v>4</v>
      </c>
      <c r="R712">
        <v>1408492300000</v>
      </c>
      <c r="S712">
        <v>1192113900000</v>
      </c>
      <c r="T712">
        <v>16256083858.105583</v>
      </c>
      <c r="U712">
        <v>1949018100000</v>
      </c>
      <c r="V712">
        <v>1654678700000</v>
      </c>
      <c r="W712">
        <v>22563779942.018234</v>
      </c>
      <c r="X712">
        <v>-4620734305.8175497</v>
      </c>
      <c r="Y712">
        <v>-0.78946899785973601</v>
      </c>
      <c r="Z712">
        <v>73.355433333333394</v>
      </c>
      <c r="AA712" s="6">
        <v>72.547157287597656</v>
      </c>
      <c r="AB712">
        <v>86.819268098719135</v>
      </c>
      <c r="AC712">
        <v>0</v>
      </c>
    </row>
    <row r="713" spans="1:29" x14ac:dyDescent="0.3">
      <c r="A713" s="4">
        <v>2012</v>
      </c>
      <c r="B713" s="1" t="s">
        <v>143</v>
      </c>
      <c r="C713" s="16"/>
      <c r="D713" s="1" t="s">
        <v>218</v>
      </c>
      <c r="E713">
        <v>100261095219.07484</v>
      </c>
      <c r="F713">
        <v>96947842682.163849</v>
      </c>
      <c r="G713">
        <v>-7106391499.3204603</v>
      </c>
      <c r="H713">
        <v>7.3303858959663604</v>
      </c>
      <c r="I713">
        <v>811116800000</v>
      </c>
      <c r="J713">
        <v>769872700000</v>
      </c>
      <c r="K713">
        <v>8751208605.3382111</v>
      </c>
      <c r="L713">
        <v>744135114900</v>
      </c>
      <c r="M713">
        <v>722931600000</v>
      </c>
      <c r="N713">
        <v>8217625120.3490152</v>
      </c>
      <c r="O713">
        <v>74.836585365853679</v>
      </c>
      <c r="P713">
        <v>8</v>
      </c>
      <c r="Q713">
        <v>4</v>
      </c>
      <c r="R713">
        <v>1448730900000</v>
      </c>
      <c r="S713">
        <v>1365707900000</v>
      </c>
      <c r="T713">
        <v>15524118113.10932</v>
      </c>
      <c r="U713">
        <v>1936919300000</v>
      </c>
      <c r="V713">
        <v>1890780100000</v>
      </c>
      <c r="W713">
        <v>21492658567.997337</v>
      </c>
      <c r="X713">
        <v>-948129244.77082503</v>
      </c>
      <c r="Y713">
        <v>-0.48529954509270501</v>
      </c>
      <c r="Z713">
        <v>87.958808333333295</v>
      </c>
      <c r="AA713" s="6">
        <v>74.012397766113281</v>
      </c>
      <c r="AB713">
        <v>86.857992347085755</v>
      </c>
      <c r="AC713">
        <v>0</v>
      </c>
    </row>
    <row r="714" spans="1:29" x14ac:dyDescent="0.3">
      <c r="A714" s="4">
        <v>2013</v>
      </c>
      <c r="B714" s="1" t="s">
        <v>122</v>
      </c>
      <c r="C714" s="16"/>
      <c r="D714" s="1" t="s">
        <v>218</v>
      </c>
      <c r="E714">
        <v>104835293315.5202</v>
      </c>
      <c r="F714">
        <v>100724395186.48747</v>
      </c>
      <c r="G714">
        <v>-5109389345.0299902</v>
      </c>
      <c r="H714">
        <v>7.6942636289666604</v>
      </c>
      <c r="I714">
        <v>714148100000</v>
      </c>
      <c r="J714">
        <v>678918900000</v>
      </c>
      <c r="K714">
        <v>7972377520.141758</v>
      </c>
      <c r="L714">
        <v>728452862100</v>
      </c>
      <c r="M714">
        <v>737622700000</v>
      </c>
      <c r="N714">
        <v>8661721793.0245686</v>
      </c>
      <c r="O714">
        <v>75.185365853658539</v>
      </c>
      <c r="P714">
        <v>8</v>
      </c>
      <c r="Q714">
        <v>4</v>
      </c>
      <c r="R714">
        <v>1710197600000</v>
      </c>
      <c r="S714">
        <v>1642360300000</v>
      </c>
      <c r="T714">
        <v>19285832719.774445</v>
      </c>
      <c r="U714">
        <v>2062370500000</v>
      </c>
      <c r="V714">
        <v>1981010100000</v>
      </c>
      <c r="W714">
        <v>23262513959.198627</v>
      </c>
      <c r="X714">
        <v>-1727462620.54684</v>
      </c>
      <c r="Y714">
        <v>-0.48659138705999799</v>
      </c>
      <c r="Z714">
        <v>85.158841666666703</v>
      </c>
      <c r="AA714" s="6">
        <v>74.273429870605469</v>
      </c>
      <c r="AB714">
        <v>86.817577461134761</v>
      </c>
      <c r="AC714">
        <v>0</v>
      </c>
    </row>
    <row r="715" spans="1:29" x14ac:dyDescent="0.3">
      <c r="A715" s="4">
        <v>2014</v>
      </c>
      <c r="B715" s="1" t="s">
        <v>101</v>
      </c>
      <c r="C715" s="16"/>
      <c r="D715" s="1" t="s">
        <v>218</v>
      </c>
      <c r="E715">
        <v>104547242920.80081</v>
      </c>
      <c r="F715">
        <v>100559080341.43336</v>
      </c>
      <c r="G715">
        <v>-4838400878.01194</v>
      </c>
      <c r="H715">
        <v>2.08244793880151</v>
      </c>
      <c r="I715">
        <v>689553200000</v>
      </c>
      <c r="J715">
        <v>663606300000</v>
      </c>
      <c r="K715">
        <v>7506408552.4284182</v>
      </c>
      <c r="L715">
        <v>735365643300</v>
      </c>
      <c r="M715">
        <v>751122900000</v>
      </c>
      <c r="N715">
        <v>8496355987.7066193</v>
      </c>
      <c r="O715">
        <v>75.336585365853665</v>
      </c>
      <c r="P715">
        <v>8</v>
      </c>
      <c r="Q715">
        <v>4</v>
      </c>
      <c r="R715">
        <v>1783932400000</v>
      </c>
      <c r="S715">
        <v>1750656000000</v>
      </c>
      <c r="T715">
        <v>19802613644.20459</v>
      </c>
      <c r="U715">
        <v>2167347500000</v>
      </c>
      <c r="V715">
        <v>2086676900000</v>
      </c>
      <c r="W715">
        <v>23603527164.095367</v>
      </c>
      <c r="X715">
        <v>-1648820682.6312201</v>
      </c>
      <c r="Y715">
        <v>-0.46948929123715299</v>
      </c>
      <c r="Z715">
        <v>88.405308333333295</v>
      </c>
      <c r="AA715" s="6">
        <v>75.405380249023438</v>
      </c>
      <c r="AB715">
        <v>86.575488421022555</v>
      </c>
      <c r="AC715">
        <v>0</v>
      </c>
    </row>
    <row r="716" spans="1:29" x14ac:dyDescent="0.3">
      <c r="A716" s="4">
        <v>2015</v>
      </c>
      <c r="B716" s="1" t="s">
        <v>76</v>
      </c>
      <c r="C716" s="16"/>
      <c r="D716" s="1" t="s">
        <v>218</v>
      </c>
      <c r="E716">
        <v>105924499653.95493</v>
      </c>
      <c r="F716">
        <v>100993269869.54054</v>
      </c>
      <c r="G716">
        <v>-3234473621.4286299</v>
      </c>
      <c r="H716">
        <v>1.39235822000187</v>
      </c>
      <c r="I716">
        <v>732284100000</v>
      </c>
      <c r="J716">
        <v>732284100000</v>
      </c>
      <c r="K716">
        <v>6729847240.2707796</v>
      </c>
      <c r="L716">
        <v>708160000000</v>
      </c>
      <c r="M716">
        <v>708160000000</v>
      </c>
      <c r="N716">
        <v>6508141610.1621704</v>
      </c>
      <c r="O716">
        <v>75.287804878048789</v>
      </c>
      <c r="P716">
        <v>8</v>
      </c>
      <c r="Q716">
        <v>4</v>
      </c>
      <c r="R716">
        <v>1949407200000</v>
      </c>
      <c r="S716">
        <v>1949407200000</v>
      </c>
      <c r="T716">
        <v>17915468415.993176</v>
      </c>
      <c r="U716">
        <v>2253240000000</v>
      </c>
      <c r="V716">
        <v>2253240000000</v>
      </c>
      <c r="W716">
        <v>20707756724.019726</v>
      </c>
      <c r="X716">
        <v>-1998858559.5020101</v>
      </c>
      <c r="Y716">
        <v>-0.49477257446984202</v>
      </c>
      <c r="Z716">
        <v>108.811425</v>
      </c>
      <c r="AA716" s="6">
        <v>76.130950927734375</v>
      </c>
      <c r="AB716">
        <v>86.15668473100142</v>
      </c>
      <c r="AC716">
        <v>0</v>
      </c>
    </row>
    <row r="717" spans="1:29" x14ac:dyDescent="0.3">
      <c r="A717" s="4">
        <v>2016</v>
      </c>
      <c r="B717" s="1" t="s">
        <v>49</v>
      </c>
      <c r="C717" s="16"/>
      <c r="D717" s="1" t="s">
        <v>218</v>
      </c>
      <c r="E717">
        <v>111967486761.96056</v>
      </c>
      <c r="F717">
        <v>105787304144.13766</v>
      </c>
      <c r="G717">
        <v>-2447273760.132</v>
      </c>
      <c r="H717">
        <v>1.12231397417765</v>
      </c>
      <c r="I717">
        <v>769486400000</v>
      </c>
      <c r="J717">
        <v>772496900000</v>
      </c>
      <c r="K717">
        <v>6942051386.6634789</v>
      </c>
      <c r="L717">
        <v>708292000000</v>
      </c>
      <c r="M717">
        <v>724405000000</v>
      </c>
      <c r="N717">
        <v>6509873029.595274</v>
      </c>
      <c r="O717">
        <v>75.68780487804878</v>
      </c>
      <c r="P717">
        <v>8</v>
      </c>
      <c r="Q717">
        <v>4</v>
      </c>
      <c r="R717">
        <v>2183472700000.0002</v>
      </c>
      <c r="S717">
        <v>2196947100000</v>
      </c>
      <c r="T717">
        <v>19742887851.046795</v>
      </c>
      <c r="U717">
        <v>2411571900000</v>
      </c>
      <c r="V717">
        <v>2415470300000</v>
      </c>
      <c r="W717">
        <v>21706648849.412148</v>
      </c>
      <c r="X717">
        <v>-2102831263.0754299</v>
      </c>
      <c r="Y717">
        <v>-0.52369446306260303</v>
      </c>
      <c r="Z717">
        <v>111.27785</v>
      </c>
      <c r="AA717" s="6">
        <v>77.24761962890625</v>
      </c>
      <c r="AB717">
        <v>85.638863038169504</v>
      </c>
      <c r="AC717">
        <v>0</v>
      </c>
    </row>
    <row r="718" spans="1:29" x14ac:dyDescent="0.3">
      <c r="A718" s="4">
        <v>2017</v>
      </c>
      <c r="B718" s="1" t="s">
        <v>25</v>
      </c>
      <c r="C718" s="16"/>
      <c r="D718" s="1" t="s">
        <v>218</v>
      </c>
      <c r="E718">
        <v>116644634439.92821</v>
      </c>
      <c r="F718">
        <v>109096396399.47408</v>
      </c>
      <c r="G718">
        <v>-3435173093.5178199</v>
      </c>
      <c r="H718">
        <v>3.13106248590119</v>
      </c>
      <c r="I718">
        <v>820595900000</v>
      </c>
      <c r="J718">
        <v>844392700000</v>
      </c>
      <c r="K718">
        <v>7835943945.2332945</v>
      </c>
      <c r="L718">
        <v>729065032400</v>
      </c>
      <c r="M718">
        <v>768398600000</v>
      </c>
      <c r="N718">
        <v>7130720525.1723986</v>
      </c>
      <c r="O718">
        <v>75.53902439024391</v>
      </c>
      <c r="P718">
        <v>8</v>
      </c>
      <c r="Q718">
        <v>4</v>
      </c>
      <c r="R718">
        <v>2363191400000</v>
      </c>
      <c r="S718">
        <v>2402791200000</v>
      </c>
      <c r="T718">
        <v>22297844539.986954</v>
      </c>
      <c r="U718">
        <v>2678974400000</v>
      </c>
      <c r="V718">
        <v>2716266300000</v>
      </c>
      <c r="W718">
        <v>25206885927.751675</v>
      </c>
      <c r="X718">
        <v>-2745109621.5794401</v>
      </c>
      <c r="Y718">
        <v>-0.53219134102444399</v>
      </c>
      <c r="Z718">
        <v>107.75885</v>
      </c>
      <c r="AA718" s="6">
        <v>78.777862548828125</v>
      </c>
      <c r="AB718">
        <v>84.998049670665281</v>
      </c>
      <c r="AC718">
        <v>0</v>
      </c>
    </row>
    <row r="719" spans="1:29" x14ac:dyDescent="0.3">
      <c r="A719" s="4">
        <v>2018</v>
      </c>
      <c r="B719" s="1" t="s">
        <v>0</v>
      </c>
      <c r="C719" s="16"/>
      <c r="D719" s="1" t="s">
        <v>218</v>
      </c>
      <c r="E719">
        <v>123693387809.41833</v>
      </c>
      <c r="F719">
        <v>117379964145.94679</v>
      </c>
      <c r="G719">
        <v>-4813258317.5748901</v>
      </c>
      <c r="H719">
        <v>1.9598407629380299</v>
      </c>
      <c r="I719">
        <v>964349200000</v>
      </c>
      <c r="J719">
        <v>1016664200000</v>
      </c>
      <c r="K719">
        <v>10148871326.307634</v>
      </c>
      <c r="L719">
        <v>756356346900</v>
      </c>
      <c r="M719">
        <v>839044300000</v>
      </c>
      <c r="N719">
        <v>8375777014.4477024</v>
      </c>
      <c r="O719">
        <v>75.890243902439025</v>
      </c>
      <c r="P719">
        <v>8</v>
      </c>
      <c r="Q719">
        <v>4</v>
      </c>
      <c r="R719">
        <v>2540473300000</v>
      </c>
      <c r="S719">
        <v>2558511100000</v>
      </c>
      <c r="T719">
        <v>25540389777.499599</v>
      </c>
      <c r="U719">
        <v>2968026300000</v>
      </c>
      <c r="V719">
        <v>2996089200000</v>
      </c>
      <c r="W719">
        <v>29908522177.666904</v>
      </c>
      <c r="X719">
        <v>-3713792631.0266199</v>
      </c>
      <c r="Y719">
        <v>-0.54635196863359803</v>
      </c>
      <c r="Z719">
        <v>100.17507500000001</v>
      </c>
      <c r="AA719" s="6">
        <v>78.43756103515625</v>
      </c>
      <c r="AB719">
        <v>84.279827269337986</v>
      </c>
      <c r="AC719">
        <v>0</v>
      </c>
    </row>
    <row r="720" spans="1:29" x14ac:dyDescent="0.3">
      <c r="A720" s="4">
        <v>2019</v>
      </c>
      <c r="B720" s="1" t="s">
        <v>237</v>
      </c>
      <c r="C720" s="16"/>
      <c r="D720" s="1" t="s">
        <v>218</v>
      </c>
      <c r="E720">
        <v>130708567204.40813</v>
      </c>
      <c r="F720">
        <v>123641854095.01103</v>
      </c>
      <c r="G720">
        <v>-5159167604.62286</v>
      </c>
      <c r="H720">
        <v>1.8492298451108999</v>
      </c>
      <c r="I720">
        <v>1130483500000</v>
      </c>
      <c r="J720">
        <v>1218007400000</v>
      </c>
      <c r="K720">
        <v>11572560845.836945</v>
      </c>
      <c r="L720">
        <v>771065484200</v>
      </c>
      <c r="M720">
        <v>901124200000</v>
      </c>
      <c r="N720">
        <v>8561782657.6062994</v>
      </c>
      <c r="O720">
        <v>75.936585365853674</v>
      </c>
      <c r="P720">
        <v>8</v>
      </c>
      <c r="Q720">
        <v>4</v>
      </c>
      <c r="R720">
        <v>2735279400000</v>
      </c>
      <c r="S720">
        <v>2765736400000</v>
      </c>
      <c r="T720">
        <v>26277880390.994358</v>
      </c>
      <c r="U720">
        <v>3284603900000</v>
      </c>
      <c r="V720">
        <v>3304275400000</v>
      </c>
      <c r="W720">
        <v>31394659932.199268</v>
      </c>
      <c r="X720">
        <v>-3972929429.0321398</v>
      </c>
      <c r="Y720">
        <v>-0.53661001782235296</v>
      </c>
      <c r="Z720">
        <v>105.249558333333</v>
      </c>
      <c r="AA720" s="6">
        <v>78.67706298828125</v>
      </c>
      <c r="AB720">
        <v>83.506600983685004</v>
      </c>
      <c r="AC720">
        <v>0</v>
      </c>
    </row>
    <row r="721" spans="1:29" x14ac:dyDescent="0.3">
      <c r="A721" s="4">
        <v>2020</v>
      </c>
      <c r="B721" s="1" t="s">
        <v>13</v>
      </c>
      <c r="C721" s="16"/>
      <c r="D721" s="1" t="s">
        <v>218</v>
      </c>
      <c r="E721">
        <v>132278295654.04225</v>
      </c>
      <c r="F721">
        <v>128253073006.33748</v>
      </c>
      <c r="G721">
        <v>-4677231022.3062496</v>
      </c>
      <c r="H721">
        <v>1.5755329008340899</v>
      </c>
      <c r="I721">
        <v>1108990800000</v>
      </c>
      <c r="J721">
        <v>1180125800000</v>
      </c>
      <c r="K721">
        <v>11439395599.016315</v>
      </c>
      <c r="L721">
        <v>793559800000</v>
      </c>
      <c r="M721">
        <v>962225100000</v>
      </c>
      <c r="N721">
        <v>9327203569.4864349</v>
      </c>
      <c r="O721">
        <v>74.229268292682946</v>
      </c>
      <c r="P721">
        <v>8</v>
      </c>
      <c r="Q721">
        <v>4</v>
      </c>
      <c r="R721">
        <v>2619780200000</v>
      </c>
      <c r="S721">
        <v>2654183400000</v>
      </c>
      <c r="T721">
        <v>25727980783.864029</v>
      </c>
      <c r="U721">
        <v>3165891500000</v>
      </c>
      <c r="V721">
        <v>3110002100000</v>
      </c>
      <c r="W721">
        <v>30146399930.983208</v>
      </c>
      <c r="X721">
        <v>-3369290096.1969299</v>
      </c>
      <c r="Y721">
        <v>-0.66610760132079405</v>
      </c>
      <c r="Z721">
        <v>103.16329166666701</v>
      </c>
      <c r="AA721" s="6">
        <v>78.36322021484375</v>
      </c>
      <c r="AB721">
        <v>82.609129434330242</v>
      </c>
      <c r="AC721">
        <v>0</v>
      </c>
    </row>
    <row r="722" spans="1:29" x14ac:dyDescent="0.3">
      <c r="A722" s="4">
        <v>2021</v>
      </c>
      <c r="B722" s="1" t="s">
        <v>256</v>
      </c>
      <c r="C722" s="16"/>
      <c r="D722" s="1" t="s">
        <v>218</v>
      </c>
      <c r="E722">
        <v>146960959285.79868</v>
      </c>
      <c r="F722">
        <v>141290155011.99673</v>
      </c>
      <c r="G722">
        <v>-5312331774.2423496</v>
      </c>
      <c r="H722">
        <v>4.0851028533510299</v>
      </c>
      <c r="I722">
        <v>1285022000000</v>
      </c>
      <c r="J722">
        <v>1448478800000</v>
      </c>
      <c r="K722">
        <v>14572822420.240675</v>
      </c>
      <c r="L722">
        <v>827401700000</v>
      </c>
      <c r="M722">
        <v>1056557000000</v>
      </c>
      <c r="N722">
        <v>10629784528.335676</v>
      </c>
      <c r="O722">
        <f>(O721+O720)/2</f>
        <v>75.082926829268303</v>
      </c>
      <c r="P722">
        <v>8</v>
      </c>
      <c r="Q722">
        <v>4</v>
      </c>
      <c r="R722">
        <v>3130938800000</v>
      </c>
      <c r="S722">
        <v>3416156700000</v>
      </c>
      <c r="T722">
        <v>34369191284.549965</v>
      </c>
      <c r="U722">
        <v>3725443300000</v>
      </c>
      <c r="V722">
        <v>3904965800000</v>
      </c>
      <c r="W722">
        <v>39286990710.884453</v>
      </c>
      <c r="X722">
        <v>-4285587496.4997501</v>
      </c>
      <c r="Y722">
        <v>-0.94368816951283097</v>
      </c>
      <c r="Z722">
        <v>99.395941666666701</v>
      </c>
      <c r="AA722">
        <f>(AA721+AA720)/2</f>
        <v>78.5201416015625</v>
      </c>
      <c r="AB722">
        <v>81.547685000020437</v>
      </c>
      <c r="AC722">
        <v>0</v>
      </c>
    </row>
    <row r="723" spans="1:29" x14ac:dyDescent="0.3">
      <c r="A723" s="4">
        <v>2002</v>
      </c>
      <c r="B723" s="1" t="s">
        <v>52</v>
      </c>
      <c r="C723" s="16" t="s">
        <v>282</v>
      </c>
      <c r="D723" s="1" t="s">
        <v>283</v>
      </c>
      <c r="E723">
        <v>1187984777.7837873</v>
      </c>
      <c r="F723">
        <v>1072154272.85857</v>
      </c>
      <c r="G723">
        <v>-46842042.470637001</v>
      </c>
      <c r="H723">
        <v>0.174999999999919</v>
      </c>
      <c r="I723">
        <v>5390140100</v>
      </c>
      <c r="J723">
        <v>1055729000</v>
      </c>
      <c r="K723">
        <v>192651277.37226275</v>
      </c>
      <c r="L723">
        <v>3856399800</v>
      </c>
      <c r="M723">
        <v>1009016700</v>
      </c>
      <c r="N723">
        <v>184127135.03649634</v>
      </c>
      <c r="O723">
        <v>71.087804878048786</v>
      </c>
      <c r="P723">
        <v>6</v>
      </c>
      <c r="Q723">
        <v>6</v>
      </c>
      <c r="R723">
        <v>6219919300</v>
      </c>
      <c r="S723">
        <v>2976365300</v>
      </c>
      <c r="T723">
        <v>543132354.01459849</v>
      </c>
      <c r="U723">
        <v>6714755900</v>
      </c>
      <c r="V723">
        <v>3263731900</v>
      </c>
      <c r="W723">
        <v>595571514.59854007</v>
      </c>
      <c r="X723">
        <v>-38986033.454782002</v>
      </c>
      <c r="Y723">
        <v>3.0573853261094799</v>
      </c>
      <c r="Z723">
        <v>5.4800333333333304</v>
      </c>
      <c r="AA723" s="6">
        <v>51.912197113037109</v>
      </c>
      <c r="AB723">
        <v>51.727075027183766</v>
      </c>
      <c r="AC723">
        <v>0</v>
      </c>
    </row>
    <row r="724" spans="1:29" x14ac:dyDescent="0.3">
      <c r="A724" s="4">
        <v>2003</v>
      </c>
      <c r="B724" s="1" t="s">
        <v>22</v>
      </c>
      <c r="C724" s="16"/>
      <c r="D724" s="1" t="s">
        <v>283</v>
      </c>
      <c r="E724">
        <v>1140112355.9891975</v>
      </c>
      <c r="F724">
        <v>1070652791.3315213</v>
      </c>
      <c r="G724">
        <v>21033577.964903001</v>
      </c>
      <c r="H724">
        <v>3.30255386407089</v>
      </c>
      <c r="I724">
        <v>3808389000</v>
      </c>
      <c r="J724">
        <v>415519600</v>
      </c>
      <c r="K724">
        <v>76938100.616586745</v>
      </c>
      <c r="L724">
        <v>3493445900</v>
      </c>
      <c r="M724">
        <v>1281849100</v>
      </c>
      <c r="N724">
        <v>237348695.53946713</v>
      </c>
      <c r="O724">
        <v>71.029268292682943</v>
      </c>
      <c r="P724">
        <v>6</v>
      </c>
      <c r="Q724">
        <v>6</v>
      </c>
      <c r="R724">
        <v>6492327100</v>
      </c>
      <c r="S724">
        <v>3387619100</v>
      </c>
      <c r="T724">
        <v>627255559.4645139</v>
      </c>
      <c r="U724">
        <v>6147633800</v>
      </c>
      <c r="V724">
        <v>3297446100</v>
      </c>
      <c r="W724">
        <v>610559020.1270206</v>
      </c>
      <c r="X724">
        <v>-50278473.824770197</v>
      </c>
      <c r="Y724">
        <v>-1.1315164207039099</v>
      </c>
      <c r="Z724">
        <v>5.4007166666666704</v>
      </c>
      <c r="AA724" s="6">
        <v>52.016910552978516</v>
      </c>
      <c r="AB724">
        <v>50.686253094509972</v>
      </c>
      <c r="AC724">
        <v>0</v>
      </c>
    </row>
    <row r="725" spans="1:29" x14ac:dyDescent="0.3">
      <c r="A725" s="4">
        <v>2004</v>
      </c>
      <c r="B725" s="1" t="s">
        <v>1</v>
      </c>
      <c r="C725" s="16"/>
      <c r="D725" s="1" t="s">
        <v>283</v>
      </c>
      <c r="E725">
        <v>1137346860.6435444</v>
      </c>
      <c r="F725">
        <v>1150134641.0595293</v>
      </c>
      <c r="G725">
        <v>-44403708.043168001</v>
      </c>
      <c r="H725">
        <v>3.8573039136739999</v>
      </c>
      <c r="I725">
        <v>3707002800</v>
      </c>
      <c r="J725">
        <f>(J724+J723)/2</f>
        <v>735624300</v>
      </c>
      <c r="K725">
        <f>(K724+K723)/2</f>
        <v>134794688.99442476</v>
      </c>
      <c r="L725">
        <v>3663822600</v>
      </c>
      <c r="M725">
        <f>(M724+M723)/2</f>
        <v>1145432900</v>
      </c>
      <c r="N725">
        <f>(N724+N723)/2</f>
        <v>210737915.28798175</v>
      </c>
      <c r="O725">
        <v>72.660975609756093</v>
      </c>
      <c r="P725">
        <v>6</v>
      </c>
      <c r="Q725">
        <v>6</v>
      </c>
      <c r="R725">
        <v>7205964900</v>
      </c>
      <c r="S725">
        <v>3416495000</v>
      </c>
      <c r="T725">
        <v>621180909.09090912</v>
      </c>
      <c r="U725">
        <v>7557666700</v>
      </c>
      <c r="V725">
        <v>3765170300</v>
      </c>
      <c r="W725">
        <v>684576418.18181813</v>
      </c>
      <c r="X725">
        <v>-30414852.100000001</v>
      </c>
      <c r="Y725">
        <v>-0.37033493455879402</v>
      </c>
      <c r="Z725">
        <v>5.5</v>
      </c>
      <c r="AA725" s="6">
        <v>49.853572845458984</v>
      </c>
      <c r="AB725">
        <v>49.554826191814605</v>
      </c>
      <c r="AC725">
        <v>0</v>
      </c>
    </row>
    <row r="726" spans="1:29" x14ac:dyDescent="0.3">
      <c r="A726" s="4">
        <v>2005</v>
      </c>
      <c r="B726" s="1" t="s">
        <v>239</v>
      </c>
      <c r="C726" s="16"/>
      <c r="D726" s="1" t="s">
        <v>283</v>
      </c>
      <c r="E726">
        <v>1278650732.9879384</v>
      </c>
      <c r="F726">
        <v>1292295966.3153632</v>
      </c>
      <c r="G726">
        <v>-165223804.13784301</v>
      </c>
      <c r="H726">
        <v>0.90718771807391996</v>
      </c>
      <c r="I726">
        <v>4048664200</v>
      </c>
      <c r="J726">
        <f>(J725+J724)/2</f>
        <v>575571950</v>
      </c>
      <c r="K726">
        <f>(K725+K724)/2</f>
        <v>105866394.80550575</v>
      </c>
      <c r="L726">
        <v>4288042400.0000005</v>
      </c>
      <c r="M726">
        <f>(M725+M724)/2</f>
        <v>1213641000</v>
      </c>
      <c r="N726">
        <f>(N725+N724)/2</f>
        <v>224043305.41372442</v>
      </c>
      <c r="O726">
        <v>72.131707317073179</v>
      </c>
      <c r="P726">
        <v>6</v>
      </c>
      <c r="Q726">
        <v>6</v>
      </c>
      <c r="R726">
        <v>8834551600</v>
      </c>
      <c r="S726">
        <v>3958186000</v>
      </c>
      <c r="T726">
        <v>719670181.81818187</v>
      </c>
      <c r="U726">
        <v>9966327900</v>
      </c>
      <c r="V726">
        <v>5055426700</v>
      </c>
      <c r="W726">
        <v>919168490.90909088</v>
      </c>
      <c r="X726">
        <v>-78189693.636363596</v>
      </c>
      <c r="Y726">
        <v>0.46330821445856202</v>
      </c>
      <c r="Z726">
        <v>5.5</v>
      </c>
      <c r="AA726" s="6">
        <v>50.642623901367188</v>
      </c>
      <c r="AB726">
        <v>48.597560975609753</v>
      </c>
      <c r="AC726">
        <v>0</v>
      </c>
    </row>
    <row r="727" spans="1:29" x14ac:dyDescent="0.3">
      <c r="A727" s="4">
        <v>2006</v>
      </c>
      <c r="B727" s="1" t="s">
        <v>216</v>
      </c>
      <c r="C727" s="16"/>
      <c r="D727" s="1" t="s">
        <v>283</v>
      </c>
      <c r="E727">
        <v>1442087155.9367712</v>
      </c>
      <c r="F727">
        <v>1456772462.489222</v>
      </c>
      <c r="G727">
        <v>-134144137.167478</v>
      </c>
      <c r="H727">
        <v>-0.353465498693739</v>
      </c>
      <c r="I727">
        <v>4438036900</v>
      </c>
      <c r="J727">
        <v>1708000000</v>
      </c>
      <c r="K727">
        <v>309437107.08915341</v>
      </c>
      <c r="L727">
        <v>5013326600</v>
      </c>
      <c r="M727">
        <v>2213307900</v>
      </c>
      <c r="N727">
        <v>400983368.6613403</v>
      </c>
      <c r="O727">
        <v>72.217073170731723</v>
      </c>
      <c r="P727">
        <v>6</v>
      </c>
      <c r="Q727">
        <v>6</v>
      </c>
      <c r="R727">
        <v>10737320600</v>
      </c>
      <c r="S727">
        <v>4733280700</v>
      </c>
      <c r="T727">
        <v>857524992.30030608</v>
      </c>
      <c r="U727">
        <v>12794349800</v>
      </c>
      <c r="V727">
        <v>5640073400</v>
      </c>
      <c r="W727">
        <v>1021807960.5775676</v>
      </c>
      <c r="X727">
        <v>-137884911.244712</v>
      </c>
      <c r="Y727">
        <v>2.0805967352947001</v>
      </c>
      <c r="Z727">
        <v>5.5196916666666702</v>
      </c>
      <c r="AA727" s="6">
        <v>52.706802368164063</v>
      </c>
      <c r="AB727">
        <v>47.669750392738699</v>
      </c>
      <c r="AC727">
        <v>0</v>
      </c>
    </row>
    <row r="728" spans="1:29" x14ac:dyDescent="0.3">
      <c r="A728" s="4">
        <v>2007</v>
      </c>
      <c r="B728" s="1" t="s">
        <v>196</v>
      </c>
      <c r="C728" s="16"/>
      <c r="D728" s="1" t="s">
        <v>283</v>
      </c>
      <c r="E728">
        <v>1635407657.9708977</v>
      </c>
      <c r="F728">
        <v>1522646913.881022</v>
      </c>
      <c r="G728">
        <v>-94914599.550561294</v>
      </c>
      <c r="H728">
        <v>5.3206002728513599</v>
      </c>
      <c r="I728">
        <v>5168955300</v>
      </c>
      <c r="J728">
        <v>2010000000</v>
      </c>
      <c r="K728">
        <v>299950754.35376281</v>
      </c>
      <c r="L728">
        <v>4385506000</v>
      </c>
      <c r="M728">
        <v>2444000000</v>
      </c>
      <c r="N728">
        <v>364716240.61721206</v>
      </c>
      <c r="O728">
        <v>73.143902439024387</v>
      </c>
      <c r="P728">
        <v>6</v>
      </c>
      <c r="Q728">
        <v>6</v>
      </c>
      <c r="R728">
        <v>10851300000</v>
      </c>
      <c r="S728">
        <v>6276726300</v>
      </c>
      <c r="T728">
        <v>936671039.0831356</v>
      </c>
      <c r="U728">
        <v>10738361900</v>
      </c>
      <c r="V728">
        <v>6358973100</v>
      </c>
      <c r="W728">
        <v>948944665.80113709</v>
      </c>
      <c r="X728">
        <v>-158096720.484124</v>
      </c>
      <c r="Y728">
        <v>0.51051498284349695</v>
      </c>
      <c r="Z728">
        <v>6.7010595376306004</v>
      </c>
      <c r="AA728" s="6">
        <v>54.254905700683594</v>
      </c>
      <c r="AB728">
        <v>46.831399364553114</v>
      </c>
      <c r="AC728">
        <v>0</v>
      </c>
    </row>
    <row r="729" spans="1:29" x14ac:dyDescent="0.3">
      <c r="A729" s="4">
        <v>2008</v>
      </c>
      <c r="B729" s="1" t="s">
        <v>174</v>
      </c>
      <c r="C729" s="16"/>
      <c r="D729" s="1" t="s">
        <v>283</v>
      </c>
      <c r="E729">
        <v>1630989846.1277111</v>
      </c>
      <c r="F729">
        <v>1498356510.8119264</v>
      </c>
      <c r="G729">
        <v>-182304974.57306001</v>
      </c>
      <c r="H729">
        <v>36.964758287528802</v>
      </c>
      <c r="I729">
        <v>4332467900</v>
      </c>
      <c r="J729">
        <v>2461000000</v>
      </c>
      <c r="K729">
        <v>260225013.74614051</v>
      </c>
      <c r="L729">
        <v>3525710200</v>
      </c>
      <c r="M729">
        <v>2505000000</v>
      </c>
      <c r="N729">
        <v>264877553.60994798</v>
      </c>
      <c r="O729">
        <v>73.163414634146349</v>
      </c>
      <c r="P729">
        <v>6</v>
      </c>
      <c r="Q729">
        <v>6</v>
      </c>
      <c r="R729">
        <v>10336807100</v>
      </c>
      <c r="S729">
        <v>9274379800</v>
      </c>
      <c r="T729">
        <v>980668675.71797144</v>
      </c>
      <c r="U729">
        <v>11516591900</v>
      </c>
      <c r="V729">
        <v>10256227500</v>
      </c>
      <c r="W729">
        <v>1084488802.1824641</v>
      </c>
      <c r="X729">
        <v>-166865444.15250501</v>
      </c>
      <c r="Y729">
        <v>2.23628271543202</v>
      </c>
      <c r="Z729">
        <v>9.4572432834492108</v>
      </c>
      <c r="AA729" s="6">
        <v>57.849826812744141</v>
      </c>
      <c r="AB729">
        <v>46.134713632696958</v>
      </c>
      <c r="AC729">
        <v>0</v>
      </c>
    </row>
    <row r="730" spans="1:29" x14ac:dyDescent="0.3">
      <c r="A730" s="4">
        <v>2009</v>
      </c>
      <c r="B730" s="1" t="s">
        <v>154</v>
      </c>
      <c r="C730" s="16"/>
      <c r="D730" s="1" t="s">
        <v>283</v>
      </c>
      <c r="E730">
        <v>1623301764.3124795</v>
      </c>
      <c r="F730">
        <v>1517230725.7585292</v>
      </c>
      <c r="G730">
        <v>-141747147.95793799</v>
      </c>
      <c r="H730">
        <v>31.754440774417901</v>
      </c>
      <c r="I730">
        <v>4093488600</v>
      </c>
      <c r="J730">
        <v>3146000000</v>
      </c>
      <c r="K730">
        <v>231155261.97841278</v>
      </c>
      <c r="L730">
        <v>3667955000</v>
      </c>
      <c r="M730">
        <v>3328000000</v>
      </c>
      <c r="N730">
        <v>244527880.43997386</v>
      </c>
      <c r="O730">
        <v>73.082926829268303</v>
      </c>
      <c r="P730">
        <v>6</v>
      </c>
      <c r="Q730">
        <v>6</v>
      </c>
      <c r="R730">
        <v>10385949500</v>
      </c>
      <c r="S730">
        <v>12454988900</v>
      </c>
      <c r="T730">
        <v>915141837.92680335</v>
      </c>
      <c r="U730">
        <v>11081581100</v>
      </c>
      <c r="V730">
        <v>13496926000</v>
      </c>
      <c r="W730">
        <v>991699130.77980006</v>
      </c>
      <c r="X730">
        <v>-162916307.76410899</v>
      </c>
      <c r="Y730">
        <v>0.39253094807515998</v>
      </c>
      <c r="Z730">
        <v>13.609940452489999</v>
      </c>
      <c r="AA730" s="6">
        <v>58.351486206054688</v>
      </c>
      <c r="AB730">
        <v>45.336796190856724</v>
      </c>
      <c r="AC730">
        <v>0</v>
      </c>
    </row>
    <row r="731" spans="1:29" x14ac:dyDescent="0.3">
      <c r="A731" s="4">
        <v>2010</v>
      </c>
      <c r="B731" s="1" t="s">
        <v>185</v>
      </c>
      <c r="C731" s="16"/>
      <c r="D731" s="1" t="s">
        <v>283</v>
      </c>
      <c r="E731">
        <v>1740639207.3123138</v>
      </c>
      <c r="F731">
        <v>1643408903.4208038</v>
      </c>
      <c r="G731">
        <v>-206971922.66111201</v>
      </c>
      <c r="H731">
        <v>-2.40463875108223</v>
      </c>
      <c r="I731">
        <v>6058811800</v>
      </c>
      <c r="J731">
        <v>4287000000</v>
      </c>
      <c r="K731">
        <v>355242877.74076468</v>
      </c>
      <c r="L731">
        <v>3683005700</v>
      </c>
      <c r="M731">
        <v>3194000000</v>
      </c>
      <c r="N731">
        <v>264671273.96874326</v>
      </c>
      <c r="O731">
        <v>73.197560975609761</v>
      </c>
      <c r="P731">
        <v>6</v>
      </c>
      <c r="Q731">
        <v>6</v>
      </c>
      <c r="R731">
        <v>9892558100</v>
      </c>
      <c r="S731">
        <v>10979147300</v>
      </c>
      <c r="T731">
        <v>909788635.87397873</v>
      </c>
      <c r="U731">
        <v>11819446700</v>
      </c>
      <c r="V731">
        <v>12650977400</v>
      </c>
      <c r="W731">
        <v>1048325079.9648652</v>
      </c>
      <c r="X731">
        <v>-153643867.48500001</v>
      </c>
      <c r="Y731">
        <v>2.7923290692912799</v>
      </c>
      <c r="Z731">
        <v>12.06775664095</v>
      </c>
      <c r="AA731" s="6">
        <v>57.495262145996094</v>
      </c>
      <c r="AB731">
        <v>44.483430171733914</v>
      </c>
      <c r="AC731">
        <v>0</v>
      </c>
    </row>
    <row r="732" spans="1:29" x14ac:dyDescent="0.3">
      <c r="A732" s="4">
        <v>2011</v>
      </c>
      <c r="B732" s="1" t="s">
        <v>168</v>
      </c>
      <c r="C732" s="16"/>
      <c r="D732" s="1" t="s">
        <v>283</v>
      </c>
      <c r="E732">
        <v>1916946267.3532228</v>
      </c>
      <c r="F732">
        <v>1783917672.5384233</v>
      </c>
      <c r="G732">
        <v>-238469933.205093</v>
      </c>
      <c r="H732">
        <v>2.5592677223094999</v>
      </c>
      <c r="I732">
        <v>6228923000</v>
      </c>
      <c r="J732">
        <v>4623000000</v>
      </c>
      <c r="K732">
        <v>373394717.71262419</v>
      </c>
      <c r="L732">
        <v>4274608599.9999995</v>
      </c>
      <c r="M732">
        <v>3620000000</v>
      </c>
      <c r="N732">
        <v>292383490.83272755</v>
      </c>
      <c r="O732">
        <v>72.724390243902448</v>
      </c>
      <c r="P732">
        <v>6</v>
      </c>
      <c r="Q732">
        <v>6</v>
      </c>
      <c r="R732">
        <v>10116519900</v>
      </c>
      <c r="S732">
        <v>12637689900</v>
      </c>
      <c r="T732">
        <v>1020732566.0285922</v>
      </c>
      <c r="U732">
        <v>12630442600</v>
      </c>
      <c r="V732">
        <v>14698756200</v>
      </c>
      <c r="W732">
        <v>1187202665.3743639</v>
      </c>
      <c r="X732">
        <v>-135322126.57404101</v>
      </c>
      <c r="Y732">
        <v>-2.6286563552168398</v>
      </c>
      <c r="Z732">
        <v>12.381031907384401</v>
      </c>
      <c r="AA732" s="6">
        <v>58.145988464355469</v>
      </c>
      <c r="AB732">
        <v>43.689814966970125</v>
      </c>
      <c r="AC732">
        <v>0</v>
      </c>
    </row>
    <row r="733" spans="1:29" x14ac:dyDescent="0.3">
      <c r="A733" s="4">
        <v>2012</v>
      </c>
      <c r="B733" s="1" t="s">
        <v>143</v>
      </c>
      <c r="C733" s="16"/>
      <c r="D733" s="1" t="s">
        <v>283</v>
      </c>
      <c r="E733">
        <v>1904257550.3624892</v>
      </c>
      <c r="F733">
        <v>1787460941.9369397</v>
      </c>
      <c r="G733">
        <v>-182295460.97650301</v>
      </c>
      <c r="H733">
        <v>7.1103706232640196</v>
      </c>
      <c r="I733">
        <v>6812361500</v>
      </c>
      <c r="J733">
        <v>5810000000</v>
      </c>
      <c r="K733">
        <v>423963806.18797427</v>
      </c>
      <c r="L733">
        <v>4228338200</v>
      </c>
      <c r="M733">
        <v>3990000000</v>
      </c>
      <c r="N733">
        <v>291155866.90017509</v>
      </c>
      <c r="O733">
        <v>74.275609756097566</v>
      </c>
      <c r="P733">
        <v>6</v>
      </c>
      <c r="Q733">
        <v>6</v>
      </c>
      <c r="R733">
        <v>11416167000</v>
      </c>
      <c r="S733">
        <v>14422000000</v>
      </c>
      <c r="T733">
        <v>1052393461.7629888</v>
      </c>
      <c r="U733">
        <v>14448360700</v>
      </c>
      <c r="V733">
        <v>17010000000</v>
      </c>
      <c r="W733">
        <v>1241243432.5744307</v>
      </c>
      <c r="X733">
        <v>-425567659.97286898</v>
      </c>
      <c r="Y733">
        <v>0.98098019012832205</v>
      </c>
      <c r="Z733">
        <v>13.704031214932501</v>
      </c>
      <c r="AA733" s="6">
        <v>60.134418487548828</v>
      </c>
      <c r="AB733">
        <v>43.27459761163032</v>
      </c>
      <c r="AC733">
        <v>0</v>
      </c>
    </row>
    <row r="734" spans="1:29" x14ac:dyDescent="0.3">
      <c r="A734" s="4">
        <v>2013</v>
      </c>
      <c r="B734" s="1" t="s">
        <v>122</v>
      </c>
      <c r="C734" s="16"/>
      <c r="D734" s="1" t="s">
        <v>283</v>
      </c>
      <c r="E734">
        <v>2012104370.5758429</v>
      </c>
      <c r="F734">
        <v>1887126287.368705</v>
      </c>
      <c r="G734">
        <v>-90983596.082136005</v>
      </c>
      <c r="H734">
        <v>4.3389384832910398</v>
      </c>
      <c r="I734">
        <v>8050628500</v>
      </c>
      <c r="J734">
        <f t="shared" ref="J734:J742" si="46">(J733+J732)/2</f>
        <v>5216500000</v>
      </c>
      <c r="K734">
        <f t="shared" ref="K734:K742" si="47">(K733+K732)/2</f>
        <v>398679261.95029926</v>
      </c>
      <c r="L734">
        <v>4367516700</v>
      </c>
      <c r="M734">
        <v>2876219600</v>
      </c>
      <c r="N734">
        <v>238526127.2318652</v>
      </c>
      <c r="O734">
        <v>73.119512195121956</v>
      </c>
      <c r="P734">
        <v>6</v>
      </c>
      <c r="Q734">
        <v>6</v>
      </c>
      <c r="R734">
        <v>13021898100</v>
      </c>
      <c r="S734">
        <v>14543000000</v>
      </c>
      <c r="T734">
        <v>1206057238.5825531</v>
      </c>
      <c r="U734">
        <v>14710608300</v>
      </c>
      <c r="V734">
        <v>14733300000</v>
      </c>
      <c r="W734">
        <v>1221838899.3473377</v>
      </c>
      <c r="X734">
        <v>-125293914.769219</v>
      </c>
      <c r="Y734">
        <v>1.84687609296508</v>
      </c>
      <c r="Z734">
        <v>12.0583166666667</v>
      </c>
      <c r="AA734" s="6">
        <v>60.760112762451172</v>
      </c>
      <c r="AB734">
        <v>43.189850042981313</v>
      </c>
      <c r="AC734">
        <v>0</v>
      </c>
    </row>
    <row r="735" spans="1:29" x14ac:dyDescent="0.3">
      <c r="A735" s="4">
        <v>2014</v>
      </c>
      <c r="B735" s="1" t="s">
        <v>101</v>
      </c>
      <c r="C735" s="16"/>
      <c r="D735" s="1" t="s">
        <v>283</v>
      </c>
      <c r="E735">
        <v>2255001739.2754922</v>
      </c>
      <c r="F735">
        <v>2089530438.3231599</v>
      </c>
      <c r="G735">
        <v>-211326650.92711601</v>
      </c>
      <c r="H735">
        <v>1.38583454581264</v>
      </c>
      <c r="I735">
        <v>8009382500</v>
      </c>
      <c r="J735">
        <f t="shared" si="46"/>
        <v>5513250000</v>
      </c>
      <c r="K735">
        <f t="shared" si="47"/>
        <v>411321534.06913674</v>
      </c>
      <c r="L735">
        <v>4315332700</v>
      </c>
      <c r="M735">
        <v>3869300000</v>
      </c>
      <c r="N735">
        <v>303545932.37624538</v>
      </c>
      <c r="O735">
        <v>73.229268292682931</v>
      </c>
      <c r="P735">
        <v>6</v>
      </c>
      <c r="Q735">
        <v>6</v>
      </c>
      <c r="R735">
        <v>14509726300</v>
      </c>
      <c r="S735">
        <v>17503500000</v>
      </c>
      <c r="T735">
        <v>1373146622.7347612</v>
      </c>
      <c r="U735">
        <v>17196194500</v>
      </c>
      <c r="V735">
        <v>20198800000</v>
      </c>
      <c r="W735">
        <v>1584592453.1262257</v>
      </c>
      <c r="X735">
        <v>-185227665.93197501</v>
      </c>
      <c r="Y735">
        <v>1.5553957091150701</v>
      </c>
      <c r="Z735">
        <v>12.747033333333301</v>
      </c>
      <c r="AA735" s="6">
        <v>60.394283294677734</v>
      </c>
      <c r="AB735">
        <v>43.164509355313882</v>
      </c>
      <c r="AC735">
        <v>0</v>
      </c>
    </row>
    <row r="736" spans="1:29" x14ac:dyDescent="0.3">
      <c r="A736" s="4">
        <v>2015</v>
      </c>
      <c r="B736" s="1" t="s">
        <v>76</v>
      </c>
      <c r="C736" s="16"/>
      <c r="D736" s="1" t="s">
        <v>283</v>
      </c>
      <c r="E736">
        <v>2311182789.0863853</v>
      </c>
      <c r="F736">
        <v>2138975665.1278076</v>
      </c>
      <c r="G736">
        <v>-123798049.191919</v>
      </c>
      <c r="H736">
        <v>4.0419441072562003</v>
      </c>
      <c r="I736">
        <v>8155201000</v>
      </c>
      <c r="J736">
        <f t="shared" si="46"/>
        <v>5364875000</v>
      </c>
      <c r="K736">
        <f t="shared" si="47"/>
        <v>405000398.009718</v>
      </c>
      <c r="L736">
        <v>4682575300</v>
      </c>
      <c r="M736">
        <v>4251000000</v>
      </c>
      <c r="N736">
        <v>319290365.70801944</v>
      </c>
      <c r="O736">
        <v>74.295121951219528</v>
      </c>
      <c r="P736">
        <v>6</v>
      </c>
      <c r="Q736">
        <v>6</v>
      </c>
      <c r="R736">
        <v>15458505100</v>
      </c>
      <c r="S736">
        <v>17180000000</v>
      </c>
      <c r="T736">
        <v>1290380729.9138494</v>
      </c>
      <c r="U736">
        <v>17708636900</v>
      </c>
      <c r="V736">
        <v>18573200000</v>
      </c>
      <c r="W736">
        <v>1395023246.3816011</v>
      </c>
      <c r="X736">
        <v>-192959276.437493</v>
      </c>
      <c r="Y736">
        <v>2.2297950532192301</v>
      </c>
      <c r="Z736">
        <v>13.313924999999999</v>
      </c>
      <c r="AA736" s="6">
        <v>61.187484741210938</v>
      </c>
      <c r="AB736">
        <v>43.221365385499873</v>
      </c>
      <c r="AC736">
        <v>0</v>
      </c>
    </row>
    <row r="737" spans="1:29" x14ac:dyDescent="0.3">
      <c r="A737" s="4">
        <v>2016</v>
      </c>
      <c r="B737" s="1" t="s">
        <v>49</v>
      </c>
      <c r="C737" s="16"/>
      <c r="D737" s="1" t="s">
        <v>283</v>
      </c>
      <c r="E737">
        <v>2539687239.3675494</v>
      </c>
      <c r="F737">
        <v>2311733780.4950266</v>
      </c>
      <c r="G737">
        <v>-21049602.036118899</v>
      </c>
      <c r="H737">
        <v>-1.01548191697644</v>
      </c>
      <c r="I737">
        <v>7668316900</v>
      </c>
      <c r="J737">
        <f t="shared" si="46"/>
        <v>5439062500</v>
      </c>
      <c r="K737">
        <f t="shared" si="47"/>
        <v>408160966.0394274</v>
      </c>
      <c r="L737">
        <v>5780209100</v>
      </c>
      <c r="M737">
        <v>4672200000</v>
      </c>
      <c r="N737">
        <v>350789467.75683039</v>
      </c>
      <c r="O737">
        <v>74.309756097560992</v>
      </c>
      <c r="P737">
        <v>6</v>
      </c>
      <c r="Q737">
        <v>6</v>
      </c>
      <c r="R737">
        <v>16863186300.000002</v>
      </c>
      <c r="S737">
        <v>17830700000</v>
      </c>
      <c r="T737">
        <v>1338731595.9787073</v>
      </c>
      <c r="U737">
        <v>18912318600</v>
      </c>
      <c r="V737">
        <v>19954400000</v>
      </c>
      <c r="W737">
        <v>1498179306.4095922</v>
      </c>
      <c r="X737">
        <v>-176199080.62345499</v>
      </c>
      <c r="Y737">
        <v>1.3376347795002499</v>
      </c>
      <c r="Z737">
        <v>13.3191166666667</v>
      </c>
      <c r="AA737" s="6">
        <v>61.909774780273438</v>
      </c>
      <c r="AB737">
        <v>43.436960276338517</v>
      </c>
      <c r="AC737">
        <v>0</v>
      </c>
    </row>
    <row r="738" spans="1:29" x14ac:dyDescent="0.3">
      <c r="A738" s="4">
        <v>2017</v>
      </c>
      <c r="B738" s="1" t="s">
        <v>25</v>
      </c>
      <c r="C738" s="16"/>
      <c r="D738" s="1" t="s">
        <v>283</v>
      </c>
      <c r="E738">
        <v>2694789883.1219349</v>
      </c>
      <c r="F738">
        <v>2461135903.2340779</v>
      </c>
      <c r="G738">
        <v>-180771283.05250901</v>
      </c>
      <c r="H738">
        <v>2.8567957556845101</v>
      </c>
      <c r="I738">
        <v>7513177300</v>
      </c>
      <c r="J738">
        <f t="shared" si="46"/>
        <v>5401968750</v>
      </c>
      <c r="K738">
        <f t="shared" si="47"/>
        <v>406580682.02457273</v>
      </c>
      <c r="L738">
        <v>6156242800</v>
      </c>
      <c r="M738">
        <v>4937900000</v>
      </c>
      <c r="N738">
        <v>361809229.32633829</v>
      </c>
      <c r="O738">
        <v>74.300000000000011</v>
      </c>
      <c r="P738">
        <v>6</v>
      </c>
      <c r="Q738">
        <v>6</v>
      </c>
      <c r="R738">
        <v>18515486700</v>
      </c>
      <c r="S738">
        <v>21472600000</v>
      </c>
      <c r="T738">
        <v>1573337827.3421357</v>
      </c>
      <c r="U738">
        <v>21143910400</v>
      </c>
      <c r="V738">
        <v>23672900000</v>
      </c>
      <c r="W738">
        <v>1734557950.731986</v>
      </c>
      <c r="X738">
        <v>346781507.75697303</v>
      </c>
      <c r="Y738">
        <v>1.2240337581812299</v>
      </c>
      <c r="Z738">
        <v>13.6478416666667</v>
      </c>
      <c r="AA738" s="6">
        <v>61.998722076416016</v>
      </c>
      <c r="AB738">
        <v>43.746531683539558</v>
      </c>
      <c r="AC738">
        <v>0</v>
      </c>
    </row>
    <row r="739" spans="1:29" x14ac:dyDescent="0.3">
      <c r="A739" s="4">
        <v>2018</v>
      </c>
      <c r="B739" s="1" t="s">
        <v>0</v>
      </c>
      <c r="C739" s="16"/>
      <c r="D739" s="1" t="s">
        <v>283</v>
      </c>
      <c r="E739">
        <v>2847431312.2612491</v>
      </c>
      <c r="F739">
        <v>2633731706.5234504</v>
      </c>
      <c r="G739">
        <v>83509890.037972897</v>
      </c>
      <c r="H739">
        <v>3.7029183911156398</v>
      </c>
      <c r="I739">
        <v>7736262000</v>
      </c>
      <c r="J739">
        <f t="shared" si="46"/>
        <v>5420515625</v>
      </c>
      <c r="K739">
        <f t="shared" si="47"/>
        <v>407370824.03200006</v>
      </c>
      <c r="L739">
        <v>6643287700</v>
      </c>
      <c r="M739">
        <v>5681600000</v>
      </c>
      <c r="N739">
        <v>408422051.45531267</v>
      </c>
      <c r="O739">
        <v>72.841463414634148</v>
      </c>
      <c r="P739">
        <v>6</v>
      </c>
      <c r="Q739">
        <v>6</v>
      </c>
      <c r="R739">
        <v>18893125400</v>
      </c>
      <c r="S739">
        <v>21606000000</v>
      </c>
      <c r="T739">
        <v>1553148205.3899405</v>
      </c>
      <c r="U739">
        <v>21805796300</v>
      </c>
      <c r="V739">
        <v>24490000000</v>
      </c>
      <c r="W739">
        <v>1760464664.9078794</v>
      </c>
      <c r="X739">
        <v>-315444834.54171199</v>
      </c>
      <c r="Y739">
        <v>0.95429191789132395</v>
      </c>
      <c r="Z739">
        <v>13.9111166666667</v>
      </c>
      <c r="AA739" s="6">
        <v>62.887821197509766</v>
      </c>
      <c r="AB739">
        <v>44.042515183994283</v>
      </c>
      <c r="AC739">
        <v>0</v>
      </c>
    </row>
    <row r="740" spans="1:29" x14ac:dyDescent="0.3">
      <c r="A740" s="4">
        <v>2019</v>
      </c>
      <c r="B740" s="1" t="s">
        <v>237</v>
      </c>
      <c r="C740" s="16"/>
      <c r="D740" s="1" t="s">
        <v>283</v>
      </c>
      <c r="E740">
        <v>2988209247.2318282</v>
      </c>
      <c r="F740">
        <v>2796639053.4216194</v>
      </c>
      <c r="G740">
        <v>59755616.801929802</v>
      </c>
      <c r="H740">
        <v>2.0747643648500098</v>
      </c>
      <c r="I740">
        <v>7607517500</v>
      </c>
      <c r="J740">
        <f t="shared" si="46"/>
        <v>5411242187.5</v>
      </c>
      <c r="K740">
        <f t="shared" si="47"/>
        <v>406975753.0282864</v>
      </c>
      <c r="L740">
        <v>6699218900</v>
      </c>
      <c r="M740">
        <v>7837459300</v>
      </c>
      <c r="N740">
        <v>558490112.80311823</v>
      </c>
      <c r="O740">
        <v>74.046341463414649</v>
      </c>
      <c r="P740">
        <v>6</v>
      </c>
      <c r="Q740">
        <v>6</v>
      </c>
      <c r="R740">
        <v>19478196400</v>
      </c>
      <c r="S740">
        <v>24429312700</v>
      </c>
      <c r="T740">
        <v>1740810265.5825784</v>
      </c>
      <c r="U740">
        <v>22238621700</v>
      </c>
      <c r="V740">
        <v>27049655500</v>
      </c>
      <c r="W740">
        <v>1927533473.9512444</v>
      </c>
      <c r="X740">
        <v>-265234238.35648501</v>
      </c>
      <c r="Y740">
        <v>0.88792529334163695</v>
      </c>
      <c r="Z740">
        <v>14.033250000000001</v>
      </c>
      <c r="AA740" s="6">
        <v>62.367794036865234</v>
      </c>
      <c r="AB740">
        <v>44.349484703760112</v>
      </c>
      <c r="AC740">
        <v>0</v>
      </c>
    </row>
    <row r="741" spans="1:29" x14ac:dyDescent="0.3">
      <c r="A741" s="4">
        <v>2020</v>
      </c>
      <c r="B741" s="1" t="s">
        <v>13</v>
      </c>
      <c r="C741" s="16"/>
      <c r="D741" s="1" t="s">
        <v>283</v>
      </c>
      <c r="E741">
        <v>2791580527.0185261</v>
      </c>
      <c r="F741">
        <v>2642238798.2221293</v>
      </c>
      <c r="G741">
        <v>-92441576.395747498</v>
      </c>
      <c r="H741">
        <v>8.2768581143722795</v>
      </c>
      <c r="I741">
        <v>5052124600</v>
      </c>
      <c r="J741">
        <f t="shared" si="46"/>
        <v>5415878906.25</v>
      </c>
      <c r="K741">
        <f t="shared" si="47"/>
        <v>407173288.53014326</v>
      </c>
      <c r="L741">
        <v>7437222600</v>
      </c>
      <c r="M741">
        <v>8542349200.000001</v>
      </c>
      <c r="N741">
        <v>484906150.48392141</v>
      </c>
      <c r="O741">
        <v>77.236585365853671</v>
      </c>
      <c r="P741">
        <v>6</v>
      </c>
      <c r="Q741">
        <v>6</v>
      </c>
      <c r="R741">
        <v>12526176800</v>
      </c>
      <c r="S741">
        <v>14521185200</v>
      </c>
      <c r="T741">
        <v>824294564.75463355</v>
      </c>
      <c r="U741">
        <v>14632859600</v>
      </c>
      <c r="V741">
        <v>15684500100</v>
      </c>
      <c r="W741">
        <v>890330093.94601655</v>
      </c>
      <c r="X741">
        <v>-134574089.81678501</v>
      </c>
      <c r="Y741">
        <v>0.85370787812897897</v>
      </c>
      <c r="Z741">
        <v>17.616518755411299</v>
      </c>
      <c r="AA741" s="6">
        <v>62.447696685791016</v>
      </c>
      <c r="AB741">
        <v>44.668753030369821</v>
      </c>
      <c r="AC741">
        <v>0</v>
      </c>
    </row>
    <row r="742" spans="1:29" x14ac:dyDescent="0.3">
      <c r="A742" s="4">
        <v>2021</v>
      </c>
      <c r="B742" s="1" t="s">
        <v>256</v>
      </c>
      <c r="C742" s="16"/>
      <c r="D742" s="1" t="s">
        <v>283</v>
      </c>
      <c r="E742">
        <v>3136171615.9046493</v>
      </c>
      <c r="F742">
        <v>2958233676.6903663</v>
      </c>
      <c r="G742">
        <v>-69833657.514693901</v>
      </c>
      <c r="H742">
        <f>(H741+H740)/2</f>
        <v>5.1758112396111446</v>
      </c>
      <c r="I742">
        <v>6165808000</v>
      </c>
      <c r="J742">
        <f t="shared" si="46"/>
        <v>5413560546.875</v>
      </c>
      <c r="K742">
        <f t="shared" si="47"/>
        <v>407074520.77921486</v>
      </c>
      <c r="L742">
        <v>7605261400</v>
      </c>
      <c r="M742">
        <v>8986432800</v>
      </c>
      <c r="N742">
        <v>531097355.27909929</v>
      </c>
      <c r="O742">
        <f>(O741+O740)/2</f>
        <v>75.64146341463416</v>
      </c>
      <c r="P742">
        <v>6</v>
      </c>
      <c r="Q742">
        <v>6</v>
      </c>
      <c r="R742">
        <v>14066135000</v>
      </c>
      <c r="S742">
        <v>17795380100</v>
      </c>
      <c r="T742">
        <v>1051705333.7667326</v>
      </c>
      <c r="U742">
        <v>16739359300</v>
      </c>
      <c r="V742">
        <v>19793986300</v>
      </c>
      <c r="W742">
        <v>1169822777.1046956</v>
      </c>
      <c r="X742">
        <v>-159841886.157424</v>
      </c>
      <c r="Y742">
        <v>0.80518339117940096</v>
      </c>
      <c r="Z742">
        <v>16.9205225709613</v>
      </c>
      <c r="AA742">
        <f>(AA741+AA740)/2</f>
        <v>62.407745361328125</v>
      </c>
      <c r="AB742">
        <v>45.020746887966808</v>
      </c>
      <c r="AC742">
        <v>0</v>
      </c>
    </row>
    <row r="743" spans="1:29" x14ac:dyDescent="0.3">
      <c r="A743" s="4">
        <v>2002</v>
      </c>
      <c r="B743" s="1" t="s">
        <v>52</v>
      </c>
      <c r="C743" s="16" t="s">
        <v>40</v>
      </c>
      <c r="D743" s="1" t="s">
        <v>194</v>
      </c>
      <c r="E743">
        <v>614955074.28255439</v>
      </c>
      <c r="F743">
        <v>603709889.06812942</v>
      </c>
      <c r="G743">
        <v>-68303352.516822696</v>
      </c>
      <c r="H743">
        <v>10.929634187269199</v>
      </c>
      <c r="I743">
        <v>334956200</v>
      </c>
      <c r="J743">
        <v>140000000</v>
      </c>
      <c r="K743">
        <v>20744428.63916548</v>
      </c>
      <c r="L743">
        <f>(L744+L745)/2</f>
        <v>1351850000</v>
      </c>
      <c r="M743">
        <f>(M744+M745)/2</f>
        <v>626800000</v>
      </c>
      <c r="N743">
        <f>(N744+N745)/2</f>
        <v>83645189.271019429</v>
      </c>
      <c r="O743">
        <v>67.515000000000001</v>
      </c>
      <c r="P743">
        <v>7</v>
      </c>
      <c r="Q743">
        <v>6</v>
      </c>
      <c r="R743">
        <v>1332568400</v>
      </c>
      <c r="S743">
        <v>503000000</v>
      </c>
      <c r="T743">
        <v>74531768.61071597</v>
      </c>
      <c r="U743">
        <v>1711238500</v>
      </c>
      <c r="V743">
        <v>552000000</v>
      </c>
      <c r="W743">
        <v>81792318.634423897</v>
      </c>
      <c r="X743">
        <v>1567779.2698697301</v>
      </c>
      <c r="Y743">
        <v>2.3262995615240998</v>
      </c>
      <c r="Z743">
        <v>6.7487721028988696</v>
      </c>
      <c r="AA743" s="6">
        <v>26.916261672973633</v>
      </c>
      <c r="AB743">
        <v>46.114778669816417</v>
      </c>
      <c r="AC743">
        <v>0</v>
      </c>
    </row>
    <row r="744" spans="1:29" x14ac:dyDescent="0.3">
      <c r="A744" s="4">
        <v>2003</v>
      </c>
      <c r="B744" s="1" t="s">
        <v>22</v>
      </c>
      <c r="C744" s="16"/>
      <c r="D744" s="1" t="s">
        <v>194</v>
      </c>
      <c r="E744">
        <v>667999950.65151644</v>
      </c>
      <c r="F744">
        <v>662513252.61984456</v>
      </c>
      <c r="G744">
        <v>-63969997.255796</v>
      </c>
      <c r="H744">
        <v>8.2694634933440394</v>
      </c>
      <c r="I744">
        <v>527400000</v>
      </c>
      <c r="J744">
        <v>283300000</v>
      </c>
      <c r="K744">
        <v>37743641.668554075</v>
      </c>
      <c r="L744">
        <v>1156800000</v>
      </c>
      <c r="M744">
        <v>524600000</v>
      </c>
      <c r="N744">
        <v>69891685.207636669</v>
      </c>
      <c r="O744">
        <v>67.644000000000005</v>
      </c>
      <c r="P744">
        <v>7</v>
      </c>
      <c r="Q744">
        <v>6</v>
      </c>
      <c r="R744">
        <v>1755000000</v>
      </c>
      <c r="S744">
        <v>689700000</v>
      </c>
      <c r="T744">
        <v>91887714.997535273</v>
      </c>
      <c r="U744">
        <v>1812000000</v>
      </c>
      <c r="V744">
        <v>1064599999.9999999</v>
      </c>
      <c r="W744">
        <v>141835089.72941285</v>
      </c>
      <c r="X744">
        <v>1827943.4884603301</v>
      </c>
      <c r="Y744">
        <v>2.29314328165436</v>
      </c>
      <c r="Z744">
        <v>7.50594374859842</v>
      </c>
      <c r="AA744" s="6">
        <v>30.736003875732422</v>
      </c>
      <c r="AB744">
        <v>46.489168980510058</v>
      </c>
      <c r="AC744">
        <v>0</v>
      </c>
    </row>
    <row r="745" spans="1:29" x14ac:dyDescent="0.3">
      <c r="A745" s="4">
        <v>2004</v>
      </c>
      <c r="B745" s="1" t="s">
        <v>1</v>
      </c>
      <c r="C745" s="16"/>
      <c r="D745" s="1" t="s">
        <v>194</v>
      </c>
      <c r="E745">
        <v>738633992.4195739</v>
      </c>
      <c r="F745">
        <v>742101960.09102571</v>
      </c>
      <c r="G745">
        <v>-46271902.402047001</v>
      </c>
      <c r="H745">
        <v>6.9858420268256802</v>
      </c>
      <c r="I745">
        <v>607700000</v>
      </c>
      <c r="J745">
        <v>347500000</v>
      </c>
      <c r="K745">
        <v>46428046.548291847</v>
      </c>
      <c r="L745">
        <v>1546900000</v>
      </c>
      <c r="M745">
        <v>729000000</v>
      </c>
      <c r="N745">
        <v>97398693.334402174</v>
      </c>
      <c r="O745">
        <v>67.801000000000002</v>
      </c>
      <c r="P745">
        <v>7</v>
      </c>
      <c r="Q745">
        <v>6</v>
      </c>
      <c r="R745">
        <v>1859100000</v>
      </c>
      <c r="S745">
        <v>871500000</v>
      </c>
      <c r="T745">
        <v>116437532.56643553</v>
      </c>
      <c r="U745">
        <v>2367700000</v>
      </c>
      <c r="V745">
        <v>1328700000</v>
      </c>
      <c r="W745">
        <v>177522145.17615935</v>
      </c>
      <c r="X745">
        <v>-5666681.9246528503</v>
      </c>
      <c r="Y745">
        <v>2.2656893434786798</v>
      </c>
      <c r="Z745">
        <v>7.48474390550839</v>
      </c>
      <c r="AA745" s="6">
        <v>30.913482666015625</v>
      </c>
      <c r="AB745">
        <v>46.803852502114083</v>
      </c>
      <c r="AC745">
        <v>0</v>
      </c>
    </row>
    <row r="746" spans="1:29" x14ac:dyDescent="0.3">
      <c r="A746" s="4">
        <v>2005</v>
      </c>
      <c r="B746" s="1" t="s">
        <v>239</v>
      </c>
      <c r="C746" s="16"/>
      <c r="D746" s="1" t="s">
        <v>194</v>
      </c>
      <c r="E746">
        <v>817848019.21155214</v>
      </c>
      <c r="F746">
        <v>820244846.30470288</v>
      </c>
      <c r="G746">
        <v>-96892280.785291702</v>
      </c>
      <c r="H746">
        <v>7.3306634163329898</v>
      </c>
      <c r="I746">
        <v>1038900000.0000001</v>
      </c>
      <c r="J746">
        <v>524700000.00000006</v>
      </c>
      <c r="K746">
        <v>69682200.294824645</v>
      </c>
      <c r="L746">
        <v>2792900000</v>
      </c>
      <c r="M746">
        <v>1461900000</v>
      </c>
      <c r="N746">
        <v>194146004.59501454</v>
      </c>
      <c r="O746">
        <v>67.936000000000007</v>
      </c>
      <c r="P746">
        <v>7</v>
      </c>
      <c r="Q746">
        <v>6</v>
      </c>
      <c r="R746">
        <v>2032300000</v>
      </c>
      <c r="S746">
        <v>1136500000</v>
      </c>
      <c r="T746">
        <v>150931619.27781245</v>
      </c>
      <c r="U746">
        <v>2706700000</v>
      </c>
      <c r="V746">
        <v>1635000000</v>
      </c>
      <c r="W746">
        <v>217134357.6939933</v>
      </c>
      <c r="X746">
        <v>-17004371.8635998</v>
      </c>
      <c r="Y746">
        <v>2.2428531478561098</v>
      </c>
      <c r="Z746">
        <v>7.5298730248359602</v>
      </c>
      <c r="AA746" s="6">
        <v>31.221164703369141</v>
      </c>
      <c r="AB746">
        <v>46.99522630974225</v>
      </c>
      <c r="AC746">
        <v>0</v>
      </c>
    </row>
    <row r="747" spans="1:29" x14ac:dyDescent="0.3">
      <c r="A747" s="4">
        <v>2006</v>
      </c>
      <c r="B747" s="1" t="s">
        <v>216</v>
      </c>
      <c r="C747" s="16"/>
      <c r="D747" s="1" t="s">
        <v>194</v>
      </c>
      <c r="E747">
        <v>877972552.4290539</v>
      </c>
      <c r="F747">
        <v>858306285.02201355</v>
      </c>
      <c r="G747">
        <v>-100823937.114205</v>
      </c>
      <c r="H747">
        <v>11.2199870214146</v>
      </c>
      <c r="I747">
        <v>1049300000</v>
      </c>
      <c r="J747">
        <v>547000000</v>
      </c>
      <c r="K747">
        <v>71883829.423746631</v>
      </c>
      <c r="L747">
        <v>2802300000</v>
      </c>
      <c r="M747">
        <v>1568200000</v>
      </c>
      <c r="N747">
        <v>206084499.63860965</v>
      </c>
      <c r="O747">
        <v>68.09</v>
      </c>
      <c r="P747">
        <v>7</v>
      </c>
      <c r="Q747">
        <v>6</v>
      </c>
      <c r="R747">
        <v>2065000000</v>
      </c>
      <c r="S747">
        <v>1271200000</v>
      </c>
      <c r="T747">
        <v>167054339.96977463</v>
      </c>
      <c r="U747">
        <v>3383800000</v>
      </c>
      <c r="V747">
        <v>2006800000</v>
      </c>
      <c r="W747">
        <v>263722977.8566266</v>
      </c>
      <c r="X747">
        <v>-39565361.305737801</v>
      </c>
      <c r="Y747">
        <v>2.24291000270575</v>
      </c>
      <c r="Z747">
        <v>7.6094583333333299</v>
      </c>
      <c r="AA747" s="6">
        <v>33.063953399658203</v>
      </c>
      <c r="AB747">
        <v>47.072595023807423</v>
      </c>
      <c r="AC747">
        <v>0</v>
      </c>
    </row>
    <row r="748" spans="1:29" x14ac:dyDescent="0.3">
      <c r="A748" s="4">
        <v>2007</v>
      </c>
      <c r="B748" s="1" t="s">
        <v>196</v>
      </c>
      <c r="C748" s="16"/>
      <c r="D748" s="1" t="s">
        <v>194</v>
      </c>
      <c r="E748">
        <v>934518920.0013113</v>
      </c>
      <c r="F748">
        <v>889339152.80304551</v>
      </c>
      <c r="G748">
        <v>-139124873.17126599</v>
      </c>
      <c r="H748">
        <v>7.6660201348480301</v>
      </c>
      <c r="I748">
        <v>1207300000</v>
      </c>
      <c r="J748">
        <v>697000000</v>
      </c>
      <c r="K748">
        <v>91087297.438578144</v>
      </c>
      <c r="L748">
        <v>2740700000</v>
      </c>
      <c r="M748">
        <v>1665700000</v>
      </c>
      <c r="N748">
        <v>217681651.85572398</v>
      </c>
      <c r="O748">
        <v>67.986000000000004</v>
      </c>
      <c r="P748">
        <v>7</v>
      </c>
      <c r="Q748">
        <v>6</v>
      </c>
      <c r="R748">
        <v>2401100000</v>
      </c>
      <c r="S748">
        <v>1710400000</v>
      </c>
      <c r="T748">
        <v>223523261.89231575</v>
      </c>
      <c r="U748">
        <v>4335400000</v>
      </c>
      <c r="V748">
        <v>2745300000</v>
      </c>
      <c r="W748">
        <v>358768949.29430217</v>
      </c>
      <c r="X748">
        <v>-73798758.417065397</v>
      </c>
      <c r="Y748">
        <v>2.2422684243980999</v>
      </c>
      <c r="Z748">
        <v>7.6520000000000001</v>
      </c>
      <c r="AA748" s="6">
        <v>34.912132263183594</v>
      </c>
      <c r="AB748">
        <v>47.127579762764668</v>
      </c>
      <c r="AC748">
        <v>0</v>
      </c>
    </row>
    <row r="749" spans="1:29" x14ac:dyDescent="0.3">
      <c r="A749" s="4">
        <v>2008</v>
      </c>
      <c r="B749" s="1" t="s">
        <v>174</v>
      </c>
      <c r="C749" s="16"/>
      <c r="D749" s="1" t="s">
        <v>194</v>
      </c>
      <c r="E749">
        <v>1011741138.2156012</v>
      </c>
      <c r="F749">
        <v>938944588.77917516</v>
      </c>
      <c r="G749">
        <v>-133370318.41516601</v>
      </c>
      <c r="H749">
        <v>17.320065196877401</v>
      </c>
      <c r="I749">
        <v>1256100000</v>
      </c>
      <c r="J749">
        <v>804700000</v>
      </c>
      <c r="K749">
        <v>103860400.88281986</v>
      </c>
      <c r="L749">
        <v>2681100000</v>
      </c>
      <c r="M749">
        <v>1830100000</v>
      </c>
      <c r="N749">
        <v>236205939.67397618</v>
      </c>
      <c r="O749">
        <v>68.403999999999996</v>
      </c>
      <c r="P749">
        <v>7</v>
      </c>
      <c r="Q749">
        <v>6</v>
      </c>
      <c r="R749">
        <v>2648600000</v>
      </c>
      <c r="S749">
        <v>2089100000</v>
      </c>
      <c r="T749">
        <v>269634352.53423512</v>
      </c>
      <c r="U749">
        <v>4020000000</v>
      </c>
      <c r="V749">
        <v>3165200000</v>
      </c>
      <c r="W749">
        <v>408523599.94321042</v>
      </c>
      <c r="X749">
        <v>-71402471.557825297</v>
      </c>
      <c r="Y749">
        <v>2.2305014379102599</v>
      </c>
      <c r="Z749">
        <v>7.7479166666666703</v>
      </c>
      <c r="AA749" s="6">
        <v>35.965358734130859</v>
      </c>
      <c r="AB749">
        <v>47.146289022617808</v>
      </c>
      <c r="AC749">
        <v>0</v>
      </c>
    </row>
    <row r="750" spans="1:29" x14ac:dyDescent="0.3">
      <c r="A750" s="4">
        <v>2009</v>
      </c>
      <c r="B750" s="1" t="s">
        <v>154</v>
      </c>
      <c r="C750" s="16"/>
      <c r="D750" s="1" t="s">
        <v>194</v>
      </c>
      <c r="E750">
        <v>1047390659.7157819</v>
      </c>
      <c r="F750">
        <v>974761216.50302267</v>
      </c>
      <c r="G750">
        <v>-119940173.265209</v>
      </c>
      <c r="H750">
        <v>7.0927171687628396</v>
      </c>
      <c r="I750">
        <v>1220500000</v>
      </c>
      <c r="J750">
        <v>830000000</v>
      </c>
      <c r="K750">
        <v>103041589.07510863</v>
      </c>
      <c r="L750">
        <v>2679400000</v>
      </c>
      <c r="M750">
        <v>1984700000</v>
      </c>
      <c r="N750">
        <v>246393544.38237122</v>
      </c>
      <c r="O750">
        <v>68.465999999999994</v>
      </c>
      <c r="P750">
        <v>7</v>
      </c>
      <c r="Q750">
        <v>6</v>
      </c>
      <c r="R750">
        <v>2177600000</v>
      </c>
      <c r="S750">
        <v>1891900000</v>
      </c>
      <c r="T750">
        <v>234872749.84481689</v>
      </c>
      <c r="U750">
        <v>3312600000</v>
      </c>
      <c r="V750">
        <v>2772600000</v>
      </c>
      <c r="W750">
        <v>344208566.10800749</v>
      </c>
      <c r="X750">
        <v>-45599374.385992803</v>
      </c>
      <c r="Y750">
        <v>2.26712423337321</v>
      </c>
      <c r="Z750">
        <v>8.0550416666666695</v>
      </c>
      <c r="AA750" s="6">
        <v>35.709384918212891</v>
      </c>
      <c r="AB750">
        <v>47.130635793540591</v>
      </c>
      <c r="AC750">
        <v>0</v>
      </c>
    </row>
    <row r="751" spans="1:29" x14ac:dyDescent="0.3">
      <c r="A751" s="4">
        <v>2010</v>
      </c>
      <c r="B751" s="1" t="s">
        <v>185</v>
      </c>
      <c r="C751" s="16"/>
      <c r="D751" s="1" t="s">
        <v>194</v>
      </c>
      <c r="E751">
        <v>1162884902.6639578</v>
      </c>
      <c r="F751">
        <v>1106033815.0842621</v>
      </c>
      <c r="G751">
        <v>-232212467.050796</v>
      </c>
      <c r="H751">
        <v>1.0514816332104</v>
      </c>
      <c r="I751">
        <v>2259900000</v>
      </c>
      <c r="J751">
        <v>1299700000</v>
      </c>
      <c r="K751">
        <v>161163122.32624465</v>
      </c>
      <c r="L751">
        <v>2947800000</v>
      </c>
      <c r="M751">
        <v>2284800000</v>
      </c>
      <c r="N751">
        <v>283315766.63153327</v>
      </c>
      <c r="O751">
        <v>68.731999999999999</v>
      </c>
      <c r="P751">
        <v>7</v>
      </c>
      <c r="Q751">
        <v>6</v>
      </c>
      <c r="R751">
        <v>2890200000</v>
      </c>
      <c r="S751">
        <v>2546000000</v>
      </c>
      <c r="T751">
        <v>315704631.40926278</v>
      </c>
      <c r="U751">
        <v>5042800000</v>
      </c>
      <c r="V751">
        <v>4418000000</v>
      </c>
      <c r="W751">
        <v>547833095.66619134</v>
      </c>
      <c r="X751">
        <v>-163629407.11265901</v>
      </c>
      <c r="Y751">
        <v>2.3518557339742698</v>
      </c>
      <c r="Z751">
        <v>8.06450134408602</v>
      </c>
      <c r="AA751" s="6">
        <v>38.295494079589844</v>
      </c>
      <c r="AB751">
        <v>47.152117856732737</v>
      </c>
      <c r="AC751">
        <v>0</v>
      </c>
    </row>
    <row r="752" spans="1:29" x14ac:dyDescent="0.3">
      <c r="A752" s="4">
        <v>2011</v>
      </c>
      <c r="B752" s="1" t="s">
        <v>168</v>
      </c>
      <c r="C752" s="16"/>
      <c r="D752" s="1" t="s">
        <v>194</v>
      </c>
      <c r="E752">
        <v>1275243266.7281897</v>
      </c>
      <c r="F752">
        <v>1186724881.6995635</v>
      </c>
      <c r="G752">
        <v>-72947873.052218407</v>
      </c>
      <c r="H752">
        <v>7.3427070601800004</v>
      </c>
      <c r="I752">
        <v>1330600000</v>
      </c>
      <c r="J752">
        <v>1221000000</v>
      </c>
      <c r="K752">
        <v>159789564.6028817</v>
      </c>
      <c r="L752">
        <v>2441600000</v>
      </c>
      <c r="M752">
        <v>1996500000</v>
      </c>
      <c r="N752">
        <v>261277531.31011739</v>
      </c>
      <c r="O752">
        <v>68.908000000000001</v>
      </c>
      <c r="P752">
        <v>7</v>
      </c>
      <c r="Q752">
        <v>6</v>
      </c>
      <c r="R752">
        <v>3817100000</v>
      </c>
      <c r="S752">
        <v>4077100000</v>
      </c>
      <c r="T752">
        <v>533561043.27797627</v>
      </c>
      <c r="U752">
        <v>4693100000</v>
      </c>
      <c r="V752">
        <v>4641600000</v>
      </c>
      <c r="W752">
        <v>607435907.50265002</v>
      </c>
      <c r="X752">
        <v>-116360706.74004699</v>
      </c>
      <c r="Y752">
        <v>2.4362446647162401</v>
      </c>
      <c r="Z752">
        <v>7.64125903009875</v>
      </c>
      <c r="AA752" s="6">
        <v>38.143703460693359</v>
      </c>
      <c r="AB752">
        <v>47.270044860357984</v>
      </c>
      <c r="AC752">
        <v>0</v>
      </c>
    </row>
    <row r="753" spans="1:29" x14ac:dyDescent="0.3">
      <c r="A753" s="4">
        <v>2012</v>
      </c>
      <c r="B753" s="1" t="s">
        <v>143</v>
      </c>
      <c r="C753" s="16"/>
      <c r="D753" s="1" t="s">
        <v>194</v>
      </c>
      <c r="E753">
        <v>1331133682.7495325</v>
      </c>
      <c r="F753">
        <v>1266928176.9437876</v>
      </c>
      <c r="G753">
        <v>-18617806.182273999</v>
      </c>
      <c r="H753">
        <v>5.9120060249115598</v>
      </c>
      <c r="I753">
        <v>1395200000</v>
      </c>
      <c r="J753">
        <v>1395200000</v>
      </c>
      <c r="K753">
        <v>189688927.56145313</v>
      </c>
      <c r="L753">
        <v>2221700000</v>
      </c>
      <c r="M753">
        <v>2221700000</v>
      </c>
      <c r="N753">
        <v>302058407.65716773</v>
      </c>
      <c r="O753">
        <v>69.084000000000003</v>
      </c>
      <c r="P753">
        <v>7</v>
      </c>
      <c r="Q753">
        <v>6</v>
      </c>
      <c r="R753">
        <v>4351000000</v>
      </c>
      <c r="S753">
        <v>4351000000</v>
      </c>
      <c r="T753">
        <v>591554274.52686536</v>
      </c>
      <c r="U753">
        <v>4787000000</v>
      </c>
      <c r="V753">
        <v>4787000000</v>
      </c>
      <c r="W753">
        <v>650832064.3898195</v>
      </c>
      <c r="X753">
        <v>-21340127.431023799</v>
      </c>
      <c r="Y753">
        <v>2.50431283407337</v>
      </c>
      <c r="Z753">
        <v>7.3552028471520297</v>
      </c>
      <c r="AA753" s="6">
        <v>37.759128570556641</v>
      </c>
      <c r="AB753">
        <v>47.563405568732058</v>
      </c>
      <c r="AC753">
        <v>0</v>
      </c>
    </row>
    <row r="754" spans="1:29" x14ac:dyDescent="0.3">
      <c r="A754" s="4">
        <v>2013</v>
      </c>
      <c r="B754" s="1" t="s">
        <v>122</v>
      </c>
      <c r="C754" s="16"/>
      <c r="D754" s="1" t="s">
        <v>194</v>
      </c>
      <c r="E754">
        <v>1425383274.1085436</v>
      </c>
      <c r="F754">
        <v>1429607508.4600179</v>
      </c>
      <c r="G754">
        <v>-139031352.110158</v>
      </c>
      <c r="H754">
        <v>5.3913638858755899</v>
      </c>
      <c r="I754">
        <v>1358400000</v>
      </c>
      <c r="J754">
        <v>1464700000</v>
      </c>
      <c r="K754">
        <v>200586132.75633037</v>
      </c>
      <c r="L754">
        <v>2829300000</v>
      </c>
      <c r="M754">
        <v>2869500000</v>
      </c>
      <c r="N754">
        <v>392969145.86214924</v>
      </c>
      <c r="O754">
        <v>69.188000000000002</v>
      </c>
      <c r="P754">
        <v>7</v>
      </c>
      <c r="Q754">
        <v>6</v>
      </c>
      <c r="R754">
        <v>4126100000.0000005</v>
      </c>
      <c r="S754">
        <v>4313000000</v>
      </c>
      <c r="T754">
        <v>590652004.21796465</v>
      </c>
      <c r="U754">
        <v>4816600000</v>
      </c>
      <c r="V754">
        <v>5040000000</v>
      </c>
      <c r="W754">
        <v>690212404.6507169</v>
      </c>
      <c r="X754">
        <v>-50409458.668480203</v>
      </c>
      <c r="Y754">
        <v>2.5393320797232</v>
      </c>
      <c r="Z754">
        <v>7.3021351000420598</v>
      </c>
      <c r="AA754" s="6">
        <v>37.311008453369141</v>
      </c>
      <c r="AB754">
        <v>48.316584194184294</v>
      </c>
      <c r="AC754">
        <v>0</v>
      </c>
    </row>
    <row r="755" spans="1:29" x14ac:dyDescent="0.3">
      <c r="A755" s="4">
        <v>2014</v>
      </c>
      <c r="B755" s="1" t="s">
        <v>101</v>
      </c>
      <c r="C755" s="16"/>
      <c r="D755" s="1" t="s">
        <v>194</v>
      </c>
      <c r="E755">
        <v>1469304263.4414158</v>
      </c>
      <c r="F755">
        <v>1452497262.1507239</v>
      </c>
      <c r="G755">
        <v>-115938592.07710101</v>
      </c>
      <c r="H755">
        <v>5.1659023792517198</v>
      </c>
      <c r="I755">
        <v>1268000000</v>
      </c>
      <c r="J755">
        <v>1371500000</v>
      </c>
      <c r="K755">
        <v>185958537.27983946</v>
      </c>
      <c r="L755">
        <v>2918400000</v>
      </c>
      <c r="M755">
        <v>3006200000</v>
      </c>
      <c r="N755">
        <v>407603758.49118</v>
      </c>
      <c r="O755">
        <v>69.233999999999995</v>
      </c>
      <c r="P755">
        <v>7</v>
      </c>
      <c r="Q755">
        <v>6</v>
      </c>
      <c r="R755">
        <v>3659400000</v>
      </c>
      <c r="S755">
        <v>4170300000</v>
      </c>
      <c r="T755">
        <v>565441405.77332449</v>
      </c>
      <c r="U755">
        <v>4715200000</v>
      </c>
      <c r="V755">
        <v>5035200000</v>
      </c>
      <c r="W755">
        <v>682711211.74731874</v>
      </c>
      <c r="X755">
        <v>-20348944.731553901</v>
      </c>
      <c r="Y755">
        <v>2.54476579755385</v>
      </c>
      <c r="Z755">
        <v>7.3753453536421096</v>
      </c>
      <c r="AA755" s="6">
        <v>37.342544555664063</v>
      </c>
      <c r="AB755">
        <v>49.469154934566944</v>
      </c>
      <c r="AC755">
        <v>0</v>
      </c>
    </row>
    <row r="756" spans="1:29" x14ac:dyDescent="0.3">
      <c r="A756" s="4">
        <v>2015</v>
      </c>
      <c r="B756" s="1" t="s">
        <v>76</v>
      </c>
      <c r="C756" s="16"/>
      <c r="D756" s="1" t="s">
        <v>194</v>
      </c>
      <c r="E756">
        <v>1508879361.5112722</v>
      </c>
      <c r="F756">
        <v>1480960144.7202511</v>
      </c>
      <c r="G756">
        <v>-94369031.303817406</v>
      </c>
      <c r="H756">
        <v>-0.57446928635954297</v>
      </c>
      <c r="I756">
        <v>1520600000</v>
      </c>
      <c r="J756">
        <v>1653500000</v>
      </c>
      <c r="K756">
        <v>208915056.79305595</v>
      </c>
      <c r="L756">
        <v>3060500000</v>
      </c>
      <c r="M756">
        <v>3060500000</v>
      </c>
      <c r="N756">
        <v>386685534.51173133</v>
      </c>
      <c r="O756">
        <v>69.582999999999998</v>
      </c>
      <c r="P756">
        <v>7</v>
      </c>
      <c r="Q756">
        <v>6</v>
      </c>
      <c r="R756">
        <v>3422800000</v>
      </c>
      <c r="S756">
        <v>4178000000</v>
      </c>
      <c r="T756">
        <v>527878504.55481571</v>
      </c>
      <c r="U756">
        <v>4751800000</v>
      </c>
      <c r="V756">
        <v>4951000000</v>
      </c>
      <c r="W756">
        <v>625544872.19983065</v>
      </c>
      <c r="X756">
        <v>-27508876.555742599</v>
      </c>
      <c r="Y756">
        <v>2.5265075897179399</v>
      </c>
      <c r="Z756">
        <v>7.9146889773578799</v>
      </c>
      <c r="AA756" s="6">
        <v>37.800426483154297</v>
      </c>
      <c r="AB756">
        <v>50.549885868340574</v>
      </c>
      <c r="AC756">
        <v>0</v>
      </c>
    </row>
    <row r="757" spans="1:29" x14ac:dyDescent="0.3">
      <c r="A757" s="4">
        <v>2016</v>
      </c>
      <c r="B757" s="1" t="s">
        <v>49</v>
      </c>
      <c r="C757" s="16"/>
      <c r="D757" s="1" t="s">
        <v>194</v>
      </c>
      <c r="E757">
        <v>1608656099.1517131</v>
      </c>
      <c r="F757">
        <v>1558691910.3252122</v>
      </c>
      <c r="G757">
        <v>-71764593.328620702</v>
      </c>
      <c r="H757">
        <v>0.51248562626880101</v>
      </c>
      <c r="I757">
        <v>1595800000</v>
      </c>
      <c r="J757">
        <v>1743000000</v>
      </c>
      <c r="K757">
        <v>219294934.70219672</v>
      </c>
      <c r="L757">
        <v>3188800000</v>
      </c>
      <c r="M757">
        <v>3188800000</v>
      </c>
      <c r="N757">
        <v>401197755.46664655</v>
      </c>
      <c r="O757">
        <v>69.801000000000002</v>
      </c>
      <c r="P757">
        <v>7</v>
      </c>
      <c r="Q757">
        <v>6</v>
      </c>
      <c r="R757">
        <v>3789100000</v>
      </c>
      <c r="S757">
        <v>4356000000</v>
      </c>
      <c r="T757">
        <v>548048614.78070509</v>
      </c>
      <c r="U757">
        <v>4947400000</v>
      </c>
      <c r="V757">
        <v>5024000000</v>
      </c>
      <c r="W757">
        <v>632092800.88573515</v>
      </c>
      <c r="X757">
        <v>-35978190.578178599</v>
      </c>
      <c r="Y757">
        <v>2.48924408661005</v>
      </c>
      <c r="Z757">
        <v>7.9481529377886702</v>
      </c>
      <c r="AA757" s="6">
        <v>41.572734832763672</v>
      </c>
      <c r="AB757">
        <v>51.195715645024542</v>
      </c>
      <c r="AC757">
        <v>0</v>
      </c>
    </row>
    <row r="758" spans="1:29" x14ac:dyDescent="0.3">
      <c r="A758" s="4">
        <v>2017</v>
      </c>
      <c r="B758" s="1" t="s">
        <v>25</v>
      </c>
      <c r="C758" s="16"/>
      <c r="D758" s="1" t="s">
        <v>194</v>
      </c>
      <c r="E758">
        <v>1689596550.0157883</v>
      </c>
      <c r="F758">
        <v>1655548048.9231181</v>
      </c>
      <c r="G758">
        <v>-85208106.660774499</v>
      </c>
      <c r="H758">
        <v>0.48868676026098401</v>
      </c>
      <c r="I758">
        <v>1904400000</v>
      </c>
      <c r="J758">
        <v>2102199999.9999998</v>
      </c>
      <c r="K758">
        <v>266526358.49582875</v>
      </c>
      <c r="L758">
        <v>3014100000</v>
      </c>
      <c r="M758">
        <v>3011800000</v>
      </c>
      <c r="N758">
        <v>381849532.16522551</v>
      </c>
      <c r="O758">
        <v>69.988</v>
      </c>
      <c r="P758">
        <v>7</v>
      </c>
      <c r="Q758">
        <v>6</v>
      </c>
      <c r="R758">
        <v>3984800000</v>
      </c>
      <c r="S758">
        <v>4484000000</v>
      </c>
      <c r="T758">
        <v>568501660.87684155</v>
      </c>
      <c r="U758">
        <v>4802700000</v>
      </c>
      <c r="V758">
        <v>5045000000</v>
      </c>
      <c r="W758">
        <v>639627760.7323072</v>
      </c>
      <c r="X758">
        <v>-35861541.415913701</v>
      </c>
      <c r="Y758">
        <v>2.44276679046656</v>
      </c>
      <c r="Z758">
        <v>7.8873903690918299</v>
      </c>
      <c r="AA758" s="6">
        <v>41.651153564453125</v>
      </c>
      <c r="AB758">
        <v>51.673912423556615</v>
      </c>
      <c r="AC758">
        <v>0</v>
      </c>
    </row>
    <row r="759" spans="1:29" x14ac:dyDescent="0.3">
      <c r="A759" s="4">
        <v>2018</v>
      </c>
      <c r="B759" s="1" t="s">
        <v>0</v>
      </c>
      <c r="C759" s="16"/>
      <c r="D759" s="1" t="s">
        <v>194</v>
      </c>
      <c r="E759">
        <v>1777465850.9017122</v>
      </c>
      <c r="F759">
        <v>1754813997.9905882</v>
      </c>
      <c r="G759">
        <v>-67555003.554816499</v>
      </c>
      <c r="H759">
        <v>3.4614748497374501</v>
      </c>
      <c r="I759">
        <v>2028600000</v>
      </c>
      <c r="J759">
        <v>2224300000</v>
      </c>
      <c r="K759">
        <v>279698208.11065704</v>
      </c>
      <c r="L759">
        <v>3447200000</v>
      </c>
      <c r="M759">
        <v>3447200000</v>
      </c>
      <c r="N759">
        <v>433473750.39295822</v>
      </c>
      <c r="O759">
        <v>70.173000000000002</v>
      </c>
      <c r="P759">
        <v>7</v>
      </c>
      <c r="Q759">
        <v>6</v>
      </c>
      <c r="R759">
        <v>4232600000.0000005</v>
      </c>
      <c r="S759">
        <v>5412000000</v>
      </c>
      <c r="T759">
        <v>680540710.4684062</v>
      </c>
      <c r="U759">
        <v>5680900000</v>
      </c>
      <c r="V759">
        <v>5957000000</v>
      </c>
      <c r="W759">
        <v>749072618.67337322</v>
      </c>
      <c r="X759">
        <v>-15937008.055663999</v>
      </c>
      <c r="Y759">
        <v>2.39710667907408</v>
      </c>
      <c r="Z759">
        <v>7.9525048613100298</v>
      </c>
      <c r="AA759" s="6">
        <v>41.52685546875</v>
      </c>
      <c r="AB759">
        <v>52.245624952168448</v>
      </c>
      <c r="AC759">
        <v>0</v>
      </c>
    </row>
    <row r="760" spans="1:29" x14ac:dyDescent="0.3">
      <c r="A760" s="4">
        <v>2019</v>
      </c>
      <c r="B760" s="1" t="s">
        <v>237</v>
      </c>
      <c r="C760" s="16"/>
      <c r="D760" s="1" t="s">
        <v>194</v>
      </c>
      <c r="E760">
        <v>1840912914.4253466</v>
      </c>
      <c r="F760">
        <v>1822050373.1876543</v>
      </c>
      <c r="G760">
        <v>-161616187.432648</v>
      </c>
      <c r="H760">
        <v>1.63485544012242</v>
      </c>
      <c r="I760">
        <v>2435200000</v>
      </c>
      <c r="J760">
        <v>2704200000</v>
      </c>
      <c r="K760">
        <v>330853745.07548875</v>
      </c>
      <c r="L760">
        <v>3656500000</v>
      </c>
      <c r="M760">
        <v>3656000000</v>
      </c>
      <c r="N760">
        <v>447304671.2506423</v>
      </c>
      <c r="O760">
        <v>70.382000000000005</v>
      </c>
      <c r="P760">
        <v>7</v>
      </c>
      <c r="Q760">
        <v>6</v>
      </c>
      <c r="R760">
        <v>4112300000</v>
      </c>
      <c r="S760">
        <v>4830000000</v>
      </c>
      <c r="T760">
        <v>590941346.31854546</v>
      </c>
      <c r="U760">
        <v>6140000000</v>
      </c>
      <c r="V760">
        <v>6154000000</v>
      </c>
      <c r="W760">
        <v>752930237.11062706</v>
      </c>
      <c r="X760">
        <v>-28739378.634486601</v>
      </c>
      <c r="Y760">
        <v>2.36010120913781</v>
      </c>
      <c r="Z760">
        <v>8.1733992977783902</v>
      </c>
      <c r="AA760" s="6">
        <v>41.089447021484375</v>
      </c>
      <c r="AB760">
        <v>52.916466399477393</v>
      </c>
      <c r="AC760">
        <v>0</v>
      </c>
    </row>
    <row r="761" spans="1:29" x14ac:dyDescent="0.3">
      <c r="A761" s="4">
        <v>2020</v>
      </c>
      <c r="B761" s="1" t="s">
        <v>13</v>
      </c>
      <c r="C761" s="16"/>
      <c r="D761" s="1" t="s">
        <v>194</v>
      </c>
      <c r="E761">
        <v>1800106654.3595276</v>
      </c>
      <c r="F761">
        <v>1842181340.311703</v>
      </c>
      <c r="G761">
        <v>-127426602.631852</v>
      </c>
      <c r="H761">
        <v>2.9635499207606899</v>
      </c>
      <c r="I761">
        <v>2127400000</v>
      </c>
      <c r="J761">
        <v>2373200000</v>
      </c>
      <c r="K761">
        <v>288942459.88263083</v>
      </c>
      <c r="L761">
        <v>3169600000</v>
      </c>
      <c r="M761">
        <v>3169600000</v>
      </c>
      <c r="N761">
        <v>385905958.5555312</v>
      </c>
      <c r="O761">
        <v>70.198999999999998</v>
      </c>
      <c r="P761">
        <v>7</v>
      </c>
      <c r="Q761">
        <v>6</v>
      </c>
      <c r="R761">
        <v>3213900000</v>
      </c>
      <c r="S761">
        <v>3525000000</v>
      </c>
      <c r="T761">
        <v>429176711.22799325</v>
      </c>
      <c r="U761">
        <v>3865100000</v>
      </c>
      <c r="V761">
        <v>4073000000</v>
      </c>
      <c r="W761">
        <v>495896948.88840187</v>
      </c>
      <c r="X761">
        <v>-5653417.7276013102</v>
      </c>
      <c r="Y761">
        <v>2.3713876123354001</v>
      </c>
      <c r="Z761">
        <v>8.2134129096726092</v>
      </c>
      <c r="AA761" s="6">
        <v>39.497371673583984</v>
      </c>
      <c r="AB761">
        <v>53.549228673368944</v>
      </c>
      <c r="AC761">
        <v>0</v>
      </c>
    </row>
    <row r="762" spans="1:29" x14ac:dyDescent="0.3">
      <c r="A762" s="4">
        <v>2021</v>
      </c>
      <c r="B762" s="1" t="s">
        <v>256</v>
      </c>
      <c r="C762" s="16"/>
      <c r="D762" s="1" t="s">
        <v>194</v>
      </c>
      <c r="E762">
        <v>1874907741.4489577</v>
      </c>
      <c r="F762">
        <v>1895538481.4820352</v>
      </c>
      <c r="G762">
        <v>-205803240.83026701</v>
      </c>
      <c r="H762">
        <v>-0.1154378944128</v>
      </c>
      <c r="I762">
        <f t="shared" ref="I762:O762" si="48">(I761+I760)/2</f>
        <v>2281300000</v>
      </c>
      <c r="J762">
        <f t="shared" si="48"/>
        <v>2538700000</v>
      </c>
      <c r="K762">
        <f t="shared" si="48"/>
        <v>309898102.47905982</v>
      </c>
      <c r="L762">
        <f t="shared" si="48"/>
        <v>3413050000</v>
      </c>
      <c r="M762">
        <f t="shared" si="48"/>
        <v>3412800000</v>
      </c>
      <c r="N762">
        <f t="shared" si="48"/>
        <v>416605314.90308678</v>
      </c>
      <c r="O762">
        <f t="shared" si="48"/>
        <v>70.290500000000009</v>
      </c>
      <c r="P762">
        <v>7</v>
      </c>
      <c r="Q762">
        <v>6</v>
      </c>
      <c r="R762">
        <v>3004491300</v>
      </c>
      <c r="S762">
        <v>3322680900</v>
      </c>
      <c r="T762">
        <v>413778271.75253117</v>
      </c>
      <c r="U762">
        <v>4049951000</v>
      </c>
      <c r="V762">
        <v>4975770200</v>
      </c>
      <c r="W762">
        <v>619639879.95168185</v>
      </c>
      <c r="X762">
        <v>-23030117.860219002</v>
      </c>
      <c r="Y762">
        <v>2.3817422996453002</v>
      </c>
      <c r="Z762">
        <v>8.0301029910493202</v>
      </c>
      <c r="AA762">
        <f>(AA761+AA760)/2</f>
        <v>40.29340934753418</v>
      </c>
      <c r="AB762">
        <v>53.819453744168179</v>
      </c>
      <c r="AC762">
        <v>0</v>
      </c>
    </row>
    <row r="763" spans="1:29" x14ac:dyDescent="0.3">
      <c r="A763" s="4">
        <v>2002</v>
      </c>
      <c r="B763" s="1" t="s">
        <v>52</v>
      </c>
      <c r="C763" s="16" t="s">
        <v>27</v>
      </c>
      <c r="D763" s="1" t="s">
        <v>230</v>
      </c>
      <c r="E763">
        <v>422175816220.22174</v>
      </c>
      <c r="F763">
        <v>413053924512.15387</v>
      </c>
      <c r="G763">
        <v>4362352875.0992899</v>
      </c>
      <c r="H763">
        <v>9.4947107032486109</v>
      </c>
      <c r="I763">
        <v>389883839800</v>
      </c>
      <c r="J763">
        <v>190866364000</v>
      </c>
      <c r="K763">
        <v>18107560598.44223</v>
      </c>
      <c r="L763">
        <v>546000944300</v>
      </c>
      <c r="M763">
        <v>228327262200</v>
      </c>
      <c r="N763">
        <v>21661489483.620632</v>
      </c>
      <c r="O763">
        <v>55.665999999999997</v>
      </c>
      <c r="P763">
        <v>5</v>
      </c>
      <c r="Q763">
        <v>7</v>
      </c>
      <c r="R763">
        <v>903101556900</v>
      </c>
      <c r="S763">
        <v>386857000000</v>
      </c>
      <c r="T763">
        <v>36701262724.486992</v>
      </c>
      <c r="U763">
        <v>605805135900</v>
      </c>
      <c r="V763">
        <v>340637000000</v>
      </c>
      <c r="W763">
        <v>32316354701.300674</v>
      </c>
      <c r="X763">
        <v>-1882067009.9389901</v>
      </c>
      <c r="Y763">
        <v>0.91010094302253797</v>
      </c>
      <c r="Z763">
        <v>10.540746666666699</v>
      </c>
      <c r="AA763" s="6">
        <v>62.091712951660156</v>
      </c>
      <c r="AB763">
        <v>99.619388935128967</v>
      </c>
      <c r="AC763">
        <v>0</v>
      </c>
    </row>
    <row r="764" spans="1:29" x14ac:dyDescent="0.3">
      <c r="A764" s="4">
        <v>2003</v>
      </c>
      <c r="B764" s="1" t="s">
        <v>22</v>
      </c>
      <c r="C764" s="16"/>
      <c r="D764" s="1" t="s">
        <v>230</v>
      </c>
      <c r="E764">
        <v>443203877379.85284</v>
      </c>
      <c r="F764">
        <v>432834791125.31226</v>
      </c>
      <c r="G764">
        <v>4046566618.6065402</v>
      </c>
      <c r="H764">
        <v>5.6794177109910899</v>
      </c>
      <c r="I764">
        <v>429796299500</v>
      </c>
      <c r="J764">
        <v>218446481600</v>
      </c>
      <c r="K764">
        <v>28877084563.829365</v>
      </c>
      <c r="L764">
        <v>576869417900</v>
      </c>
      <c r="M764">
        <v>251375482600</v>
      </c>
      <c r="N764">
        <v>33230066307.983131</v>
      </c>
      <c r="O764">
        <v>54.331000000000003</v>
      </c>
      <c r="P764">
        <v>5</v>
      </c>
      <c r="Q764">
        <v>7</v>
      </c>
      <c r="R764">
        <v>904088424800</v>
      </c>
      <c r="S764">
        <v>356433000000</v>
      </c>
      <c r="T764">
        <v>47117929329.649559</v>
      </c>
      <c r="U764">
        <v>654783387700</v>
      </c>
      <c r="V764">
        <v>325035000000</v>
      </c>
      <c r="W764">
        <v>42967335122.344574</v>
      </c>
      <c r="X764">
        <v>-230592460.04333299</v>
      </c>
      <c r="Y764">
        <v>0.92420937280869297</v>
      </c>
      <c r="Z764">
        <v>7.5647491666666697</v>
      </c>
      <c r="AA764" s="6">
        <v>62.960243225097656</v>
      </c>
      <c r="AB764">
        <v>99.985551777612955</v>
      </c>
      <c r="AC764">
        <v>0</v>
      </c>
    </row>
    <row r="765" spans="1:29" x14ac:dyDescent="0.3">
      <c r="A765" s="4">
        <v>2004</v>
      </c>
      <c r="B765" s="1" t="s">
        <v>1</v>
      </c>
      <c r="C765" s="16"/>
      <c r="D765" s="1" t="s">
        <v>230</v>
      </c>
      <c r="E765">
        <v>475829138245.23395</v>
      </c>
      <c r="F765">
        <v>467809549732.87366</v>
      </c>
      <c r="G765">
        <v>-410368408.65192598</v>
      </c>
      <c r="H765">
        <v>-0.69203027102411896</v>
      </c>
      <c r="I765">
        <v>485141087000</v>
      </c>
      <c r="J765">
        <v>250628628100</v>
      </c>
      <c r="K765">
        <v>38798803055.869469</v>
      </c>
      <c r="L765">
        <v>607082361400</v>
      </c>
      <c r="M765">
        <v>280987147700</v>
      </c>
      <c r="N765">
        <v>43498482545.629059</v>
      </c>
      <c r="O765">
        <v>54.042999999999999</v>
      </c>
      <c r="P765">
        <v>5</v>
      </c>
      <c r="Q765">
        <v>7</v>
      </c>
      <c r="R765">
        <v>929707838800</v>
      </c>
      <c r="S765">
        <v>376053000000</v>
      </c>
      <c r="T765">
        <v>58215242193.909935</v>
      </c>
      <c r="U765">
        <v>756326337500</v>
      </c>
      <c r="V765">
        <v>378177000000</v>
      </c>
      <c r="W765">
        <v>58544050033.283279</v>
      </c>
      <c r="X765">
        <v>604002318.59068203</v>
      </c>
      <c r="Y765">
        <v>0.93529016888795502</v>
      </c>
      <c r="Z765">
        <v>6.4596925000000001</v>
      </c>
      <c r="AA765" s="6">
        <v>63.448345184326172</v>
      </c>
      <c r="AB765">
        <v>100.53719173713402</v>
      </c>
      <c r="AC765">
        <v>0</v>
      </c>
    </row>
    <row r="766" spans="1:29" x14ac:dyDescent="0.3">
      <c r="A766" s="4">
        <v>2005</v>
      </c>
      <c r="B766" s="1" t="s">
        <v>239</v>
      </c>
      <c r="C766" s="16"/>
      <c r="D766" s="1" t="s">
        <v>230</v>
      </c>
      <c r="E766">
        <v>516647451419.14081</v>
      </c>
      <c r="F766">
        <v>507809327335.71344</v>
      </c>
      <c r="G766">
        <v>-633341903.45160902</v>
      </c>
      <c r="H766">
        <v>2.0628461650463001</v>
      </c>
      <c r="I766">
        <v>538427705700.00006</v>
      </c>
      <c r="J766">
        <v>291684680600</v>
      </c>
      <c r="K766">
        <v>45867419464.406456</v>
      </c>
      <c r="L766">
        <v>613632957400</v>
      </c>
      <c r="M766">
        <v>296655489300</v>
      </c>
      <c r="N766">
        <v>46649079191.105942</v>
      </c>
      <c r="O766">
        <v>53.98</v>
      </c>
      <c r="P766">
        <v>5</v>
      </c>
      <c r="Q766">
        <v>7</v>
      </c>
      <c r="R766">
        <v>1009357931400</v>
      </c>
      <c r="S766">
        <v>433528000000</v>
      </c>
      <c r="T766">
        <v>68172283112.921234</v>
      </c>
      <c r="U766">
        <v>838609043200</v>
      </c>
      <c r="V766">
        <v>437721000000</v>
      </c>
      <c r="W766">
        <v>68831632412.372437</v>
      </c>
      <c r="X766">
        <v>-5612683802.5941496</v>
      </c>
      <c r="Y766">
        <v>0.94509424081771798</v>
      </c>
      <c r="Z766">
        <v>6.3593283333333304</v>
      </c>
      <c r="AA766" s="6">
        <v>63.8201904296875</v>
      </c>
      <c r="AB766">
        <v>101.51368809046319</v>
      </c>
      <c r="AC766">
        <v>0</v>
      </c>
    </row>
    <row r="767" spans="1:29" x14ac:dyDescent="0.3">
      <c r="A767" s="4">
        <v>2006</v>
      </c>
      <c r="B767" s="1" t="s">
        <v>216</v>
      </c>
      <c r="C767" s="16"/>
      <c r="D767" s="1" t="s">
        <v>230</v>
      </c>
      <c r="E767">
        <v>562434295851.79285</v>
      </c>
      <c r="F767">
        <v>552928701696.48157</v>
      </c>
      <c r="G767">
        <v>-4634129812.5361099</v>
      </c>
      <c r="H767">
        <v>3.24390776468061</v>
      </c>
      <c r="I767">
        <v>603817879200</v>
      </c>
      <c r="J767">
        <v>357312284300</v>
      </c>
      <c r="K767">
        <v>52767080307.169762</v>
      </c>
      <c r="L767">
        <v>636751428000</v>
      </c>
      <c r="M767">
        <v>326349628300</v>
      </c>
      <c r="N767">
        <v>48194584405.227798</v>
      </c>
      <c r="O767">
        <v>54.277999999999999</v>
      </c>
      <c r="P767">
        <v>5</v>
      </c>
      <c r="Q767">
        <v>7</v>
      </c>
      <c r="R767">
        <v>1084683895700</v>
      </c>
      <c r="S767">
        <v>536996000000</v>
      </c>
      <c r="T767">
        <v>79302370228.162155</v>
      </c>
      <c r="U767">
        <v>991748404600</v>
      </c>
      <c r="V767">
        <v>569334000000</v>
      </c>
      <c r="W767">
        <v>84077973861.035233</v>
      </c>
      <c r="X767">
        <v>5305504770.9952202</v>
      </c>
      <c r="Y767">
        <v>0.96359345780209704</v>
      </c>
      <c r="Z767">
        <v>6.7715491666666701</v>
      </c>
      <c r="AA767" s="6">
        <v>64.925666809082031</v>
      </c>
      <c r="AB767">
        <v>102.86618566788664</v>
      </c>
      <c r="AC767">
        <v>0</v>
      </c>
    </row>
    <row r="768" spans="1:29" x14ac:dyDescent="0.3">
      <c r="A768" s="4">
        <v>2007</v>
      </c>
      <c r="B768" s="1" t="s">
        <v>196</v>
      </c>
      <c r="C768" s="16"/>
      <c r="D768" s="1" t="s">
        <v>230</v>
      </c>
      <c r="E768">
        <v>608598165269.56665</v>
      </c>
      <c r="F768">
        <v>590750377588.72351</v>
      </c>
      <c r="G768">
        <v>-3999046294.3580599</v>
      </c>
      <c r="H768">
        <v>6.1778068349941302</v>
      </c>
      <c r="I768">
        <v>686895440400</v>
      </c>
      <c r="J768">
        <v>446370733200</v>
      </c>
      <c r="K768">
        <v>63356336503.250351</v>
      </c>
      <c r="L768">
        <v>676256349700</v>
      </c>
      <c r="M768">
        <v>372800480400</v>
      </c>
      <c r="N768">
        <v>52914026229.880493</v>
      </c>
      <c r="O768">
        <v>54.991999999999997</v>
      </c>
      <c r="P768">
        <v>5</v>
      </c>
      <c r="Q768">
        <v>7</v>
      </c>
      <c r="R768">
        <v>1169596383600</v>
      </c>
      <c r="S768">
        <v>656099000000</v>
      </c>
      <c r="T768">
        <v>93124449995.741898</v>
      </c>
      <c r="U768">
        <v>1084638985300</v>
      </c>
      <c r="V768">
        <v>684428000000</v>
      </c>
      <c r="W768">
        <v>97145371448.037018</v>
      </c>
      <c r="X768">
        <v>-3604679768.72682</v>
      </c>
      <c r="Y768">
        <v>1.01387721267549</v>
      </c>
      <c r="Z768">
        <v>7.0453650000000003</v>
      </c>
      <c r="AA768" s="6">
        <v>66.730148315429688</v>
      </c>
      <c r="AB768">
        <v>103.83501052442068</v>
      </c>
      <c r="AC768">
        <v>0</v>
      </c>
    </row>
    <row r="769" spans="1:29" x14ac:dyDescent="0.3">
      <c r="A769" s="4">
        <v>2008</v>
      </c>
      <c r="B769" s="1" t="s">
        <v>174</v>
      </c>
      <c r="C769" s="16"/>
      <c r="D769" s="1" t="s">
        <v>230</v>
      </c>
      <c r="E769">
        <v>640063779483.39563</v>
      </c>
      <c r="F769">
        <v>621958344648.52856</v>
      </c>
      <c r="G769">
        <v>-4930518851.9636097</v>
      </c>
      <c r="H769">
        <v>10.074575524918099</v>
      </c>
      <c r="I769">
        <v>774972723900</v>
      </c>
      <c r="J769">
        <v>564499359700</v>
      </c>
      <c r="K769">
        <v>68331399760.325371</v>
      </c>
      <c r="L769">
        <v>728133381800</v>
      </c>
      <c r="M769">
        <v>445869466400</v>
      </c>
      <c r="N769">
        <v>53971513387.885536</v>
      </c>
      <c r="O769">
        <v>56.021999999999998</v>
      </c>
      <c r="P769">
        <v>5</v>
      </c>
      <c r="Q769">
        <v>7</v>
      </c>
      <c r="R769">
        <v>1187723161900</v>
      </c>
      <c r="S769">
        <v>842373000000</v>
      </c>
      <c r="T769">
        <v>101967389725.46361</v>
      </c>
      <c r="U769">
        <v>1115107550100</v>
      </c>
      <c r="V769">
        <v>880638000000</v>
      </c>
      <c r="W769">
        <v>106599283397.08516</v>
      </c>
      <c r="X769">
        <v>-12004584137.9272</v>
      </c>
      <c r="Y769">
        <v>1.13308133870917</v>
      </c>
      <c r="Z769">
        <v>8.26122333333333</v>
      </c>
      <c r="AA769" s="6">
        <v>67.526458740234375</v>
      </c>
      <c r="AB769">
        <v>103.87297135627924</v>
      </c>
      <c r="AC769">
        <v>0</v>
      </c>
    </row>
    <row r="770" spans="1:29" x14ac:dyDescent="0.3">
      <c r="A770" s="4">
        <v>2009</v>
      </c>
      <c r="B770" s="1" t="s">
        <v>154</v>
      </c>
      <c r="C770" s="16"/>
      <c r="D770" s="1" t="s">
        <v>230</v>
      </c>
      <c r="E770">
        <v>634258446718.83203</v>
      </c>
      <c r="F770">
        <v>621510984850.45593</v>
      </c>
      <c r="G770">
        <v>1520940147.4379799</v>
      </c>
      <c r="H770">
        <v>7.2153141361256496</v>
      </c>
      <c r="I770">
        <v>723229731700</v>
      </c>
      <c r="J770">
        <v>544619286500.00006</v>
      </c>
      <c r="K770">
        <v>64271721503.003426</v>
      </c>
      <c r="L770">
        <v>740990318600</v>
      </c>
      <c r="M770">
        <v>497194752300</v>
      </c>
      <c r="N770">
        <v>58675047771.339561</v>
      </c>
      <c r="O770">
        <v>57.447000000000003</v>
      </c>
      <c r="P770">
        <v>5</v>
      </c>
      <c r="Q770">
        <v>7</v>
      </c>
      <c r="R770">
        <v>985527299800</v>
      </c>
      <c r="S770">
        <v>698075000000</v>
      </c>
      <c r="T770">
        <v>82381368233.475357</v>
      </c>
      <c r="U770">
        <v>918180276500</v>
      </c>
      <c r="V770">
        <v>687514000000</v>
      </c>
      <c r="W770">
        <v>81135041363.276978</v>
      </c>
      <c r="X770">
        <v>-6313190334.4779997</v>
      </c>
      <c r="Y770">
        <v>1.1892950701332801</v>
      </c>
      <c r="Z770">
        <v>8.4736741582488797</v>
      </c>
      <c r="AA770" s="6">
        <v>66.368492126464844</v>
      </c>
      <c r="AB770">
        <v>103.45679462029322</v>
      </c>
      <c r="AC770">
        <v>0</v>
      </c>
    </row>
    <row r="771" spans="1:29" x14ac:dyDescent="0.3">
      <c r="A771" s="4">
        <v>2010</v>
      </c>
      <c r="B771" s="1" t="s">
        <v>185</v>
      </c>
      <c r="C771" s="16"/>
      <c r="D771" s="1" t="s">
        <v>230</v>
      </c>
      <c r="E771">
        <v>661392376743.83154</v>
      </c>
      <c r="F771">
        <v>648506796343.59998</v>
      </c>
      <c r="G771">
        <v>4979510585.4802504</v>
      </c>
      <c r="H771">
        <v>4.0897298947047203</v>
      </c>
      <c r="I771">
        <v>694935162000</v>
      </c>
      <c r="J771">
        <v>536615659600</v>
      </c>
      <c r="K771">
        <v>73296134458.831879</v>
      </c>
      <c r="L771">
        <v>738923772200</v>
      </c>
      <c r="M771">
        <v>549890095200</v>
      </c>
      <c r="N771">
        <v>75109284707.425018</v>
      </c>
      <c r="O771">
        <v>58.899000000000001</v>
      </c>
      <c r="P771">
        <v>5</v>
      </c>
      <c r="Q771">
        <v>7</v>
      </c>
      <c r="R771">
        <v>1061590377400.0001</v>
      </c>
      <c r="S771">
        <v>787841512800</v>
      </c>
      <c r="T771">
        <v>107610980822.81593</v>
      </c>
      <c r="U771">
        <v>1017286282100</v>
      </c>
      <c r="V771">
        <v>752373540900</v>
      </c>
      <c r="W771">
        <v>102766423660.05573</v>
      </c>
      <c r="X771">
        <v>-3854564952.4131398</v>
      </c>
      <c r="Y771">
        <v>1.19303600363508</v>
      </c>
      <c r="Z771">
        <v>7.3212219611528804</v>
      </c>
      <c r="AA771" s="6">
        <v>67.478553771972656</v>
      </c>
      <c r="AB771">
        <v>102.99741768676114</v>
      </c>
      <c r="AC771">
        <v>0</v>
      </c>
    </row>
    <row r="772" spans="1:29" x14ac:dyDescent="0.3">
      <c r="A772" s="4">
        <v>2011</v>
      </c>
      <c r="B772" s="1" t="s">
        <v>168</v>
      </c>
      <c r="C772" s="16"/>
      <c r="D772" s="1" t="s">
        <v>230</v>
      </c>
      <c r="E772">
        <v>696526225201.76733</v>
      </c>
      <c r="F772">
        <v>680230630915.23389</v>
      </c>
      <c r="G772">
        <v>3577039872.3529401</v>
      </c>
      <c r="H772">
        <v>4.99926696965254</v>
      </c>
      <c r="I772">
        <v>742493117100</v>
      </c>
      <c r="J772">
        <v>592526085700</v>
      </c>
      <c r="K772">
        <v>81602799259.06543</v>
      </c>
      <c r="L772">
        <v>769097846500</v>
      </c>
      <c r="M772">
        <v>605360968100</v>
      </c>
      <c r="N772">
        <v>83370421575.243423</v>
      </c>
      <c r="O772">
        <v>60.651000000000003</v>
      </c>
      <c r="P772">
        <v>5</v>
      </c>
      <c r="Q772">
        <v>7</v>
      </c>
      <c r="R772">
        <v>1093527718500</v>
      </c>
      <c r="S772">
        <v>921530421700</v>
      </c>
      <c r="T772">
        <v>126913335679.16707</v>
      </c>
      <c r="U772">
        <v>1137717289500</v>
      </c>
      <c r="V772">
        <v>896246644200</v>
      </c>
      <c r="W772">
        <v>123431249287.29807</v>
      </c>
      <c r="X772">
        <v>-4292687424.3341198</v>
      </c>
      <c r="Y772">
        <v>1.2634056181142801</v>
      </c>
      <c r="Z772">
        <v>7.2611321323273499</v>
      </c>
      <c r="AA772" s="6">
        <v>68.58502197265625</v>
      </c>
      <c r="AB772">
        <v>102.52312668581575</v>
      </c>
      <c r="AC772">
        <v>0</v>
      </c>
    </row>
    <row r="773" spans="1:29" x14ac:dyDescent="0.3">
      <c r="A773" s="4">
        <v>2012</v>
      </c>
      <c r="B773" s="1" t="s">
        <v>143</v>
      </c>
      <c r="C773" s="16"/>
      <c r="D773" s="1" t="s">
        <v>230</v>
      </c>
      <c r="E773">
        <v>698221030088.31311</v>
      </c>
      <c r="F773">
        <v>680727254309.89612</v>
      </c>
      <c r="G773">
        <v>-5624548538.3577299</v>
      </c>
      <c r="H773">
        <v>5.7246579167830296</v>
      </c>
      <c r="I773">
        <v>755541976700</v>
      </c>
      <c r="J773">
        <v>639628782500</v>
      </c>
      <c r="K773">
        <v>77909448653.454987</v>
      </c>
      <c r="L773">
        <v>805940030800</v>
      </c>
      <c r="M773">
        <v>671213109700</v>
      </c>
      <c r="N773">
        <v>81756551200.380035</v>
      </c>
      <c r="O773">
        <v>61.845999999999997</v>
      </c>
      <c r="P773">
        <v>5</v>
      </c>
      <c r="Q773">
        <v>7</v>
      </c>
      <c r="R773">
        <v>1105691363600</v>
      </c>
      <c r="S773">
        <v>967886555500</v>
      </c>
      <c r="T773">
        <v>117892612029.37918</v>
      </c>
      <c r="U773">
        <v>1181728067500</v>
      </c>
      <c r="V773">
        <v>1014403586200</v>
      </c>
      <c r="W773">
        <v>123558580031.42549</v>
      </c>
      <c r="X773">
        <v>-1727159492.43132</v>
      </c>
      <c r="Y773">
        <v>1.32915852455183</v>
      </c>
      <c r="Z773">
        <v>8.2099686265933105</v>
      </c>
      <c r="AA773" s="6">
        <v>69.223381042480469</v>
      </c>
      <c r="AB773">
        <v>102.11125998284049</v>
      </c>
      <c r="AC773">
        <v>0</v>
      </c>
    </row>
    <row r="774" spans="1:29" x14ac:dyDescent="0.3">
      <c r="A774" s="4">
        <v>2013</v>
      </c>
      <c r="B774" s="1" t="s">
        <v>122</v>
      </c>
      <c r="C774" s="16"/>
      <c r="D774" s="1" t="s">
        <v>230</v>
      </c>
      <c r="E774">
        <v>730517644099.6842</v>
      </c>
      <c r="F774">
        <v>712857594431.25378</v>
      </c>
      <c r="G774">
        <v>-8513750950.0451803</v>
      </c>
      <c r="H774">
        <v>5.7844690966719101</v>
      </c>
      <c r="I774">
        <v>796022924800</v>
      </c>
      <c r="J774">
        <v>718741672800</v>
      </c>
      <c r="K774">
        <v>74479458746.968979</v>
      </c>
      <c r="L774">
        <v>831421339500</v>
      </c>
      <c r="M774">
        <v>738187820200</v>
      </c>
      <c r="N774">
        <v>76494561791.465469</v>
      </c>
      <c r="O774">
        <v>62.533000000000001</v>
      </c>
      <c r="P774">
        <v>5</v>
      </c>
      <c r="Q774">
        <v>7</v>
      </c>
      <c r="R774">
        <v>1146966538900</v>
      </c>
      <c r="S774">
        <v>1097889411400.0001</v>
      </c>
      <c r="T774">
        <v>113768565563.40802</v>
      </c>
      <c r="U774">
        <v>1229454881900</v>
      </c>
      <c r="V774">
        <v>1179767692700</v>
      </c>
      <c r="W774">
        <v>122253185705.99573</v>
      </c>
      <c r="X774">
        <v>-1712645458.1048901</v>
      </c>
      <c r="Y774">
        <v>1.36162110707575</v>
      </c>
      <c r="Z774">
        <v>9.6550560691352594</v>
      </c>
      <c r="AA774" s="6">
        <v>69.717674255371094</v>
      </c>
      <c r="AB774">
        <v>101.76112022479849</v>
      </c>
      <c r="AC774">
        <v>0</v>
      </c>
    </row>
    <row r="775" spans="1:29" x14ac:dyDescent="0.3">
      <c r="A775" s="4">
        <v>2014</v>
      </c>
      <c r="B775" s="1" t="s">
        <v>101</v>
      </c>
      <c r="C775" s="16"/>
      <c r="D775" s="1" t="s">
        <v>230</v>
      </c>
      <c r="E775">
        <v>741915589342.20422</v>
      </c>
      <c r="F775">
        <v>723516271348.34485</v>
      </c>
      <c r="G775">
        <v>-5763323054.5931902</v>
      </c>
      <c r="H775">
        <v>6.1298377028714501</v>
      </c>
      <c r="I775">
        <v>785536998500</v>
      </c>
      <c r="J775">
        <v>756548317500</v>
      </c>
      <c r="K775">
        <v>69763962736.527603</v>
      </c>
      <c r="L775">
        <v>847435408100</v>
      </c>
      <c r="M775">
        <v>798418823300</v>
      </c>
      <c r="N775">
        <v>73624988316.550476</v>
      </c>
      <c r="O775">
        <v>63.38</v>
      </c>
      <c r="P775">
        <v>5</v>
      </c>
      <c r="Q775">
        <v>7</v>
      </c>
      <c r="R775">
        <v>1188788221100</v>
      </c>
      <c r="S775">
        <v>1198848778000</v>
      </c>
      <c r="T775">
        <v>110550033012.43037</v>
      </c>
      <c r="U775">
        <v>1221008040900</v>
      </c>
      <c r="V775">
        <v>1260788062900</v>
      </c>
      <c r="W775">
        <v>116261670807.05249</v>
      </c>
      <c r="X775">
        <v>1900417868.97786</v>
      </c>
      <c r="Y775">
        <v>1.5762942213256601</v>
      </c>
      <c r="Z775">
        <v>10.852655568783099</v>
      </c>
      <c r="AA775" s="6">
        <v>69.853271484375</v>
      </c>
      <c r="AB775">
        <v>101.45401854240322</v>
      </c>
      <c r="AC775">
        <v>0</v>
      </c>
    </row>
    <row r="776" spans="1:29" x14ac:dyDescent="0.3">
      <c r="A776" s="4">
        <v>2015</v>
      </c>
      <c r="B776" s="1" t="s">
        <v>76</v>
      </c>
      <c r="C776" s="16"/>
      <c r="D776" s="1" t="s">
        <v>230</v>
      </c>
      <c r="E776">
        <v>758901003361.14368</v>
      </c>
      <c r="F776">
        <v>741514470950.20618</v>
      </c>
      <c r="G776">
        <v>-4456305640.4350595</v>
      </c>
      <c r="H776">
        <v>4.5406422773791402</v>
      </c>
      <c r="I776">
        <v>796138460700</v>
      </c>
      <c r="J776">
        <v>796138460700</v>
      </c>
      <c r="K776">
        <v>62438804198.985153</v>
      </c>
      <c r="L776">
        <v>839290614200</v>
      </c>
      <c r="M776">
        <v>839290614200</v>
      </c>
      <c r="N776">
        <v>65823101021.904678</v>
      </c>
      <c r="O776">
        <v>63.95</v>
      </c>
      <c r="P776">
        <v>5</v>
      </c>
      <c r="Q776">
        <v>7</v>
      </c>
      <c r="R776">
        <v>1225162455400</v>
      </c>
      <c r="S776">
        <v>1225162455400</v>
      </c>
      <c r="T776">
        <v>96085897668.363312</v>
      </c>
      <c r="U776">
        <v>1282606203400</v>
      </c>
      <c r="V776">
        <v>1282606203400</v>
      </c>
      <c r="W776">
        <v>100591042327.08792</v>
      </c>
      <c r="X776">
        <v>3993788900.7214899</v>
      </c>
      <c r="Y776">
        <v>2.07401685853513</v>
      </c>
      <c r="Z776">
        <v>12.7589308811644</v>
      </c>
      <c r="AA776" s="6">
        <v>69.767654418945313</v>
      </c>
      <c r="AB776">
        <v>101.23737560926114</v>
      </c>
      <c r="AC776">
        <v>0</v>
      </c>
    </row>
    <row r="777" spans="1:29" x14ac:dyDescent="0.3">
      <c r="A777" s="4">
        <v>2016</v>
      </c>
      <c r="B777" s="1" t="s">
        <v>49</v>
      </c>
      <c r="C777" s="16"/>
      <c r="D777" s="1" t="s">
        <v>230</v>
      </c>
      <c r="E777">
        <v>772768693550.77161</v>
      </c>
      <c r="F777">
        <v>752967564963.15674</v>
      </c>
      <c r="G777">
        <v>1533892059.15329</v>
      </c>
      <c r="H777">
        <v>6.5713964217395899</v>
      </c>
      <c r="I777">
        <v>780757339200</v>
      </c>
      <c r="J777">
        <v>830137878000</v>
      </c>
      <c r="K777">
        <v>56438178369.411507</v>
      </c>
      <c r="L777">
        <v>856222480000</v>
      </c>
      <c r="M777">
        <v>918953928200</v>
      </c>
      <c r="N777">
        <v>62476471785.59774</v>
      </c>
      <c r="O777">
        <v>64.747</v>
      </c>
      <c r="P777">
        <v>5</v>
      </c>
      <c r="Q777">
        <v>7</v>
      </c>
      <c r="R777">
        <v>1230155100800</v>
      </c>
      <c r="S777">
        <v>1340104374100</v>
      </c>
      <c r="T777">
        <v>91109021408.952469</v>
      </c>
      <c r="U777">
        <v>1229592902700</v>
      </c>
      <c r="V777">
        <v>1318642646200</v>
      </c>
      <c r="W777">
        <v>89649913398.781677</v>
      </c>
      <c r="X777">
        <v>2275171115.0521698</v>
      </c>
      <c r="Y777">
        <v>0.97200398206436001</v>
      </c>
      <c r="Z777">
        <v>14.7096108855267</v>
      </c>
      <c r="AA777" s="6">
        <v>69.856369018554688</v>
      </c>
      <c r="AB777">
        <v>101.07001680970649</v>
      </c>
      <c r="AC777">
        <v>0</v>
      </c>
    </row>
    <row r="778" spans="1:29" x14ac:dyDescent="0.3">
      <c r="A778" s="4">
        <v>2017</v>
      </c>
      <c r="B778" s="1" t="s">
        <v>25</v>
      </c>
      <c r="C778" s="16"/>
      <c r="D778" s="1" t="s">
        <v>230</v>
      </c>
      <c r="E778">
        <v>790170550983.23206</v>
      </c>
      <c r="F778">
        <v>768262732572.03796</v>
      </c>
      <c r="G778">
        <v>4349083220.0379</v>
      </c>
      <c r="H778">
        <v>5.1842466476613103</v>
      </c>
      <c r="I778">
        <v>764883477600</v>
      </c>
      <c r="J778">
        <v>832762472400</v>
      </c>
      <c r="K778">
        <v>62553047976.023254</v>
      </c>
      <c r="L778">
        <v>853841567600</v>
      </c>
      <c r="M778">
        <v>976844530600</v>
      </c>
      <c r="N778">
        <v>73375788190.401779</v>
      </c>
      <c r="O778">
        <v>65.402000000000001</v>
      </c>
      <c r="P778">
        <v>5</v>
      </c>
      <c r="Q778">
        <v>7</v>
      </c>
      <c r="R778">
        <v>1226793874100</v>
      </c>
      <c r="S778">
        <v>1388380973700</v>
      </c>
      <c r="T778">
        <v>104288394992.82651</v>
      </c>
      <c r="U778">
        <v>1248435560600</v>
      </c>
      <c r="V778">
        <v>1330275322500</v>
      </c>
      <c r="W778">
        <v>99923782384.003479</v>
      </c>
      <c r="X778">
        <v>5390643572.8758202</v>
      </c>
      <c r="Y778">
        <v>0.38727848785736302</v>
      </c>
      <c r="Z778">
        <v>13.3238014244992</v>
      </c>
      <c r="AA778" s="6">
        <v>69.936309814453125</v>
      </c>
      <c r="AB778">
        <v>100.83635526912602</v>
      </c>
      <c r="AC778">
        <v>0</v>
      </c>
    </row>
    <row r="779" spans="1:29" x14ac:dyDescent="0.3">
      <c r="A779" s="4">
        <v>2018</v>
      </c>
      <c r="B779" s="1" t="s">
        <v>0</v>
      </c>
      <c r="C779" s="16"/>
      <c r="D779" s="1" t="s">
        <v>230</v>
      </c>
      <c r="E779">
        <v>821364184112.78943</v>
      </c>
      <c r="F779">
        <v>798422199791.9668</v>
      </c>
      <c r="G779">
        <v>1934904332.0432301</v>
      </c>
      <c r="H779">
        <v>4.5171652278658696</v>
      </c>
      <c r="I779">
        <v>754838267959.57996</v>
      </c>
      <c r="J779">
        <v>852813059247.703</v>
      </c>
      <c r="K779">
        <v>64441552320.004158</v>
      </c>
      <c r="L779">
        <v>863945871161.59497</v>
      </c>
      <c r="M779">
        <v>1038216657106.8</v>
      </c>
      <c r="N779">
        <v>78451299851.653717</v>
      </c>
      <c r="O779">
        <v>65.674000000000007</v>
      </c>
      <c r="P779">
        <v>5</v>
      </c>
      <c r="Q779">
        <v>7</v>
      </c>
      <c r="R779">
        <v>1260422229547.4702</v>
      </c>
      <c r="S779">
        <v>1474217836589.8901</v>
      </c>
      <c r="T779">
        <v>111397081479.37419</v>
      </c>
      <c r="U779">
        <v>1288955248998.75</v>
      </c>
      <c r="V779">
        <v>1447604825215.0801</v>
      </c>
      <c r="W779">
        <v>109386108797.48827</v>
      </c>
      <c r="X779">
        <v>-1542500842.23018</v>
      </c>
      <c r="Y779">
        <v>1.2255300399434099</v>
      </c>
      <c r="Z779">
        <v>13.233926471583301</v>
      </c>
      <c r="AA779" s="6">
        <v>69.705413818359375</v>
      </c>
      <c r="AB779">
        <v>100.53196403536919</v>
      </c>
      <c r="AC779">
        <v>0</v>
      </c>
    </row>
    <row r="780" spans="1:29" x14ac:dyDescent="0.3">
      <c r="A780" s="4">
        <v>2019</v>
      </c>
      <c r="B780" s="1" t="s">
        <v>237</v>
      </c>
      <c r="C780" s="16"/>
      <c r="D780" s="1" t="s">
        <v>230</v>
      </c>
      <c r="E780">
        <v>838593091779.98364</v>
      </c>
      <c r="F780">
        <v>817691846472.90637</v>
      </c>
      <c r="G780">
        <v>2067875813.2067699</v>
      </c>
      <c r="H780">
        <v>4.1202458701498399</v>
      </c>
      <c r="I780">
        <v>738815813911.68298</v>
      </c>
      <c r="J780">
        <v>865499273240.16199</v>
      </c>
      <c r="K780">
        <v>59902776310.190887</v>
      </c>
      <c r="L780">
        <v>881766849842.79602</v>
      </c>
      <c r="M780">
        <v>1104495535801.25</v>
      </c>
      <c r="N780">
        <v>76444141621.304092</v>
      </c>
      <c r="O780">
        <v>66.174999999999997</v>
      </c>
      <c r="P780">
        <v>5</v>
      </c>
      <c r="Q780">
        <v>7</v>
      </c>
      <c r="R780">
        <v>1216997949494.1899</v>
      </c>
      <c r="S780">
        <v>1532388614845.8801</v>
      </c>
      <c r="T780">
        <v>106059398607.86525</v>
      </c>
      <c r="U780">
        <v>1294554991509.3101</v>
      </c>
      <c r="V780">
        <v>1502064933371.49</v>
      </c>
      <c r="W780">
        <v>103960641550.03253</v>
      </c>
      <c r="X780">
        <v>-1975160486.0606401</v>
      </c>
      <c r="Y780">
        <v>1.2950738629212799</v>
      </c>
      <c r="Z780">
        <v>14.448427054833299</v>
      </c>
      <c r="AA780" s="6">
        <v>69.714912414550781</v>
      </c>
      <c r="AB780">
        <v>100.20148803498807</v>
      </c>
      <c r="AC780">
        <v>0</v>
      </c>
    </row>
    <row r="781" spans="1:29" x14ac:dyDescent="0.3">
      <c r="A781" s="4">
        <v>2020</v>
      </c>
      <c r="B781" s="1" t="s">
        <v>13</v>
      </c>
      <c r="C781" s="16"/>
      <c r="D781" s="1" t="s">
        <v>230</v>
      </c>
      <c r="E781">
        <v>794871547198.03943</v>
      </c>
      <c r="F781">
        <v>781611710891.74451</v>
      </c>
      <c r="G781">
        <v>15101747825.2549</v>
      </c>
      <c r="H781">
        <v>3.21003597454107</v>
      </c>
      <c r="I781">
        <v>630590844546.94897</v>
      </c>
      <c r="J781">
        <v>764731170632.69604</v>
      </c>
      <c r="K781">
        <v>46462514392.202248</v>
      </c>
      <c r="L781">
        <v>888447379613.29993</v>
      </c>
      <c r="M781">
        <v>1155421407446.1899</v>
      </c>
      <c r="N781">
        <v>70199549637.962585</v>
      </c>
      <c r="O781">
        <v>65.251999999999995</v>
      </c>
      <c r="P781">
        <v>5</v>
      </c>
      <c r="Q781">
        <v>7</v>
      </c>
      <c r="R781">
        <v>1072626605417.23</v>
      </c>
      <c r="S781">
        <v>1533725663139.9199</v>
      </c>
      <c r="T781">
        <v>93184053996.872238</v>
      </c>
      <c r="U781">
        <v>1069309867360.75</v>
      </c>
      <c r="V781">
        <v>1289242246972</v>
      </c>
      <c r="W781">
        <v>78330057352.589142</v>
      </c>
      <c r="X781">
        <v>-5089414842.7107801</v>
      </c>
      <c r="Y781">
        <v>1.2231792951145299</v>
      </c>
      <c r="Z781">
        <v>16.459105390333299</v>
      </c>
      <c r="AA781" s="6">
        <v>69.419990539550781</v>
      </c>
      <c r="AB781">
        <v>99.822374912667669</v>
      </c>
      <c r="AC781">
        <v>0</v>
      </c>
    </row>
    <row r="782" spans="1:29" x14ac:dyDescent="0.3">
      <c r="A782" s="4">
        <v>2021</v>
      </c>
      <c r="B782" s="1" t="s">
        <v>256</v>
      </c>
      <c r="C782" s="16"/>
      <c r="D782" s="1" t="s">
        <v>230</v>
      </c>
      <c r="E782">
        <v>868576995050.23865</v>
      </c>
      <c r="F782">
        <v>851942107658.80884</v>
      </c>
      <c r="G782">
        <v>26078868889.352798</v>
      </c>
      <c r="H782">
        <v>4.61167217803201</v>
      </c>
      <c r="I782">
        <v>631989333522.65295</v>
      </c>
      <c r="J782">
        <v>810713996740.41895</v>
      </c>
      <c r="K782">
        <v>54856922242.174133</v>
      </c>
      <c r="L782">
        <v>893408308676.37903</v>
      </c>
      <c r="M782">
        <v>1216650179718.9299</v>
      </c>
      <c r="N782">
        <v>82324573860.957321</v>
      </c>
      <c r="O782">
        <f>(O781+O780)/2</f>
        <v>65.713499999999996</v>
      </c>
      <c r="P782">
        <v>5</v>
      </c>
      <c r="Q782">
        <v>7</v>
      </c>
      <c r="R782">
        <v>1179748214456.0601</v>
      </c>
      <c r="S782">
        <v>1931676093095.9202</v>
      </c>
      <c r="T782">
        <v>130706766704.50851</v>
      </c>
      <c r="U782">
        <v>1170833320663.72</v>
      </c>
      <c r="V782">
        <v>1549620753849.3499</v>
      </c>
      <c r="W782">
        <v>104855011188.35553</v>
      </c>
      <c r="X782">
        <v>-41302572828.174599</v>
      </c>
      <c r="Y782">
        <v>0.99892041856304403</v>
      </c>
      <c r="Z782">
        <v>14.778678213916701</v>
      </c>
      <c r="AA782">
        <f>(AA781+AA780)/2</f>
        <v>69.567451477050781</v>
      </c>
      <c r="AB782">
        <v>99.397178529586711</v>
      </c>
      <c r="AC782">
        <v>0</v>
      </c>
    </row>
    <row r="783" spans="1:29" x14ac:dyDescent="0.3">
      <c r="A783" s="4">
        <v>2002</v>
      </c>
      <c r="B783" s="1" t="s">
        <v>52</v>
      </c>
      <c r="C783" s="16" t="s">
        <v>232</v>
      </c>
      <c r="D783" s="1" t="s">
        <v>32</v>
      </c>
      <c r="E783">
        <v>89562167167.532913</v>
      </c>
      <c r="F783">
        <v>88411491732.740936</v>
      </c>
      <c r="G783">
        <v>-1111890000</v>
      </c>
      <c r="H783">
        <v>9.5510316700725006</v>
      </c>
      <c r="I783">
        <v>1134397970600</v>
      </c>
      <c r="J783">
        <v>317535926900</v>
      </c>
      <c r="K783">
        <v>3319422192.1388249</v>
      </c>
      <c r="L783">
        <v>434903255300</v>
      </c>
      <c r="M783">
        <v>201197491400</v>
      </c>
      <c r="N783">
        <v>2103256234.5808072</v>
      </c>
      <c r="O783">
        <v>71.117000000000004</v>
      </c>
      <c r="P783">
        <v>8</v>
      </c>
      <c r="Q783">
        <v>5</v>
      </c>
      <c r="R783">
        <v>1418524277700</v>
      </c>
      <c r="S783">
        <v>552288733400</v>
      </c>
      <c r="T783">
        <v>5773455293.7486935</v>
      </c>
      <c r="U783">
        <v>1441341144700</v>
      </c>
      <c r="V783">
        <v>655245266000</v>
      </c>
      <c r="W783">
        <v>6849730984.7376127</v>
      </c>
      <c r="X783">
        <v>-185050000</v>
      </c>
      <c r="Y783">
        <v>0.79395895101340497</v>
      </c>
      <c r="Z783">
        <v>95.662064999999998</v>
      </c>
      <c r="AA783" s="6">
        <v>54.867637634277344</v>
      </c>
      <c r="AB783">
        <v>59.917000143638887</v>
      </c>
      <c r="AC783">
        <v>0</v>
      </c>
    </row>
    <row r="784" spans="1:29" x14ac:dyDescent="0.3">
      <c r="A784" s="4">
        <v>2003</v>
      </c>
      <c r="B784" s="1" t="s">
        <v>22</v>
      </c>
      <c r="C784" s="16"/>
      <c r="D784" s="1" t="s">
        <v>32</v>
      </c>
      <c r="E784">
        <v>96754999305.181625</v>
      </c>
      <c r="F784">
        <v>96012950959.352707</v>
      </c>
      <c r="G784">
        <v>-1139960000</v>
      </c>
      <c r="H784">
        <v>6.3146378705117296</v>
      </c>
      <c r="I784">
        <v>1291138231900</v>
      </c>
      <c r="J784">
        <v>365194000000</v>
      </c>
      <c r="K784">
        <v>3783609614.5876503</v>
      </c>
      <c r="L784">
        <v>455653042700</v>
      </c>
      <c r="M784">
        <v>221622000000</v>
      </c>
      <c r="N784">
        <v>2296125155.4082055</v>
      </c>
      <c r="O784">
        <v>71.373000000000005</v>
      </c>
      <c r="P784">
        <v>8</v>
      </c>
      <c r="Q784">
        <v>5</v>
      </c>
      <c r="R784">
        <v>1466134163900</v>
      </c>
      <c r="S784">
        <v>631549000000</v>
      </c>
      <c r="T784">
        <v>6543193120.5967674</v>
      </c>
      <c r="U784">
        <v>1603448316000</v>
      </c>
      <c r="V784">
        <v>741430000000</v>
      </c>
      <c r="W784">
        <v>7681620389.5565691</v>
      </c>
      <c r="X784">
        <v>-201410000</v>
      </c>
      <c r="Y784">
        <v>0.84395757411461303</v>
      </c>
      <c r="Z784">
        <v>96.520950833333302</v>
      </c>
      <c r="AA784" s="6">
        <v>55.796031951904297</v>
      </c>
      <c r="AB784">
        <v>57.657551451276234</v>
      </c>
      <c r="AC784">
        <v>0</v>
      </c>
    </row>
    <row r="785" spans="1:29" x14ac:dyDescent="0.3">
      <c r="A785" s="4">
        <v>2004</v>
      </c>
      <c r="B785" s="1" t="s">
        <v>1</v>
      </c>
      <c r="C785" s="16"/>
      <c r="D785" s="1" t="s">
        <v>32</v>
      </c>
      <c r="E785">
        <v>104762091810.78294</v>
      </c>
      <c r="F785">
        <v>103884002170.67854</v>
      </c>
      <c r="G785">
        <v>-1823850000</v>
      </c>
      <c r="H785">
        <v>7.5759258299585603</v>
      </c>
      <c r="I785">
        <v>1521530112400</v>
      </c>
      <c r="J785">
        <v>473323000000</v>
      </c>
      <c r="K785">
        <v>4677566953.2562504</v>
      </c>
      <c r="L785">
        <v>497823516300</v>
      </c>
      <c r="M785">
        <v>264069000000</v>
      </c>
      <c r="N785">
        <v>2609635339.4604211</v>
      </c>
      <c r="O785">
        <v>67.090999999999994</v>
      </c>
      <c r="P785">
        <v>8</v>
      </c>
      <c r="Q785">
        <v>5</v>
      </c>
      <c r="R785">
        <v>1579664284700</v>
      </c>
      <c r="S785">
        <v>738713000000</v>
      </c>
      <c r="T785">
        <v>7300256942.3856115</v>
      </c>
      <c r="U785">
        <v>1747934217800</v>
      </c>
      <c r="V785">
        <v>923149000000</v>
      </c>
      <c r="W785">
        <v>9122927166.7160797</v>
      </c>
      <c r="X785">
        <v>-227010000</v>
      </c>
      <c r="Y785">
        <v>0.84492591206548295</v>
      </c>
      <c r="Z785">
        <v>101.1944575</v>
      </c>
      <c r="AA785" s="6">
        <v>57.807540893554688</v>
      </c>
      <c r="AB785">
        <v>55.750843659879088</v>
      </c>
      <c r="AC785">
        <v>0</v>
      </c>
    </row>
    <row r="786" spans="1:29" x14ac:dyDescent="0.3">
      <c r="A786" s="4">
        <v>2005</v>
      </c>
      <c r="B786" s="1" t="s">
        <v>239</v>
      </c>
      <c r="C786" s="16"/>
      <c r="D786" s="1" t="s">
        <v>32</v>
      </c>
      <c r="E786">
        <v>114791283605.73474</v>
      </c>
      <c r="F786">
        <v>113602522780.2782</v>
      </c>
      <c r="G786">
        <v>-2178712930</v>
      </c>
      <c r="H786">
        <v>11.639686097111801</v>
      </c>
      <c r="I786">
        <v>1670819546400</v>
      </c>
      <c r="J786">
        <v>573263000000</v>
      </c>
      <c r="K786">
        <v>5704109452.7363186</v>
      </c>
      <c r="L786">
        <v>557602466700</v>
      </c>
      <c r="M786">
        <v>321037000000</v>
      </c>
      <c r="N786">
        <v>3194398009.9502487</v>
      </c>
      <c r="O786">
        <v>72.117999999999995</v>
      </c>
      <c r="P786">
        <v>8</v>
      </c>
      <c r="Q786">
        <v>5</v>
      </c>
      <c r="R786">
        <v>1684651397400</v>
      </c>
      <c r="S786">
        <v>793153000000</v>
      </c>
      <c r="T786">
        <v>7892069651.7412939</v>
      </c>
      <c r="U786">
        <v>1794921433700</v>
      </c>
      <c r="V786">
        <v>1012192000000</v>
      </c>
      <c r="W786">
        <v>10071562189.054726</v>
      </c>
      <c r="X786">
        <v>-234000000</v>
      </c>
      <c r="Y786">
        <v>0.81082550647178497</v>
      </c>
      <c r="Z786">
        <v>100.498051666667</v>
      </c>
      <c r="AA786" s="6">
        <v>57.310203552246094</v>
      </c>
      <c r="AB786">
        <v>54.256970754895796</v>
      </c>
      <c r="AC786">
        <v>0</v>
      </c>
    </row>
    <row r="787" spans="1:29" x14ac:dyDescent="0.3">
      <c r="A787" s="4">
        <v>2006</v>
      </c>
      <c r="B787" s="1" t="s">
        <v>216</v>
      </c>
      <c r="C787" s="16"/>
      <c r="D787" s="1" t="s">
        <v>32</v>
      </c>
      <c r="E787">
        <v>127407403948.51193</v>
      </c>
      <c r="F787">
        <v>125925922716.87082</v>
      </c>
      <c r="G787">
        <v>-3113711000</v>
      </c>
      <c r="H787">
        <v>10.020183605703499</v>
      </c>
      <c r="I787">
        <v>1885867627300</v>
      </c>
      <c r="J787">
        <v>730910000000</v>
      </c>
      <c r="K787">
        <v>7033770103.0848465</v>
      </c>
      <c r="L787">
        <v>611036095400</v>
      </c>
      <c r="M787">
        <v>451438000000</v>
      </c>
      <c r="N787">
        <v>4344325714.2417221</v>
      </c>
      <c r="O787">
        <v>71.968999999999994</v>
      </c>
      <c r="P787">
        <v>8</v>
      </c>
      <c r="Q787">
        <v>5</v>
      </c>
      <c r="R787">
        <v>1749349783200</v>
      </c>
      <c r="S787">
        <v>885381000000</v>
      </c>
      <c r="T787">
        <v>8520291701.6313429</v>
      </c>
      <c r="U787">
        <v>1919437981400</v>
      </c>
      <c r="V787">
        <v>1208757000000</v>
      </c>
      <c r="W787">
        <v>11632237687.943153</v>
      </c>
      <c r="X787">
        <v>-450400000</v>
      </c>
      <c r="Y787">
        <v>0.76955164146559596</v>
      </c>
      <c r="Z787">
        <v>103.914445833333</v>
      </c>
      <c r="AA787" s="6">
        <v>59.145965576171875</v>
      </c>
      <c r="AB787">
        <v>53.078235700574858</v>
      </c>
      <c r="AC787">
        <v>0</v>
      </c>
    </row>
    <row r="788" spans="1:29" x14ac:dyDescent="0.3">
      <c r="A788" s="4">
        <v>2007</v>
      </c>
      <c r="B788" s="1" t="s">
        <v>196</v>
      </c>
      <c r="C788" s="16"/>
      <c r="D788" s="1" t="s">
        <v>32</v>
      </c>
      <c r="E788">
        <v>139744312204.34842</v>
      </c>
      <c r="F788">
        <v>138455201173.24927</v>
      </c>
      <c r="G788">
        <v>-3353700000</v>
      </c>
      <c r="H788">
        <v>15.8421114924843</v>
      </c>
      <c r="I788">
        <v>2058300567900</v>
      </c>
      <c r="J788">
        <v>884688000000</v>
      </c>
      <c r="K788">
        <v>7997309786.7355127</v>
      </c>
      <c r="L788">
        <v>656293538800</v>
      </c>
      <c r="M788">
        <v>546545000000</v>
      </c>
      <c r="N788">
        <v>4940600163.4376879</v>
      </c>
      <c r="O788">
        <v>72.049000000000007</v>
      </c>
      <c r="P788">
        <v>8</v>
      </c>
      <c r="Q788">
        <v>5</v>
      </c>
      <c r="R788">
        <v>1877529672900</v>
      </c>
      <c r="S788">
        <v>1041935000000</v>
      </c>
      <c r="T788">
        <v>9418774723.566124</v>
      </c>
      <c r="U788">
        <v>1991094974600</v>
      </c>
      <c r="V788">
        <v>1413278000000</v>
      </c>
      <c r="W788">
        <v>12775602224.488173</v>
      </c>
      <c r="X788">
        <v>-548000000</v>
      </c>
      <c r="Y788">
        <v>0.73887190520286194</v>
      </c>
      <c r="Z788">
        <v>110.623233333333</v>
      </c>
      <c r="AA788" s="6">
        <v>59.919132232666016</v>
      </c>
      <c r="AB788">
        <v>52.138272728069445</v>
      </c>
      <c r="AC788">
        <v>0</v>
      </c>
    </row>
    <row r="789" spans="1:29" x14ac:dyDescent="0.3">
      <c r="A789" s="4">
        <v>2008</v>
      </c>
      <c r="B789" s="1" t="s">
        <v>174</v>
      </c>
      <c r="C789" s="16"/>
      <c r="D789" s="1" t="s">
        <v>32</v>
      </c>
      <c r="E789">
        <v>150898898602.42841</v>
      </c>
      <c r="F789">
        <v>147861397408.60815</v>
      </c>
      <c r="G789">
        <v>-5579000000</v>
      </c>
      <c r="H789">
        <v>22.5644955300126</v>
      </c>
      <c r="I789">
        <v>2167327209100</v>
      </c>
      <c r="J789">
        <v>1115310000000</v>
      </c>
      <c r="K789">
        <v>10295124882.538967</v>
      </c>
      <c r="L789">
        <v>720459455700</v>
      </c>
      <c r="M789">
        <v>713788000000</v>
      </c>
      <c r="N789">
        <v>6588783925.2384758</v>
      </c>
      <c r="O789">
        <v>71.728999999999999</v>
      </c>
      <c r="P789">
        <v>8</v>
      </c>
      <c r="Q789">
        <v>5</v>
      </c>
      <c r="R789">
        <v>1884855799100</v>
      </c>
      <c r="S789">
        <v>1095679000000</v>
      </c>
      <c r="T789">
        <v>10113916432.359983</v>
      </c>
      <c r="U789">
        <v>2070974517900</v>
      </c>
      <c r="V789">
        <v>1699328000000</v>
      </c>
      <c r="W789">
        <v>15686037044.7635</v>
      </c>
      <c r="X789">
        <v>-690500000</v>
      </c>
      <c r="Y789">
        <v>0.71280319987415597</v>
      </c>
      <c r="Z789">
        <v>108.33376271929799</v>
      </c>
      <c r="AA789" s="6">
        <v>59.147777557373047</v>
      </c>
      <c r="AB789">
        <v>51.527393504830684</v>
      </c>
      <c r="AC789">
        <v>0</v>
      </c>
    </row>
    <row r="790" spans="1:29" x14ac:dyDescent="0.3">
      <c r="A790" s="4">
        <v>2009</v>
      </c>
      <c r="B790" s="1" t="s">
        <v>154</v>
      </c>
      <c r="C790" s="16"/>
      <c r="D790" s="1" t="s">
        <v>32</v>
      </c>
      <c r="E790">
        <v>157240499677.35223</v>
      </c>
      <c r="F790">
        <v>155706760890.12555</v>
      </c>
      <c r="G790">
        <v>-2731500000</v>
      </c>
      <c r="H790">
        <v>3.4649632210607302</v>
      </c>
      <c r="I790">
        <v>2196456938999.9998</v>
      </c>
      <c r="J790">
        <v>1147440000000</v>
      </c>
      <c r="K790">
        <v>9982530745.1924744</v>
      </c>
      <c r="L790">
        <v>835732801500</v>
      </c>
      <c r="M790">
        <v>851549000000</v>
      </c>
      <c r="N790">
        <v>7408329911.4009504</v>
      </c>
      <c r="O790">
        <v>69.186999999999998</v>
      </c>
      <c r="P790">
        <v>8</v>
      </c>
      <c r="Q790">
        <v>5</v>
      </c>
      <c r="R790">
        <v>1652910645500</v>
      </c>
      <c r="S790">
        <v>1031289000000</v>
      </c>
      <c r="T790">
        <v>8972037012.5486317</v>
      </c>
      <c r="U790">
        <v>1872452892300</v>
      </c>
      <c r="V790">
        <v>1345216000000</v>
      </c>
      <c r="W790">
        <v>11703147945.796591</v>
      </c>
      <c r="X790">
        <v>-384000000</v>
      </c>
      <c r="Y790">
        <v>0.69575311680184904</v>
      </c>
      <c r="Z790">
        <v>114.94478333333301</v>
      </c>
      <c r="AA790" s="6">
        <v>56.842437744140625</v>
      </c>
      <c r="AB790">
        <v>51.088376319541403</v>
      </c>
      <c r="AC790">
        <v>0</v>
      </c>
    </row>
    <row r="791" spans="1:29" x14ac:dyDescent="0.3">
      <c r="A791" s="4">
        <v>2010</v>
      </c>
      <c r="B791" s="1" t="s">
        <v>185</v>
      </c>
      <c r="C791" s="16"/>
      <c r="D791" s="1" t="s">
        <v>32</v>
      </c>
      <c r="E791">
        <v>171886027969.84146</v>
      </c>
      <c r="F791">
        <v>170076959825.74878</v>
      </c>
      <c r="G791">
        <v>-4118500000</v>
      </c>
      <c r="H791">
        <v>6.2176488930461904</v>
      </c>
      <c r="I791">
        <v>2327193212900</v>
      </c>
      <c r="J791">
        <f t="shared" ref="J791:K795" si="49">(J792+J793)/2</f>
        <v>3470328019421.875</v>
      </c>
      <c r="K791">
        <f t="shared" si="49"/>
        <v>24892375835.372551</v>
      </c>
      <c r="L791">
        <v>849002382500</v>
      </c>
      <c r="M791">
        <f t="shared" ref="M791:N795" si="50">(M792+M793)/2</f>
        <v>1036250177918.75</v>
      </c>
      <c r="N791">
        <f t="shared" si="50"/>
        <v>7450573936.2761021</v>
      </c>
      <c r="O791">
        <v>73.215000000000003</v>
      </c>
      <c r="P791">
        <v>8</v>
      </c>
      <c r="Q791">
        <v>5</v>
      </c>
      <c r="R791">
        <v>1797707182600</v>
      </c>
      <c r="S791">
        <f t="shared" ref="S791:T795" si="51">(S790+S789)/2</f>
        <v>1063484000000</v>
      </c>
      <c r="T791">
        <f t="shared" si="51"/>
        <v>9542976722.4543076</v>
      </c>
      <c r="U791">
        <v>2109264887699.9998</v>
      </c>
      <c r="V791">
        <f t="shared" ref="V791:W795" si="52">(V790+V789)/2</f>
        <v>1522272000000</v>
      </c>
      <c r="W791">
        <f t="shared" si="52"/>
        <v>13694592495.280045</v>
      </c>
      <c r="X791">
        <v>-435059000</v>
      </c>
      <c r="Y791">
        <v>0.68455960284553896</v>
      </c>
      <c r="Z791">
        <v>113.064480448821</v>
      </c>
      <c r="AA791" s="6">
        <v>57.325244903564453</v>
      </c>
      <c r="AB791">
        <v>50.668927707812216</v>
      </c>
      <c r="AC791">
        <v>0</v>
      </c>
    </row>
    <row r="792" spans="1:29" x14ac:dyDescent="0.3">
      <c r="A792" s="4">
        <v>2011</v>
      </c>
      <c r="B792" s="1" t="s">
        <v>168</v>
      </c>
      <c r="C792" s="16"/>
      <c r="D792" s="1" t="s">
        <v>32</v>
      </c>
      <c r="E792">
        <v>190668570948.271</v>
      </c>
      <c r="F792">
        <v>188834948123.67609</v>
      </c>
      <c r="G792">
        <v>-8611150000</v>
      </c>
      <c r="H792">
        <v>6.7167684358853998</v>
      </c>
      <c r="I792">
        <v>2712454335000</v>
      </c>
      <c r="J792">
        <f t="shared" si="49"/>
        <v>3451995600356.25</v>
      </c>
      <c r="K792">
        <f t="shared" si="49"/>
        <v>24816674788.616989</v>
      </c>
      <c r="L792">
        <v>831184801000</v>
      </c>
      <c r="M792">
        <f t="shared" si="50"/>
        <v>1035745115762.5</v>
      </c>
      <c r="N792">
        <f t="shared" si="50"/>
        <v>7462941639.4835558</v>
      </c>
      <c r="O792">
        <v>73.38</v>
      </c>
      <c r="P792">
        <v>8</v>
      </c>
      <c r="Q792">
        <v>5</v>
      </c>
      <c r="R792">
        <v>1981073315200</v>
      </c>
      <c r="S792">
        <f t="shared" si="51"/>
        <v>1047386500000</v>
      </c>
      <c r="T792">
        <f t="shared" si="51"/>
        <v>9257506867.5014687</v>
      </c>
      <c r="U792">
        <v>2607051401200</v>
      </c>
      <c r="V792">
        <f t="shared" si="52"/>
        <v>1433744000000</v>
      </c>
      <c r="W792">
        <f t="shared" si="52"/>
        <v>12698870220.538319</v>
      </c>
      <c r="X792">
        <v>-895920000</v>
      </c>
      <c r="Y792">
        <v>0.67268927032541503</v>
      </c>
      <c r="Z792">
        <v>110.565207851396</v>
      </c>
      <c r="AA792" s="6">
        <v>58.847026824951172</v>
      </c>
      <c r="AB792">
        <v>50.412463687759391</v>
      </c>
      <c r="AC792">
        <v>0</v>
      </c>
    </row>
    <row r="793" spans="1:29" x14ac:dyDescent="0.3">
      <c r="A793" s="4">
        <v>2012</v>
      </c>
      <c r="B793" s="1" t="s">
        <v>143</v>
      </c>
      <c r="C793" s="16"/>
      <c r="D793" s="1" t="s">
        <v>32</v>
      </c>
      <c r="E793">
        <v>216884266123.62677</v>
      </c>
      <c r="F793">
        <v>213147269607.96146</v>
      </c>
      <c r="G793">
        <v>-8155171568.4089603</v>
      </c>
      <c r="H793">
        <v>7.5429137323943598</v>
      </c>
      <c r="I793">
        <v>3148178041400</v>
      </c>
      <c r="J793">
        <f t="shared" si="49"/>
        <v>3488660438487.5</v>
      </c>
      <c r="K793">
        <f t="shared" si="49"/>
        <v>24968076882.128117</v>
      </c>
      <c r="L793">
        <v>881442431300</v>
      </c>
      <c r="M793">
        <f t="shared" si="50"/>
        <v>1036755240075</v>
      </c>
      <c r="N793">
        <f t="shared" si="50"/>
        <v>7438206233.0686493</v>
      </c>
      <c r="O793">
        <v>73.906000000000006</v>
      </c>
      <c r="P793">
        <v>8</v>
      </c>
      <c r="Q793">
        <v>5</v>
      </c>
      <c r="R793">
        <v>1977477900900</v>
      </c>
      <c r="S793">
        <f t="shared" si="51"/>
        <v>1055435250000</v>
      </c>
      <c r="T793">
        <f t="shared" si="51"/>
        <v>9400241794.9778881</v>
      </c>
      <c r="U793">
        <v>2619706990400</v>
      </c>
      <c r="V793">
        <f t="shared" si="52"/>
        <v>1478008000000</v>
      </c>
      <c r="W793">
        <f t="shared" si="52"/>
        <v>13196731357.909182</v>
      </c>
      <c r="X793">
        <v>-877190942.72779596</v>
      </c>
      <c r="Y793">
        <v>0.129846810394944</v>
      </c>
      <c r="Z793">
        <v>127.60335350681</v>
      </c>
      <c r="AA793" s="6">
        <v>58.888660430908203</v>
      </c>
      <c r="AB793">
        <v>50.452505206100838</v>
      </c>
      <c r="AC793">
        <v>0</v>
      </c>
    </row>
    <row r="794" spans="1:29" x14ac:dyDescent="0.3">
      <c r="A794" s="4">
        <v>2013</v>
      </c>
      <c r="B794" s="1" t="s">
        <v>122</v>
      </c>
      <c r="C794" s="16"/>
      <c r="D794" s="1" t="s">
        <v>32</v>
      </c>
      <c r="E794">
        <v>231453859303.27509</v>
      </c>
      <c r="F794">
        <v>226188572151.21576</v>
      </c>
      <c r="G794">
        <v>-6428657223.0566702</v>
      </c>
      <c r="H794">
        <v>6.9084503482844299</v>
      </c>
      <c r="I794">
        <v>3322414178900</v>
      </c>
      <c r="J794">
        <f t="shared" si="49"/>
        <v>3415330762225</v>
      </c>
      <c r="K794">
        <f t="shared" si="49"/>
        <v>24665272695.105862</v>
      </c>
      <c r="L794">
        <v>882267546500</v>
      </c>
      <c r="M794">
        <f t="shared" si="50"/>
        <v>1034734991450</v>
      </c>
      <c r="N794">
        <f t="shared" si="50"/>
        <v>7487677045.8984623</v>
      </c>
      <c r="O794">
        <v>74.239000000000004</v>
      </c>
      <c r="P794">
        <v>8</v>
      </c>
      <c r="Q794">
        <v>5</v>
      </c>
      <c r="R794">
        <v>2108710525299.9998</v>
      </c>
      <c r="S794">
        <f t="shared" si="51"/>
        <v>1051410875000</v>
      </c>
      <c r="T794">
        <f t="shared" si="51"/>
        <v>9328874331.2396774</v>
      </c>
      <c r="U794">
        <v>2579630957600</v>
      </c>
      <c r="V794">
        <f t="shared" si="52"/>
        <v>1455876000000</v>
      </c>
      <c r="W794">
        <f t="shared" si="52"/>
        <v>12947800789.223751</v>
      </c>
      <c r="X794">
        <v>-867477987.80903995</v>
      </c>
      <c r="Y794">
        <v>0.78030144758014197</v>
      </c>
      <c r="Z794">
        <v>129.06903093288801</v>
      </c>
      <c r="AA794" s="6">
        <v>57.642368316650391</v>
      </c>
      <c r="AB794">
        <v>50.730145790781577</v>
      </c>
      <c r="AC794">
        <v>0</v>
      </c>
    </row>
    <row r="795" spans="1:29" x14ac:dyDescent="0.3">
      <c r="A795" s="4">
        <v>2014</v>
      </c>
      <c r="B795" s="1" t="s">
        <v>101</v>
      </c>
      <c r="C795" s="16"/>
      <c r="D795" s="1" t="s">
        <v>32</v>
      </c>
      <c r="E795">
        <v>243244323146.97467</v>
      </c>
      <c r="F795">
        <v>237915156637.21521</v>
      </c>
      <c r="G795">
        <v>-6406606457.7063704</v>
      </c>
      <c r="H795">
        <v>3.1790022823606301</v>
      </c>
      <c r="I795">
        <v>3266754511100</v>
      </c>
      <c r="J795">
        <f t="shared" si="49"/>
        <v>3561990114750</v>
      </c>
      <c r="K795">
        <f t="shared" si="49"/>
        <v>25270881069.150372</v>
      </c>
      <c r="L795">
        <v>934990923200</v>
      </c>
      <c r="M795">
        <f t="shared" si="50"/>
        <v>1038775488700</v>
      </c>
      <c r="N795">
        <f t="shared" si="50"/>
        <v>7388735420.2388353</v>
      </c>
      <c r="O795">
        <v>74.650999999999996</v>
      </c>
      <c r="P795">
        <v>8</v>
      </c>
      <c r="Q795">
        <v>5</v>
      </c>
      <c r="R795">
        <v>2198595884399.9998</v>
      </c>
      <c r="S795">
        <f t="shared" si="51"/>
        <v>1053423062500</v>
      </c>
      <c r="T795">
        <f t="shared" si="51"/>
        <v>9364558063.1087837</v>
      </c>
      <c r="U795">
        <v>2826414949400</v>
      </c>
      <c r="V795">
        <f t="shared" si="52"/>
        <v>1466942000000</v>
      </c>
      <c r="W795">
        <f t="shared" si="52"/>
        <v>13072266073.566467</v>
      </c>
      <c r="X795">
        <v>-826805650.51322496</v>
      </c>
      <c r="Y795">
        <v>0.93320794264720097</v>
      </c>
      <c r="Z795">
        <v>130.564685218829</v>
      </c>
      <c r="AA795" s="6">
        <v>58.059162139892578</v>
      </c>
      <c r="AB795">
        <v>50.926544361020355</v>
      </c>
      <c r="AC795">
        <v>0</v>
      </c>
    </row>
    <row r="796" spans="1:29" x14ac:dyDescent="0.3">
      <c r="A796" s="4">
        <v>2015</v>
      </c>
      <c r="B796" s="1" t="s">
        <v>76</v>
      </c>
      <c r="C796" s="16"/>
      <c r="D796" s="1" t="s">
        <v>32</v>
      </c>
      <c r="E796">
        <v>256002011472.10355</v>
      </c>
      <c r="F796">
        <v>249921423253.42194</v>
      </c>
      <c r="G796">
        <v>-6063314670.16749</v>
      </c>
      <c r="H796">
        <v>3.7683678306209401</v>
      </c>
      <c r="I796">
        <v>3268670945600</v>
      </c>
      <c r="J796">
        <v>3268671409700</v>
      </c>
      <c r="K796">
        <v>24059664321.061352</v>
      </c>
      <c r="L796">
        <v>1030694494200</v>
      </c>
      <c r="M796">
        <v>1030694494200</v>
      </c>
      <c r="N796">
        <v>7586618671.5580883</v>
      </c>
      <c r="O796">
        <v>74.927000000000007</v>
      </c>
      <c r="P796">
        <v>8</v>
      </c>
      <c r="Q796">
        <v>5</v>
      </c>
      <c r="R796">
        <v>2301065193800</v>
      </c>
      <c r="S796">
        <v>2301065193800</v>
      </c>
      <c r="T796">
        <v>16937418664.786257</v>
      </c>
      <c r="U796">
        <v>3125930563500</v>
      </c>
      <c r="V796">
        <v>3125930563500</v>
      </c>
      <c r="W796">
        <v>23008993753.721748</v>
      </c>
      <c r="X796">
        <v>-626668319.79023099</v>
      </c>
      <c r="Y796">
        <v>0.91981102654886004</v>
      </c>
      <c r="Z796">
        <v>135.856912797089</v>
      </c>
      <c r="AA796" s="6">
        <v>57.967090606689453</v>
      </c>
      <c r="AB796">
        <v>50.846768210784887</v>
      </c>
      <c r="AC796">
        <v>0</v>
      </c>
    </row>
    <row r="797" spans="1:29" x14ac:dyDescent="0.3">
      <c r="A797" s="4">
        <v>2016</v>
      </c>
      <c r="B797" s="1" t="s">
        <v>49</v>
      </c>
      <c r="C797" s="16"/>
      <c r="D797" s="1" t="s">
        <v>32</v>
      </c>
      <c r="E797">
        <v>276839985716.23041</v>
      </c>
      <c r="F797">
        <v>269933518608.93436</v>
      </c>
      <c r="G797">
        <v>-5993868514.6386604</v>
      </c>
      <c r="H797">
        <v>3.9588884659307202</v>
      </c>
      <c r="I797">
        <v>3705155226100</v>
      </c>
      <c r="J797">
        <v>3855308819800</v>
      </c>
      <c r="K797">
        <v>26482097817.239391</v>
      </c>
      <c r="L797">
        <v>1031938755300</v>
      </c>
      <c r="M797">
        <v>1046856483200</v>
      </c>
      <c r="N797">
        <v>7190852168.9195824</v>
      </c>
      <c r="O797">
        <v>75.331000000000003</v>
      </c>
      <c r="P797">
        <v>8</v>
      </c>
      <c r="Q797">
        <v>5</v>
      </c>
      <c r="R797">
        <v>2413223266200</v>
      </c>
      <c r="S797">
        <v>2540048734600</v>
      </c>
      <c r="T797">
        <v>17447582591.768059</v>
      </c>
      <c r="U797">
        <v>3344405408000</v>
      </c>
      <c r="V797">
        <v>3414337575100</v>
      </c>
      <c r="W797">
        <v>23453068449.53727</v>
      </c>
      <c r="X797">
        <v>-660241239.08283103</v>
      </c>
      <c r="Y797">
        <v>1.10498361865849</v>
      </c>
      <c r="Z797">
        <v>145.58166749202601</v>
      </c>
      <c r="AA797" s="6">
        <v>58.307060241699219</v>
      </c>
      <c r="AB797">
        <v>51.368597862011434</v>
      </c>
      <c r="AC797">
        <v>0</v>
      </c>
    </row>
    <row r="798" spans="1:29" x14ac:dyDescent="0.3">
      <c r="A798" s="4">
        <v>2017</v>
      </c>
      <c r="B798" s="1" t="s">
        <v>25</v>
      </c>
      <c r="C798" s="16"/>
      <c r="D798" s="1" t="s">
        <v>32</v>
      </c>
      <c r="E798">
        <v>291299436997.47113</v>
      </c>
      <c r="F798">
        <v>284155176162.37109</v>
      </c>
      <c r="G798">
        <v>-6317047992.8059502</v>
      </c>
      <c r="H798">
        <v>7.7041376785060303</v>
      </c>
      <c r="I798">
        <v>4152197263500</v>
      </c>
      <c r="J798">
        <v>4546419845200</v>
      </c>
      <c r="K798">
        <v>29823071225.033844</v>
      </c>
      <c r="L798">
        <v>1088699032100</v>
      </c>
      <c r="M798">
        <v>1129868959100</v>
      </c>
      <c r="N798">
        <v>7411581769.7236528</v>
      </c>
      <c r="O798">
        <v>75.403000000000006</v>
      </c>
      <c r="P798">
        <v>8</v>
      </c>
      <c r="Q798">
        <v>5</v>
      </c>
      <c r="R798">
        <v>2598062655200</v>
      </c>
      <c r="S798">
        <v>2909720178300</v>
      </c>
      <c r="T798">
        <v>19086840871.939251</v>
      </c>
      <c r="U798">
        <v>3569488529500</v>
      </c>
      <c r="V798">
        <v>3872520966700</v>
      </c>
      <c r="W798">
        <v>25402508466.582352</v>
      </c>
      <c r="X798">
        <v>-1300931667.44714</v>
      </c>
      <c r="Y798">
        <v>1.1302204864877701</v>
      </c>
      <c r="Z798">
        <v>152.446413948767</v>
      </c>
      <c r="AA798" s="6">
        <v>58.509658813476563</v>
      </c>
      <c r="AB798">
        <v>52.261299548819927</v>
      </c>
      <c r="AC798">
        <v>0</v>
      </c>
    </row>
    <row r="799" spans="1:29" x14ac:dyDescent="0.3">
      <c r="A799" s="4">
        <v>2018</v>
      </c>
      <c r="B799" s="1" t="s">
        <v>0</v>
      </c>
      <c r="C799" s="16"/>
      <c r="D799" s="1" t="s">
        <v>32</v>
      </c>
      <c r="E799">
        <v>305148637520.2243</v>
      </c>
      <c r="F799">
        <v>297404593420.86328</v>
      </c>
      <c r="G799">
        <v>-6576794257.3976898</v>
      </c>
      <c r="H799">
        <v>2.13503773713198</v>
      </c>
      <c r="I799">
        <v>4178612580000</v>
      </c>
      <c r="J799">
        <v>4719485716500</v>
      </c>
      <c r="K799">
        <v>29049263665.567146</v>
      </c>
      <c r="L799">
        <v>1292312949500</v>
      </c>
      <c r="M799">
        <v>1321672038400</v>
      </c>
      <c r="N799">
        <v>8135123576.8464451</v>
      </c>
      <c r="O799">
        <v>75.748000000000005</v>
      </c>
      <c r="P799">
        <v>8</v>
      </c>
      <c r="Q799">
        <v>5</v>
      </c>
      <c r="R799">
        <v>2737710033000</v>
      </c>
      <c r="S799">
        <v>3292413817100</v>
      </c>
      <c r="T799">
        <v>20265385428.483322</v>
      </c>
      <c r="U799">
        <v>3685940492600</v>
      </c>
      <c r="V799">
        <v>4354291629400</v>
      </c>
      <c r="W799">
        <v>26801429905.16721</v>
      </c>
      <c r="X799">
        <v>-1546187438.6921301</v>
      </c>
      <c r="Y799">
        <v>1.0483929582976299</v>
      </c>
      <c r="Z799">
        <v>162.46485873677801</v>
      </c>
      <c r="AA799" s="6">
        <v>58.807369232177734</v>
      </c>
      <c r="AB799">
        <v>52.754905910610852</v>
      </c>
      <c r="AC799">
        <v>0</v>
      </c>
    </row>
    <row r="800" spans="1:29" x14ac:dyDescent="0.3">
      <c r="A800" s="4">
        <v>2019</v>
      </c>
      <c r="B800" s="1" t="s">
        <v>237</v>
      </c>
      <c r="C800" s="16"/>
      <c r="D800" s="1" t="s">
        <v>32</v>
      </c>
      <c r="E800">
        <v>309922040401.52161</v>
      </c>
      <c r="F800">
        <v>301324351806.69244</v>
      </c>
      <c r="G800">
        <v>-5147667481.6196299</v>
      </c>
      <c r="H800">
        <v>3.5283935823180901</v>
      </c>
      <c r="I800">
        <v>3737726824000</v>
      </c>
      <c r="J800">
        <v>4541973789500</v>
      </c>
      <c r="K800">
        <v>25410368572.753685</v>
      </c>
      <c r="L800">
        <v>1377055900600</v>
      </c>
      <c r="M800">
        <v>1427620015300</v>
      </c>
      <c r="N800">
        <v>7986913278.6445932</v>
      </c>
      <c r="O800">
        <v>76.007999999999996</v>
      </c>
      <c r="P800">
        <v>8</v>
      </c>
      <c r="Q800">
        <v>5</v>
      </c>
      <c r="R800">
        <v>2784365536600</v>
      </c>
      <c r="S800">
        <v>3472336686500</v>
      </c>
      <c r="T800">
        <v>19426214043.030037</v>
      </c>
      <c r="U800">
        <v>3556741726400</v>
      </c>
      <c r="V800">
        <v>4391746372700</v>
      </c>
      <c r="W800">
        <v>24569911492.299919</v>
      </c>
      <c r="X800">
        <v>-666103447.719643</v>
      </c>
      <c r="Y800">
        <v>0.61187594576434101</v>
      </c>
      <c r="Z800">
        <v>178.74492504584799</v>
      </c>
      <c r="AA800" s="6">
        <v>59.018585205078125</v>
      </c>
      <c r="AB800">
        <v>53.128355536884321</v>
      </c>
      <c r="AC800">
        <v>0</v>
      </c>
    </row>
    <row r="801" spans="1:29" x14ac:dyDescent="0.3">
      <c r="A801" s="4">
        <v>2020</v>
      </c>
      <c r="B801" s="1" t="s">
        <v>13</v>
      </c>
      <c r="C801" s="16"/>
      <c r="D801" s="1" t="s">
        <v>32</v>
      </c>
      <c r="E801">
        <v>302766214896.85974</v>
      </c>
      <c r="F801">
        <v>294679867068.51038</v>
      </c>
      <c r="G801">
        <v>-5188536224.2701998</v>
      </c>
      <c r="H801">
        <v>6.1539450839174297</v>
      </c>
      <c r="I801">
        <v>3370434903500</v>
      </c>
      <c r="J801">
        <v>3996753927700</v>
      </c>
      <c r="K801">
        <v>21535093143.261101</v>
      </c>
      <c r="L801">
        <v>1426058812200</v>
      </c>
      <c r="M801">
        <v>1626882883400</v>
      </c>
      <c r="N801">
        <v>8765882278.711544</v>
      </c>
      <c r="O801">
        <v>76.393000000000001</v>
      </c>
      <c r="P801">
        <v>8</v>
      </c>
      <c r="Q801">
        <v>5</v>
      </c>
      <c r="R801">
        <v>1961325208100</v>
      </c>
      <c r="S801">
        <v>2418541570900</v>
      </c>
      <c r="T801">
        <v>13031454761.127329</v>
      </c>
      <c r="U801">
        <v>2842981079000</v>
      </c>
      <c r="V801">
        <v>3384516092800</v>
      </c>
      <c r="W801">
        <v>18236266385.620979</v>
      </c>
      <c r="X801">
        <v>-419326632.28694701</v>
      </c>
      <c r="Y801">
        <v>0.53062655953035498</v>
      </c>
      <c r="Z801">
        <v>185.59255777221301</v>
      </c>
      <c r="AA801" s="6">
        <v>57.069496154785156</v>
      </c>
      <c r="AB801">
        <v>53.23370637047735</v>
      </c>
      <c r="AC801">
        <v>0</v>
      </c>
    </row>
    <row r="802" spans="1:29" x14ac:dyDescent="0.3">
      <c r="A802" s="4">
        <v>2021</v>
      </c>
      <c r="B802" s="1" t="s">
        <v>256</v>
      </c>
      <c r="C802" s="16"/>
      <c r="D802" s="1" t="s">
        <v>32</v>
      </c>
      <c r="E802">
        <v>325838129451.80078</v>
      </c>
      <c r="F802">
        <v>318346974127.81836</v>
      </c>
      <c r="G802">
        <f>(G801+G800)/2</f>
        <v>-5168101852.9449148</v>
      </c>
      <c r="H802">
        <v>7.0147807123818602</v>
      </c>
      <c r="I802">
        <v>3710296713300</v>
      </c>
      <c r="J802">
        <v>4629242849200</v>
      </c>
      <c r="K802">
        <v>23276562998.793243</v>
      </c>
      <c r="L802">
        <v>1470106324800</v>
      </c>
      <c r="M802">
        <v>1660737412900</v>
      </c>
      <c r="N802">
        <v>8350449582.1600971</v>
      </c>
      <c r="O802">
        <f>(O801+O800)/2</f>
        <v>76.200500000000005</v>
      </c>
      <c r="P802">
        <v>8</v>
      </c>
      <c r="Q802">
        <v>5</v>
      </c>
      <c r="R802">
        <v>2162507428100.0002</v>
      </c>
      <c r="S802">
        <v>2980263453700</v>
      </c>
      <c r="T802">
        <v>14985234582.160097</v>
      </c>
      <c r="U802">
        <v>2959641073900</v>
      </c>
      <c r="V802">
        <v>4281312520900</v>
      </c>
      <c r="W802">
        <v>21527114445.394207</v>
      </c>
      <c r="X802">
        <f>(X801+X800)/2</f>
        <v>-542715040.00329494</v>
      </c>
      <c r="Y802">
        <v>1.0754499569642799</v>
      </c>
      <c r="Z802">
        <v>198.76431684465601</v>
      </c>
      <c r="AA802">
        <f>(AA801+AA800)/2</f>
        <v>58.044040679931641</v>
      </c>
      <c r="AB802">
        <v>53.010699032426345</v>
      </c>
      <c r="AC802">
        <v>0</v>
      </c>
    </row>
    <row r="803" spans="1:29" x14ac:dyDescent="0.3">
      <c r="A803" s="4">
        <v>2002</v>
      </c>
      <c r="B803" s="1" t="s">
        <v>52</v>
      </c>
      <c r="C803" s="16" t="s">
        <v>208</v>
      </c>
      <c r="D803" s="1" t="s">
        <v>229</v>
      </c>
      <c r="E803">
        <v>103820481596.24039</v>
      </c>
      <c r="F803">
        <v>99345405315.268616</v>
      </c>
      <c r="G803">
        <v>-1030730000</v>
      </c>
      <c r="H803">
        <v>22.2247241495905</v>
      </c>
      <c r="I803">
        <v>4248895800</v>
      </c>
      <c r="J803">
        <v>12234776000</v>
      </c>
      <c r="K803">
        <v>4646529186.1304159</v>
      </c>
      <c r="L803">
        <v>1329015200</v>
      </c>
      <c r="M803">
        <v>4055153300</v>
      </c>
      <c r="N803">
        <v>1540068094.6412971</v>
      </c>
      <c r="O803">
        <v>58.975999999999999</v>
      </c>
      <c r="P803">
        <v>5</v>
      </c>
      <c r="Q803">
        <v>6</v>
      </c>
      <c r="R803">
        <v>2661127500</v>
      </c>
      <c r="S803">
        <v>5693939900</v>
      </c>
      <c r="T803">
        <v>2162447267.4793968</v>
      </c>
      <c r="U803">
        <v>4405423800</v>
      </c>
      <c r="V803">
        <v>6788998600</v>
      </c>
      <c r="W803">
        <v>2578329193.7260261</v>
      </c>
      <c r="X803">
        <v>-713180000</v>
      </c>
      <c r="Y803">
        <v>2.2858396584804201</v>
      </c>
      <c r="Z803">
        <v>2.6330583333333299</v>
      </c>
      <c r="AA803" s="6">
        <v>36.899787902832031</v>
      </c>
      <c r="AB803">
        <v>50.323129090765718</v>
      </c>
      <c r="AC803">
        <v>0</v>
      </c>
    </row>
    <row r="804" spans="1:29" x14ac:dyDescent="0.3">
      <c r="A804" s="4">
        <v>2003</v>
      </c>
      <c r="B804" s="1" t="s">
        <v>22</v>
      </c>
      <c r="C804" s="16"/>
      <c r="D804" s="1" t="s">
        <v>229</v>
      </c>
      <c r="E804">
        <v>112527410530.77168</v>
      </c>
      <c r="F804">
        <v>107947291755.31021</v>
      </c>
      <c r="G804">
        <v>-787740000</v>
      </c>
      <c r="H804">
        <v>6.4894320867334496</v>
      </c>
      <c r="I804">
        <v>4597305300</v>
      </c>
      <c r="J804">
        <v>14615240800</v>
      </c>
      <c r="K804">
        <v>5600138248.1416206</v>
      </c>
      <c r="L804">
        <v>1488497000</v>
      </c>
      <c r="M804">
        <v>4785080900</v>
      </c>
      <c r="N804">
        <v>1833504827.9561653</v>
      </c>
      <c r="O804">
        <v>58.2</v>
      </c>
      <c r="P804">
        <v>5</v>
      </c>
      <c r="Q804">
        <v>6</v>
      </c>
      <c r="R804">
        <v>3408309700</v>
      </c>
      <c r="S804">
        <v>7121410600</v>
      </c>
      <c r="T804">
        <v>2728718905.6632695</v>
      </c>
      <c r="U804">
        <v>5328105600</v>
      </c>
      <c r="V804">
        <v>7907338700</v>
      </c>
      <c r="W804">
        <v>3029863859.2995634</v>
      </c>
      <c r="X804">
        <v>-1349190000</v>
      </c>
      <c r="Y804">
        <v>2.2191255757620101</v>
      </c>
      <c r="Z804">
        <v>2.60983433333333</v>
      </c>
      <c r="AA804" s="6">
        <v>38.104747772216797</v>
      </c>
      <c r="AB804">
        <v>50.005536242647693</v>
      </c>
      <c r="AC804">
        <v>0</v>
      </c>
    </row>
    <row r="805" spans="1:29" x14ac:dyDescent="0.3">
      <c r="A805" s="4">
        <v>2004</v>
      </c>
      <c r="B805" s="1" t="s">
        <v>1</v>
      </c>
      <c r="C805" s="16"/>
      <c r="D805" s="1" t="s">
        <v>229</v>
      </c>
      <c r="E805">
        <v>121488304670.19731</v>
      </c>
      <c r="F805">
        <v>116415115774.77524</v>
      </c>
      <c r="G805">
        <v>-828830000</v>
      </c>
      <c r="H805">
        <v>9.6575462860594907</v>
      </c>
      <c r="I805">
        <v>5011062700</v>
      </c>
      <c r="J805">
        <v>19275698800</v>
      </c>
      <c r="K805">
        <v>7473808227.676321</v>
      </c>
      <c r="L805">
        <v>1600349500</v>
      </c>
      <c r="M805">
        <v>7168782400</v>
      </c>
      <c r="N805">
        <v>2779567446.0082974</v>
      </c>
      <c r="O805">
        <v>56.773000000000003</v>
      </c>
      <c r="P805">
        <v>5</v>
      </c>
      <c r="Q805">
        <v>6</v>
      </c>
      <c r="R805">
        <v>3694607700</v>
      </c>
      <c r="S805">
        <v>9932943600</v>
      </c>
      <c r="T805">
        <v>3851321623.8222637</v>
      </c>
      <c r="U805">
        <v>7389902800</v>
      </c>
      <c r="V805">
        <v>11086096500</v>
      </c>
      <c r="W805">
        <v>4298436082.35431</v>
      </c>
      <c r="X805">
        <v>-1511070000</v>
      </c>
      <c r="Y805">
        <v>2.2539258642775399</v>
      </c>
      <c r="Z805">
        <v>2.5790500000000001</v>
      </c>
      <c r="AA805" s="6">
        <v>38.832271575927734</v>
      </c>
      <c r="AB805">
        <v>49.750284289236738</v>
      </c>
      <c r="AC805">
        <v>0</v>
      </c>
    </row>
    <row r="806" spans="1:29" x14ac:dyDescent="0.3">
      <c r="A806" s="4">
        <v>2005</v>
      </c>
      <c r="B806" s="1" t="s">
        <v>239</v>
      </c>
      <c r="C806" s="16"/>
      <c r="D806" s="1" t="s">
        <v>229</v>
      </c>
      <c r="E806">
        <v>132369174212.04056</v>
      </c>
      <c r="F806">
        <v>127305810679.50044</v>
      </c>
      <c r="G806">
        <v>-2477690566.7583399</v>
      </c>
      <c r="H806">
        <v>8.5058507593310502</v>
      </c>
      <c r="I806">
        <v>5426839700</v>
      </c>
      <c r="J806">
        <v>24395324300</v>
      </c>
      <c r="K806">
        <v>10014089856.738228</v>
      </c>
      <c r="L806">
        <v>1734787500</v>
      </c>
      <c r="M806">
        <v>8980216400</v>
      </c>
      <c r="N806">
        <v>3686308608.0210171</v>
      </c>
      <c r="O806">
        <v>57.279000000000003</v>
      </c>
      <c r="P806">
        <v>5</v>
      </c>
      <c r="Q806">
        <v>6</v>
      </c>
      <c r="R806">
        <v>3803229200</v>
      </c>
      <c r="S806">
        <v>12525295100</v>
      </c>
      <c r="T806">
        <v>5141535692.2950611</v>
      </c>
      <c r="U806">
        <v>7992200800</v>
      </c>
      <c r="V806">
        <v>18352269600</v>
      </c>
      <c r="W806">
        <v>7533463158.3268337</v>
      </c>
      <c r="X806">
        <v>-1561689996.8943501</v>
      </c>
      <c r="Y806">
        <v>2.42945361033328</v>
      </c>
      <c r="Z806">
        <v>2.4360583333333299</v>
      </c>
      <c r="AA806" s="6">
        <v>39.417137145996094</v>
      </c>
      <c r="AB806">
        <v>49.548233217953999</v>
      </c>
      <c r="AC806">
        <v>0</v>
      </c>
    </row>
    <row r="807" spans="1:29" x14ac:dyDescent="0.3">
      <c r="A807" s="4">
        <v>2006</v>
      </c>
      <c r="B807" s="1" t="s">
        <v>216</v>
      </c>
      <c r="C807" s="16"/>
      <c r="D807" s="1" t="s">
        <v>229</v>
      </c>
      <c r="E807">
        <v>145365877062.90164</v>
      </c>
      <c r="F807">
        <v>138897934129.3157</v>
      </c>
      <c r="G807">
        <v>-3699976520.1705399</v>
      </c>
      <c r="H807">
        <v>7.1991299011470904</v>
      </c>
      <c r="I807">
        <v>6164043000</v>
      </c>
      <c r="J807">
        <v>28542529500</v>
      </c>
      <c r="K807">
        <v>13144153580.474327</v>
      </c>
      <c r="L807">
        <v>1890918400</v>
      </c>
      <c r="M807">
        <v>10327248900</v>
      </c>
      <c r="N807">
        <v>4755813446.9260883</v>
      </c>
      <c r="O807">
        <v>60.280999999999999</v>
      </c>
      <c r="P807">
        <v>5</v>
      </c>
      <c r="Q807">
        <v>6</v>
      </c>
      <c r="R807">
        <v>4322868600</v>
      </c>
      <c r="S807">
        <v>15031606700</v>
      </c>
      <c r="T807">
        <v>6922222749.2516689</v>
      </c>
      <c r="U807">
        <v>7640759200</v>
      </c>
      <c r="V807">
        <v>20747129100</v>
      </c>
      <c r="W807">
        <v>9554284641.9525681</v>
      </c>
      <c r="X807">
        <v>-1841833814.0836699</v>
      </c>
      <c r="Y807">
        <v>2.64703640708656</v>
      </c>
      <c r="Z807">
        <v>2.17153333333333</v>
      </c>
      <c r="AA807" s="6">
        <v>40.830352783203125</v>
      </c>
      <c r="AB807">
        <v>49.407138340961353</v>
      </c>
      <c r="AC807">
        <v>0</v>
      </c>
    </row>
    <row r="808" spans="1:29" x14ac:dyDescent="0.3">
      <c r="A808" s="4">
        <v>2007</v>
      </c>
      <c r="B808" s="1" t="s">
        <v>196</v>
      </c>
      <c r="C808" s="16"/>
      <c r="D808" s="1" t="s">
        <v>229</v>
      </c>
      <c r="E808">
        <v>157856873407.81332</v>
      </c>
      <c r="F808">
        <v>151873154317.6142</v>
      </c>
      <c r="G808">
        <v>-1014022945.49312</v>
      </c>
      <c r="H808">
        <v>14.754277078008499</v>
      </c>
      <c r="I808">
        <v>6539901500</v>
      </c>
      <c r="J808">
        <v>32392235300</v>
      </c>
      <c r="K808">
        <v>16066780070.433016</v>
      </c>
      <c r="L808">
        <v>1834307800</v>
      </c>
      <c r="M808">
        <v>12847318200</v>
      </c>
      <c r="N808">
        <v>6372361589.2068853</v>
      </c>
      <c r="O808">
        <v>61.256</v>
      </c>
      <c r="P808">
        <v>5</v>
      </c>
      <c r="Q808">
        <v>6</v>
      </c>
      <c r="R808">
        <v>4885867900</v>
      </c>
      <c r="S808">
        <v>20518660600</v>
      </c>
      <c r="T808">
        <v>10177402212.191856</v>
      </c>
      <c r="U808">
        <v>7722515300</v>
      </c>
      <c r="V808">
        <v>20974879400</v>
      </c>
      <c r="W808">
        <v>10403689995.535936</v>
      </c>
      <c r="X808">
        <v>-1504379838.3858399</v>
      </c>
      <c r="Y808">
        <v>2.78996436965565</v>
      </c>
      <c r="Z808">
        <v>2.0160999999999998</v>
      </c>
      <c r="AA808" s="6">
        <v>40.889461517333984</v>
      </c>
      <c r="AB808">
        <v>49.361481459066184</v>
      </c>
      <c r="AC808">
        <v>0</v>
      </c>
    </row>
    <row r="809" spans="1:29" x14ac:dyDescent="0.3">
      <c r="A809" s="4">
        <v>2008</v>
      </c>
      <c r="B809" s="1" t="s">
        <v>174</v>
      </c>
      <c r="C809" s="16"/>
      <c r="D809" s="1" t="s">
        <v>229</v>
      </c>
      <c r="E809">
        <v>167073277022.96375</v>
      </c>
      <c r="F809">
        <v>159308583960.96091</v>
      </c>
      <c r="G809">
        <v>1326815089.47756</v>
      </c>
      <c r="H809">
        <v>14.297122448143501</v>
      </c>
      <c r="I809">
        <v>6800638400</v>
      </c>
      <c r="J809">
        <v>35533574300</v>
      </c>
      <c r="K809">
        <v>17000083389.149364</v>
      </c>
      <c r="L809">
        <v>2217703100</v>
      </c>
      <c r="M809">
        <v>13208872800</v>
      </c>
      <c r="N809">
        <v>6319430102.3825474</v>
      </c>
      <c r="O809">
        <v>61.206000000000003</v>
      </c>
      <c r="P809">
        <v>5</v>
      </c>
      <c r="Q809">
        <v>6</v>
      </c>
      <c r="R809">
        <v>5543505700</v>
      </c>
      <c r="S809">
        <v>27822066000</v>
      </c>
      <c r="T809">
        <v>13310719548.368578</v>
      </c>
      <c r="U809">
        <v>8417541700</v>
      </c>
      <c r="V809">
        <v>23861022800</v>
      </c>
      <c r="W809">
        <v>11415664912.44857</v>
      </c>
      <c r="X809">
        <v>-1653120315.4749999</v>
      </c>
      <c r="Y809">
        <v>2.7637791039016602</v>
      </c>
      <c r="Z809">
        <v>2.0901628287698402</v>
      </c>
      <c r="AA809" s="6">
        <v>40.830406188964844</v>
      </c>
      <c r="AB809">
        <v>49.405301529955175</v>
      </c>
      <c r="AC809">
        <v>0</v>
      </c>
    </row>
    <row r="810" spans="1:29" x14ac:dyDescent="0.3">
      <c r="A810" s="4">
        <v>2009</v>
      </c>
      <c r="B810" s="1" t="s">
        <v>154</v>
      </c>
      <c r="C810" s="16"/>
      <c r="D810" s="1" t="s">
        <v>229</v>
      </c>
      <c r="E810">
        <v>163490408364.71606</v>
      </c>
      <c r="F810">
        <v>158635048040.13461</v>
      </c>
      <c r="G810">
        <v>-2047805936.56511</v>
      </c>
      <c r="H810">
        <v>11.256758706300801</v>
      </c>
      <c r="I810">
        <v>4874697600</v>
      </c>
      <c r="J810">
        <v>37103092300</v>
      </c>
      <c r="K810">
        <v>16121265392.135565</v>
      </c>
      <c r="L810">
        <v>2315285600</v>
      </c>
      <c r="M810">
        <v>13737227800</v>
      </c>
      <c r="N810">
        <v>5968815033.6736917</v>
      </c>
      <c r="O810">
        <v>62.643999999999998</v>
      </c>
      <c r="P810">
        <v>5</v>
      </c>
      <c r="Q810">
        <v>6</v>
      </c>
      <c r="R810">
        <v>5643288800</v>
      </c>
      <c r="S810">
        <v>29213169300</v>
      </c>
      <c r="T810">
        <v>12693099847.925266</v>
      </c>
      <c r="U810">
        <v>7876293700</v>
      </c>
      <c r="V810">
        <v>30303499000</v>
      </c>
      <c r="W810">
        <v>13166847273.517273</v>
      </c>
      <c r="X810">
        <v>-1726298402.9514501</v>
      </c>
      <c r="Y810">
        <v>2.71626568948597</v>
      </c>
      <c r="Z810">
        <v>2.3015333333333299</v>
      </c>
      <c r="AA810" s="6">
        <v>40.822074890136719</v>
      </c>
      <c r="AB810">
        <v>49.507102615390707</v>
      </c>
      <c r="AC810">
        <v>0</v>
      </c>
    </row>
    <row r="811" spans="1:29" x14ac:dyDescent="0.3">
      <c r="A811" s="4">
        <v>2010</v>
      </c>
      <c r="B811" s="1" t="s">
        <v>185</v>
      </c>
      <c r="C811" s="16"/>
      <c r="D811" s="1" t="s">
        <v>229</v>
      </c>
      <c r="E811">
        <v>171838885203.6962</v>
      </c>
      <c r="F811">
        <v>159694908589.92569</v>
      </c>
      <c r="G811">
        <v>274460811.33763599</v>
      </c>
      <c r="H811">
        <v>12.977666389801399</v>
      </c>
      <c r="I811">
        <v>4274134900</v>
      </c>
      <c r="J811">
        <v>43189414300</v>
      </c>
      <c r="K811">
        <v>18729147571.552471</v>
      </c>
      <c r="L811">
        <v>2435079300</v>
      </c>
      <c r="M811">
        <v>18820002000</v>
      </c>
      <c r="N811">
        <v>8161319167.3894186</v>
      </c>
      <c r="O811">
        <v>63.015999999999998</v>
      </c>
      <c r="P811">
        <v>5</v>
      </c>
      <c r="Q811">
        <v>6</v>
      </c>
      <c r="R811">
        <v>6151184800</v>
      </c>
      <c r="S811">
        <v>34804569900</v>
      </c>
      <c r="T811">
        <v>15093048525.585428</v>
      </c>
      <c r="U811">
        <v>8409727000.000001</v>
      </c>
      <c r="V811">
        <v>39849101100</v>
      </c>
      <c r="W811">
        <v>17280616261.925411</v>
      </c>
      <c r="X811">
        <v>-2063730997.6621301</v>
      </c>
      <c r="Y811">
        <v>2.3746825891687799</v>
      </c>
      <c r="Z811">
        <v>2.30600092016667</v>
      </c>
      <c r="AA811" s="6">
        <v>41.185665130615234</v>
      </c>
      <c r="AB811">
        <v>49.612841676524319</v>
      </c>
      <c r="AC811">
        <v>0</v>
      </c>
    </row>
    <row r="812" spans="1:29" x14ac:dyDescent="0.3">
      <c r="A812" s="4">
        <v>2011</v>
      </c>
      <c r="B812" s="1" t="s">
        <v>168</v>
      </c>
      <c r="C812" s="16"/>
      <c r="D812" s="1" t="s">
        <v>229</v>
      </c>
      <c r="E812">
        <v>169772374359.29205</v>
      </c>
      <c r="F812">
        <v>158104726209.03931</v>
      </c>
      <c r="G812">
        <v>-1379977.09696817</v>
      </c>
      <c r="H812">
        <v>18.0966171221351</v>
      </c>
      <c r="I812">
        <v>3982638900</v>
      </c>
      <c r="J812">
        <v>45344000000</v>
      </c>
      <c r="K812">
        <v>17004425110.627766</v>
      </c>
      <c r="L812">
        <v>3415628300</v>
      </c>
      <c r="M812">
        <v>22937286900</v>
      </c>
      <c r="N812">
        <v>8601697629.9407482</v>
      </c>
      <c r="O812">
        <v>63.246000000000002</v>
      </c>
      <c r="P812">
        <v>5</v>
      </c>
      <c r="Q812">
        <v>6</v>
      </c>
      <c r="R812">
        <v>223631300</v>
      </c>
      <c r="S812">
        <v>32910241900</v>
      </c>
      <c r="T812">
        <v>12341649253.731344</v>
      </c>
      <c r="U812">
        <v>445715500</v>
      </c>
      <c r="V812">
        <v>28949910000</v>
      </c>
      <c r="W812">
        <v>10856487662.191555</v>
      </c>
      <c r="X812">
        <v>-1734376994.48388</v>
      </c>
      <c r="Y812">
        <v>1.9944775499975</v>
      </c>
      <c r="Z812">
        <v>2.6666196217746898</v>
      </c>
      <c r="AA812" s="6">
        <v>41.551647186279297</v>
      </c>
      <c r="AB812">
        <v>49.716083614083921</v>
      </c>
      <c r="AC812">
        <v>0</v>
      </c>
    </row>
    <row r="813" spans="1:29" x14ac:dyDescent="0.3">
      <c r="A813" s="4">
        <v>2012</v>
      </c>
      <c r="B813" s="1" t="s">
        <v>143</v>
      </c>
      <c r="C813" s="16"/>
      <c r="D813" s="1" t="s">
        <v>229</v>
      </c>
      <c r="E813">
        <v>137749753316.05817</v>
      </c>
      <c r="F813">
        <v>130339540706.18814</v>
      </c>
      <c r="G813">
        <v>-5106165772.1550598</v>
      </c>
      <c r="H813">
        <v>35.5590574147027</v>
      </c>
      <c r="I813">
        <v>1593055600</v>
      </c>
      <c r="J813">
        <v>55544791800</v>
      </c>
      <c r="K813">
        <v>15545701595.298069</v>
      </c>
      <c r="L813">
        <v>2732502700</v>
      </c>
      <c r="M813">
        <v>33488438900</v>
      </c>
      <c r="N813">
        <v>9372638930.8704166</v>
      </c>
      <c r="O813">
        <v>63.792000000000002</v>
      </c>
      <c r="P813">
        <v>5</v>
      </c>
      <c r="Q813">
        <v>6</v>
      </c>
      <c r="R813">
        <v>52329700</v>
      </c>
      <c r="S813">
        <v>27253958600</v>
      </c>
      <c r="T813">
        <v>7627752197.0333052</v>
      </c>
      <c r="U813">
        <v>418972600</v>
      </c>
      <c r="V813">
        <v>36248568600</v>
      </c>
      <c r="W813">
        <v>10145135348.446684</v>
      </c>
      <c r="X813">
        <v>-2311460739.7595301</v>
      </c>
      <c r="Y813">
        <v>2.1276290143790302</v>
      </c>
      <c r="Z813">
        <v>3.5729583333333301</v>
      </c>
      <c r="AA813" s="6">
        <v>41.847316741943359</v>
      </c>
      <c r="AB813">
        <v>50.02411036074168</v>
      </c>
      <c r="AC813">
        <v>0</v>
      </c>
    </row>
    <row r="814" spans="1:29" x14ac:dyDescent="0.3">
      <c r="A814" s="4">
        <v>2013</v>
      </c>
      <c r="B814" s="1" t="s">
        <v>122</v>
      </c>
      <c r="C814" s="16"/>
      <c r="D814" s="1" t="s">
        <v>229</v>
      </c>
      <c r="E814">
        <v>142297814095.81387</v>
      </c>
      <c r="F814">
        <v>133036641534.06538</v>
      </c>
      <c r="G814">
        <v>-4709950986.2500896</v>
      </c>
      <c r="H814">
        <v>36.522344913915298</v>
      </c>
      <c r="I814">
        <v>955833300</v>
      </c>
      <c r="J814">
        <v>83725629200</v>
      </c>
      <c r="K814">
        <v>17601250672.721157</v>
      </c>
      <c r="L814">
        <v>3005752900</v>
      </c>
      <c r="M814">
        <v>49562889500</v>
      </c>
      <c r="N814">
        <v>10419376366.464849</v>
      </c>
      <c r="O814">
        <v>63.677999999999997</v>
      </c>
      <c r="P814">
        <v>5</v>
      </c>
      <c r="Q814">
        <v>6</v>
      </c>
      <c r="R814">
        <v>84774100</v>
      </c>
      <c r="S814">
        <v>36702906100</v>
      </c>
      <c r="T814">
        <v>7715881706.1890345</v>
      </c>
      <c r="U814">
        <v>523715699.99999994</v>
      </c>
      <c r="V814">
        <v>45403230900</v>
      </c>
      <c r="W814">
        <v>9544910633.1987896</v>
      </c>
      <c r="X814">
        <v>-1687884178.79722</v>
      </c>
      <c r="Y814">
        <v>2.3357525902736</v>
      </c>
      <c r="Z814">
        <v>4.7567605470882102</v>
      </c>
      <c r="AA814" s="6">
        <v>43.306072235107422</v>
      </c>
      <c r="AB814">
        <v>50.521472655069473</v>
      </c>
      <c r="AC814">
        <v>0</v>
      </c>
    </row>
    <row r="815" spans="1:29" x14ac:dyDescent="0.3">
      <c r="A815" s="4">
        <v>2014</v>
      </c>
      <c r="B815" s="1" t="s">
        <v>101</v>
      </c>
      <c r="C815" s="16"/>
      <c r="D815" s="1" t="s">
        <v>229</v>
      </c>
      <c r="E815">
        <v>168144123941.59674</v>
      </c>
      <c r="F815">
        <v>164924996239.69083</v>
      </c>
      <c r="G815">
        <v>-4158965533.7783899</v>
      </c>
      <c r="H815">
        <v>36.906642786359399</v>
      </c>
      <c r="I815">
        <v>477916700</v>
      </c>
      <c r="J815">
        <v>153563862000</v>
      </c>
      <c r="K815">
        <v>26767742509.02055</v>
      </c>
      <c r="L815">
        <v>2855465300</v>
      </c>
      <c r="M815">
        <v>69475864200</v>
      </c>
      <c r="N815">
        <v>12110349526.747894</v>
      </c>
      <c r="O815">
        <v>64.269000000000005</v>
      </c>
      <c r="P815">
        <v>5</v>
      </c>
      <c r="Q815">
        <v>6</v>
      </c>
      <c r="R815">
        <v>145811500</v>
      </c>
      <c r="S815">
        <v>2952748800</v>
      </c>
      <c r="T815">
        <v>514694137.94906652</v>
      </c>
      <c r="U815">
        <v>654644700</v>
      </c>
      <c r="V815">
        <v>3119189500</v>
      </c>
      <c r="W815">
        <v>543706444.24689293</v>
      </c>
      <c r="X815">
        <v>-1251280889.37784</v>
      </c>
      <c r="Y815">
        <v>2.7744928612480599</v>
      </c>
      <c r="Z815">
        <v>5.7368666666666703</v>
      </c>
      <c r="AA815" s="6">
        <v>42.356563568115234</v>
      </c>
      <c r="AB815">
        <v>51.024821623834384</v>
      </c>
      <c r="AC815">
        <v>0</v>
      </c>
    </row>
    <row r="816" spans="1:29" x14ac:dyDescent="0.3">
      <c r="A816" s="4">
        <v>2015</v>
      </c>
      <c r="B816" s="1" t="s">
        <v>76</v>
      </c>
      <c r="C816" s="16"/>
      <c r="D816" s="1" t="s">
        <v>229</v>
      </c>
      <c r="E816">
        <v>172514150125.25363</v>
      </c>
      <c r="F816">
        <v>168635354598.95184</v>
      </c>
      <c r="G816">
        <v>-5250554114.3804998</v>
      </c>
      <c r="H816">
        <v>16.909570605097901</v>
      </c>
      <c r="I816">
        <v>286750000</v>
      </c>
      <c r="J816">
        <v>189776476900</v>
      </c>
      <c r="K816">
        <v>31494511326.48489</v>
      </c>
      <c r="L816">
        <v>2769801300</v>
      </c>
      <c r="M816">
        <v>96485833400</v>
      </c>
      <c r="N816">
        <v>16012385847.287453</v>
      </c>
      <c r="O816">
        <v>64.659000000000006</v>
      </c>
      <c r="P816">
        <v>5</v>
      </c>
      <c r="Q816">
        <v>6</v>
      </c>
      <c r="R816">
        <v>142895300</v>
      </c>
      <c r="S816">
        <v>3740171300</v>
      </c>
      <c r="T816">
        <v>620703204.60693371</v>
      </c>
      <c r="U816">
        <v>710953200</v>
      </c>
      <c r="V816">
        <v>3946352400</v>
      </c>
      <c r="W816">
        <v>654920158.65376639</v>
      </c>
      <c r="X816">
        <v>-1728373403.43067</v>
      </c>
      <c r="Y816">
        <v>3.10751167131043</v>
      </c>
      <c r="Z816">
        <v>6.0257325979166696</v>
      </c>
      <c r="AA816" s="6">
        <v>42.127010345458984</v>
      </c>
      <c r="AB816">
        <v>51.455697258478537</v>
      </c>
      <c r="AC816">
        <v>0</v>
      </c>
    </row>
    <row r="817" spans="1:29" x14ac:dyDescent="0.3">
      <c r="A817" s="4">
        <v>2016</v>
      </c>
      <c r="B817" s="1" t="s">
        <v>49</v>
      </c>
      <c r="C817" s="16"/>
      <c r="D817" s="1" t="s">
        <v>229</v>
      </c>
      <c r="E817">
        <v>189556515893.70422</v>
      </c>
      <c r="F817">
        <v>185703607000.56512</v>
      </c>
      <c r="G817">
        <v>-4279483944.2495298</v>
      </c>
      <c r="H817">
        <v>17.750253831195899</v>
      </c>
      <c r="I817">
        <v>200725000</v>
      </c>
      <c r="J817">
        <v>227222881000</v>
      </c>
      <c r="K817">
        <v>36579822109.889397</v>
      </c>
      <c r="L817">
        <v>2855111200</v>
      </c>
      <c r="M817">
        <v>132589052800</v>
      </c>
      <c r="N817">
        <v>21345050920.037991</v>
      </c>
      <c r="O817">
        <v>64.78</v>
      </c>
      <c r="P817">
        <v>5</v>
      </c>
      <c r="Q817">
        <v>6</v>
      </c>
      <c r="R817">
        <v>138551200</v>
      </c>
      <c r="S817">
        <v>4559268900</v>
      </c>
      <c r="T817">
        <v>733980858.70212662</v>
      </c>
      <c r="U817">
        <v>902910600</v>
      </c>
      <c r="V817">
        <v>4751132500</v>
      </c>
      <c r="W817">
        <v>764868313.02219999</v>
      </c>
      <c r="X817">
        <v>-1063767535.33587</v>
      </c>
      <c r="Y817">
        <v>3.1105453128546401</v>
      </c>
      <c r="Z817">
        <v>6.2117136458333304</v>
      </c>
      <c r="AA817" s="6">
        <v>41.746799468994141</v>
      </c>
      <c r="AB817">
        <v>51.761236919514012</v>
      </c>
      <c r="AC817">
        <v>0</v>
      </c>
    </row>
    <row r="818" spans="1:29" x14ac:dyDescent="0.3">
      <c r="A818" s="4">
        <v>2017</v>
      </c>
      <c r="B818" s="1" t="s">
        <v>25</v>
      </c>
      <c r="C818" s="16"/>
      <c r="D818" s="1" t="s">
        <v>229</v>
      </c>
      <c r="E818">
        <v>187694696441.51337</v>
      </c>
      <c r="F818">
        <v>180187070156.70724</v>
      </c>
      <c r="G818">
        <v>-3935200023.6212301</v>
      </c>
      <c r="H818">
        <v>32.351626096843702</v>
      </c>
      <c r="I818">
        <v>140709400</v>
      </c>
      <c r="J818">
        <v>342873128500</v>
      </c>
      <c r="K818">
        <v>51302200751.1147</v>
      </c>
      <c r="L818">
        <v>2935054300</v>
      </c>
      <c r="M818">
        <v>155858431600</v>
      </c>
      <c r="N818">
        <v>23320230960.289673</v>
      </c>
      <c r="O818">
        <v>65.444999999999993</v>
      </c>
      <c r="P818">
        <v>5</v>
      </c>
      <c r="Q818">
        <v>6</v>
      </c>
      <c r="R818">
        <v>151020900</v>
      </c>
      <c r="S818">
        <v>5759724300</v>
      </c>
      <c r="T818">
        <v>861795538.19912028</v>
      </c>
      <c r="U818">
        <v>1142994500</v>
      </c>
      <c r="V818">
        <v>6918505900</v>
      </c>
      <c r="W818">
        <v>1035177589.25098</v>
      </c>
      <c r="X818">
        <v>-1065298481.4186701</v>
      </c>
      <c r="Y818">
        <v>3.25461617065729</v>
      </c>
      <c r="Z818">
        <v>6.6833600000000004</v>
      </c>
      <c r="AA818" s="6">
        <v>42.329952239990234</v>
      </c>
      <c r="AB818">
        <v>52.006544418742997</v>
      </c>
      <c r="AC818">
        <v>0</v>
      </c>
    </row>
    <row r="819" spans="1:29" x14ac:dyDescent="0.3">
      <c r="A819" s="4">
        <v>2018</v>
      </c>
      <c r="B819" s="1" t="s">
        <v>0</v>
      </c>
      <c r="C819" s="16"/>
      <c r="D819" s="1" t="s">
        <v>229</v>
      </c>
      <c r="E819">
        <v>187026564548.85025</v>
      </c>
      <c r="F819">
        <v>176543531594.50812</v>
      </c>
      <c r="G819">
        <v>-3241606275.6806202</v>
      </c>
      <c r="H819">
        <v>63.292507345588298</v>
      </c>
      <c r="I819">
        <v>137473100</v>
      </c>
      <c r="J819">
        <v>483098884000</v>
      </c>
      <c r="K819">
        <v>11869751449.631449</v>
      </c>
      <c r="L819">
        <v>2862265000</v>
      </c>
      <c r="M819">
        <v>303039283600</v>
      </c>
      <c r="N819">
        <v>7445682643.734643</v>
      </c>
      <c r="O819">
        <v>65.680999999999997</v>
      </c>
      <c r="P819">
        <v>5</v>
      </c>
      <c r="Q819">
        <v>6</v>
      </c>
      <c r="R819">
        <v>162498400</v>
      </c>
      <c r="S819">
        <v>8042879100</v>
      </c>
      <c r="T819">
        <v>197613737.10073709</v>
      </c>
      <c r="U819">
        <v>1170426400</v>
      </c>
      <c r="V819">
        <v>8999829600</v>
      </c>
      <c r="W819">
        <v>221126034.39803439</v>
      </c>
      <c r="X819">
        <v>-1135787164.0494101</v>
      </c>
      <c r="Y819">
        <v>3.1914870220979701</v>
      </c>
      <c r="Z819">
        <v>24.3289109018116</v>
      </c>
      <c r="AA819" s="6">
        <v>44.800247192382813</v>
      </c>
      <c r="AB819">
        <v>52.233230582342337</v>
      </c>
      <c r="AC819">
        <v>0</v>
      </c>
    </row>
    <row r="820" spans="1:29" x14ac:dyDescent="0.3">
      <c r="A820" s="4">
        <v>2019</v>
      </c>
      <c r="B820" s="1" t="s">
        <v>237</v>
      </c>
      <c r="C820" s="16"/>
      <c r="D820" s="1" t="s">
        <v>229</v>
      </c>
      <c r="E820">
        <v>186225158988.64124</v>
      </c>
      <c r="F820">
        <v>176895417811.3887</v>
      </c>
      <c r="G820">
        <v>-4685625502.3079004</v>
      </c>
      <c r="H820">
        <v>50.994051500297097</v>
      </c>
      <c r="I820">
        <v>137198200</v>
      </c>
      <c r="J820">
        <v>700493381800</v>
      </c>
      <c r="K820">
        <v>11578403004.958677</v>
      </c>
      <c r="L820">
        <v>2550564300</v>
      </c>
      <c r="M820">
        <v>494490607500</v>
      </c>
      <c r="N820">
        <v>8173398471.0743799</v>
      </c>
      <c r="O820">
        <v>65.876000000000005</v>
      </c>
      <c r="P820">
        <v>5</v>
      </c>
      <c r="Q820">
        <v>6</v>
      </c>
      <c r="R820">
        <v>173710800</v>
      </c>
      <c r="S820">
        <v>12336891800</v>
      </c>
      <c r="T820">
        <v>203915566.94214877</v>
      </c>
      <c r="U820">
        <v>1159892600</v>
      </c>
      <c r="V820">
        <v>11509253400</v>
      </c>
      <c r="W820">
        <v>190235593.38842976</v>
      </c>
      <c r="X820">
        <v>-825354992.31027305</v>
      </c>
      <c r="Y820">
        <v>2.8935899689309399</v>
      </c>
      <c r="Z820">
        <v>45.767045454545503</v>
      </c>
      <c r="AA820" s="6">
        <v>45.459716796875</v>
      </c>
      <c r="AB820">
        <v>52.387702047550299</v>
      </c>
      <c r="AC820">
        <v>0</v>
      </c>
    </row>
    <row r="821" spans="1:29" x14ac:dyDescent="0.3">
      <c r="A821" s="4">
        <v>2020</v>
      </c>
      <c r="B821" s="1" t="s">
        <v>13</v>
      </c>
      <c r="C821" s="16"/>
      <c r="D821" s="1" t="s">
        <v>229</v>
      </c>
      <c r="E821">
        <v>181628537581.6958</v>
      </c>
      <c r="F821">
        <v>171730980502.69617</v>
      </c>
      <c r="G821">
        <v>-5454158297.7224598</v>
      </c>
      <c r="H821">
        <v>150.322723865569</v>
      </c>
      <c r="I821">
        <v>129240700</v>
      </c>
      <c r="J821">
        <v>1295912756300</v>
      </c>
      <c r="K821">
        <v>8616441198.8031902</v>
      </c>
      <c r="L821">
        <v>2398805700</v>
      </c>
      <c r="M821">
        <v>1142083230300</v>
      </c>
      <c r="N821">
        <v>7593638499.3351059</v>
      </c>
      <c r="O821">
        <v>65.614000000000004</v>
      </c>
      <c r="P821">
        <v>6</v>
      </c>
      <c r="Q821">
        <v>6</v>
      </c>
      <c r="R821">
        <v>182396400</v>
      </c>
      <c r="S821">
        <v>18687401700</v>
      </c>
      <c r="T821">
        <v>124251341.09042552</v>
      </c>
      <c r="U821">
        <v>1114656800</v>
      </c>
      <c r="V821">
        <v>12087179899.999401</v>
      </c>
      <c r="W821">
        <v>80366887.632974744</v>
      </c>
      <c r="X821">
        <v>-716939710.59487998</v>
      </c>
      <c r="Y821">
        <v>2.7567787845457499</v>
      </c>
      <c r="Z821">
        <v>53.9960119047619</v>
      </c>
      <c r="AA821" s="6">
        <v>46.524486541748047</v>
      </c>
      <c r="AB821">
        <v>52.416234348982627</v>
      </c>
      <c r="AC821">
        <v>0</v>
      </c>
    </row>
    <row r="822" spans="1:29" x14ac:dyDescent="0.3">
      <c r="A822" s="4">
        <v>2021</v>
      </c>
      <c r="B822" s="1" t="s">
        <v>256</v>
      </c>
      <c r="C822" s="16"/>
      <c r="D822" s="1" t="s">
        <v>229</v>
      </c>
      <c r="E822">
        <v>185641085414.2449</v>
      </c>
      <c r="F822">
        <v>178370225332.95987</v>
      </c>
      <c r="G822">
        <v>-3872363016.8060999</v>
      </c>
      <c r="H822">
        <v>382.815998259943</v>
      </c>
      <c r="I822">
        <v>137558800</v>
      </c>
      <c r="J822">
        <v>463502960200</v>
      </c>
      <c r="K822">
        <v>1188469128.7179487</v>
      </c>
      <c r="L822">
        <v>2309342800</v>
      </c>
      <c r="M822">
        <v>1466735546300</v>
      </c>
      <c r="N822">
        <v>3760860375.1282053</v>
      </c>
      <c r="O822">
        <f>(O821+O820)/2</f>
        <v>65.745000000000005</v>
      </c>
      <c r="P822">
        <v>6</v>
      </c>
      <c r="Q822">
        <v>6</v>
      </c>
      <c r="R822">
        <v>200183200</v>
      </c>
      <c r="S822">
        <v>301393817800</v>
      </c>
      <c r="T822">
        <v>772804661.02564108</v>
      </c>
      <c r="U822">
        <v>1360190935.1496298</v>
      </c>
      <c r="V822">
        <v>251155839600</v>
      </c>
      <c r="W822">
        <v>643989332.30769229</v>
      </c>
      <c r="X822">
        <v>-468626509.82929301</v>
      </c>
      <c r="Y822">
        <v>2.7010459399938802</v>
      </c>
      <c r="Z822">
        <f>(Z821+Z820)/2</f>
        <v>49.881528679653698</v>
      </c>
      <c r="AA822">
        <f>(AA821+AA820)/2</f>
        <v>45.992101669311523</v>
      </c>
      <c r="AB822">
        <v>52.372369571906262</v>
      </c>
      <c r="AC822">
        <v>0</v>
      </c>
    </row>
    <row r="823" spans="1:29" x14ac:dyDescent="0.3">
      <c r="A823" s="4">
        <v>2002</v>
      </c>
      <c r="B823" s="1" t="s">
        <v>52</v>
      </c>
      <c r="C823" s="16" t="s">
        <v>165</v>
      </c>
      <c r="D823" s="1" t="s">
        <v>118</v>
      </c>
      <c r="E823">
        <v>8209454321.9960575</v>
      </c>
      <c r="F823">
        <v>7932949451.6368217</v>
      </c>
      <c r="G823">
        <v>-159641700</v>
      </c>
      <c r="H823">
        <v>12.249984784588699</v>
      </c>
      <c r="I823">
        <v>119241500</v>
      </c>
      <c r="J823">
        <v>212500000</v>
      </c>
      <c r="K823">
        <v>76878549.980102018</v>
      </c>
      <c r="L823">
        <v>166283800</v>
      </c>
      <c r="M823">
        <v>290236200</v>
      </c>
      <c r="N823">
        <v>105002062.15404652</v>
      </c>
      <c r="O823">
        <v>64.846000000000004</v>
      </c>
      <c r="P823">
        <v>7</v>
      </c>
      <c r="Q823">
        <v>4</v>
      </c>
      <c r="R823">
        <v>1425969400</v>
      </c>
      <c r="S823">
        <v>2120000000</v>
      </c>
      <c r="T823">
        <v>766976592.74266493</v>
      </c>
      <c r="U823">
        <v>1503699400</v>
      </c>
      <c r="V823">
        <v>2561000000</v>
      </c>
      <c r="W823">
        <v>926522195.28960598</v>
      </c>
      <c r="X823">
        <v>-36066400</v>
      </c>
      <c r="Y823">
        <v>2.0531871821843501</v>
      </c>
      <c r="Z823">
        <v>2.76413333333333</v>
      </c>
      <c r="AA823" s="6">
        <v>37.057880401611328</v>
      </c>
      <c r="AB823">
        <v>87.522299898771777</v>
      </c>
      <c r="AC823">
        <v>0</v>
      </c>
    </row>
    <row r="824" spans="1:29" x14ac:dyDescent="0.3">
      <c r="A824" s="4">
        <v>2003</v>
      </c>
      <c r="B824" s="1" t="s">
        <v>22</v>
      </c>
      <c r="C824" s="16"/>
      <c r="D824" s="1" t="s">
        <v>118</v>
      </c>
      <c r="E824">
        <v>9292338345.4396133</v>
      </c>
      <c r="F824">
        <v>8872316221.3227196</v>
      </c>
      <c r="G824">
        <v>-152540100</v>
      </c>
      <c r="H824">
        <v>16.303491204948799</v>
      </c>
      <c r="I824">
        <v>156228500</v>
      </c>
      <c r="J824">
        <v>382700000</v>
      </c>
      <c r="K824">
        <v>125008166.19847129</v>
      </c>
      <c r="L824">
        <v>168405600</v>
      </c>
      <c r="M824">
        <v>393494900</v>
      </c>
      <c r="N824">
        <v>128534298.03357941</v>
      </c>
      <c r="O824">
        <v>65.552000000000007</v>
      </c>
      <c r="P824">
        <v>7</v>
      </c>
      <c r="Q824">
        <v>4</v>
      </c>
      <c r="R824">
        <v>1846630100</v>
      </c>
      <c r="S824">
        <v>3044000000</v>
      </c>
      <c r="T824">
        <v>994316325.86398387</v>
      </c>
      <c r="U824">
        <v>1860076300</v>
      </c>
      <c r="V824">
        <v>3511000000</v>
      </c>
      <c r="W824">
        <v>1146860913.307637</v>
      </c>
      <c r="X824">
        <v>-31649700</v>
      </c>
      <c r="Y824">
        <v>1.9787925250996701</v>
      </c>
      <c r="Z824">
        <v>3.0613666666666699</v>
      </c>
      <c r="AA824" s="6">
        <v>38.869270324707031</v>
      </c>
      <c r="AB824">
        <v>86.36852879752702</v>
      </c>
      <c r="AC824">
        <v>0</v>
      </c>
    </row>
    <row r="825" spans="1:29" x14ac:dyDescent="0.3">
      <c r="A825" s="4">
        <v>2004</v>
      </c>
      <c r="B825" s="1" t="s">
        <v>1</v>
      </c>
      <c r="C825" s="16"/>
      <c r="D825" s="1" t="s">
        <v>118</v>
      </c>
      <c r="E825">
        <v>10524586132.37595</v>
      </c>
      <c r="F825">
        <v>10232911595.714968</v>
      </c>
      <c r="G825">
        <v>-225118100</v>
      </c>
      <c r="H825">
        <v>7.1419650869225197</v>
      </c>
      <c r="I825">
        <v>215583900</v>
      </c>
      <c r="J825">
        <v>640000000</v>
      </c>
      <c r="K825">
        <v>215451944.11715201</v>
      </c>
      <c r="L825">
        <v>170527300</v>
      </c>
      <c r="M825">
        <v>726800000</v>
      </c>
      <c r="N825">
        <v>244672614.03804073</v>
      </c>
      <c r="O825">
        <v>66.028000000000006</v>
      </c>
      <c r="P825">
        <v>7</v>
      </c>
      <c r="Q825">
        <v>4</v>
      </c>
      <c r="R825">
        <v>2263969100</v>
      </c>
      <c r="S825">
        <v>3623000000</v>
      </c>
      <c r="T825">
        <v>1219659989.9006901</v>
      </c>
      <c r="U825">
        <v>2341835300</v>
      </c>
      <c r="V825">
        <v>4292000000</v>
      </c>
      <c r="W825">
        <v>1444874600.2356505</v>
      </c>
      <c r="X825">
        <v>-272025100</v>
      </c>
      <c r="Y825">
        <v>1.9106251987621501</v>
      </c>
      <c r="Z825">
        <v>2.97050833333333</v>
      </c>
      <c r="AA825" s="6">
        <v>38.484020233154297</v>
      </c>
      <c r="AB825">
        <v>85.050364625253039</v>
      </c>
      <c r="AC825">
        <v>0</v>
      </c>
    </row>
    <row r="826" spans="1:29" x14ac:dyDescent="0.3">
      <c r="A826" s="4">
        <v>2005</v>
      </c>
      <c r="B826" s="1" t="s">
        <v>239</v>
      </c>
      <c r="C826" s="16"/>
      <c r="D826" s="1" t="s">
        <v>118</v>
      </c>
      <c r="E826">
        <v>11581877924.910212</v>
      </c>
      <c r="F826">
        <v>13325769862.875635</v>
      </c>
      <c r="G826">
        <v>-893925948.25600004</v>
      </c>
      <c r="H826">
        <v>7.0919324408376498</v>
      </c>
      <c r="I826">
        <v>137276600</v>
      </c>
      <c r="J826">
        <v>801300000</v>
      </c>
      <c r="K826">
        <v>257107103.8952705</v>
      </c>
      <c r="L826">
        <v>172649000</v>
      </c>
      <c r="M826">
        <v>1052200000</v>
      </c>
      <c r="N826">
        <v>337611499.71122378</v>
      </c>
      <c r="O826">
        <v>66.513999999999996</v>
      </c>
      <c r="P826">
        <v>7</v>
      </c>
      <c r="Q826">
        <v>4</v>
      </c>
      <c r="R826">
        <v>2329623800</v>
      </c>
      <c r="S826">
        <v>3909000000</v>
      </c>
      <c r="T826">
        <v>1254251427.8380287</v>
      </c>
      <c r="U826">
        <v>2728238900</v>
      </c>
      <c r="V826">
        <v>5243000000</v>
      </c>
      <c r="W826">
        <v>1682281973.9459667</v>
      </c>
      <c r="X826">
        <v>-54479300</v>
      </c>
      <c r="Y826">
        <v>1.8636773634386701</v>
      </c>
      <c r="Z826">
        <v>3.11656666666667</v>
      </c>
      <c r="AA826" s="6">
        <v>41.379104614257813</v>
      </c>
      <c r="AB826">
        <v>83.538604889052337</v>
      </c>
      <c r="AC826">
        <v>0</v>
      </c>
    </row>
    <row r="827" spans="1:29" x14ac:dyDescent="0.3">
      <c r="A827" s="4">
        <v>2006</v>
      </c>
      <c r="B827" s="1" t="s">
        <v>216</v>
      </c>
      <c r="C827" s="16"/>
      <c r="D827" s="1" t="s">
        <v>118</v>
      </c>
      <c r="E827">
        <v>12774994002.836611</v>
      </c>
      <c r="F827">
        <v>15620395792.075558</v>
      </c>
      <c r="G827">
        <v>-1338461736.506</v>
      </c>
      <c r="H827">
        <v>10.0108651886461</v>
      </c>
      <c r="I827">
        <v>119069800</v>
      </c>
      <c r="J827">
        <v>1445300000</v>
      </c>
      <c r="K827">
        <v>438182148.92068881</v>
      </c>
      <c r="L827">
        <v>174770800</v>
      </c>
      <c r="M827">
        <v>1036600000</v>
      </c>
      <c r="N827">
        <v>314273587.19379091</v>
      </c>
      <c r="O827">
        <v>67.013000000000005</v>
      </c>
      <c r="P827">
        <v>7</v>
      </c>
      <c r="Q827">
        <v>4</v>
      </c>
      <c r="R827">
        <v>2479175900</v>
      </c>
      <c r="S827">
        <v>5429000000</v>
      </c>
      <c r="T827">
        <v>1645949551.2975988</v>
      </c>
      <c r="U827">
        <v>2611061000</v>
      </c>
      <c r="V827">
        <v>7748000000</v>
      </c>
      <c r="W827">
        <v>2349017705.5542083</v>
      </c>
      <c r="X827">
        <v>-338627400</v>
      </c>
      <c r="Y827">
        <v>1.83426915710039</v>
      </c>
      <c r="Z827">
        <v>3.2984083333333301</v>
      </c>
      <c r="AA827" s="6">
        <v>43.014743804931641</v>
      </c>
      <c r="AB827">
        <v>82.152254896927104</v>
      </c>
      <c r="AC827">
        <v>0</v>
      </c>
    </row>
    <row r="828" spans="1:29" x14ac:dyDescent="0.3">
      <c r="A828" s="4">
        <v>2007</v>
      </c>
      <c r="B828" s="1" t="s">
        <v>196</v>
      </c>
      <c r="C828" s="16"/>
      <c r="D828" s="1" t="s">
        <v>118</v>
      </c>
      <c r="E828">
        <v>14143620471.085117</v>
      </c>
      <c r="F828">
        <v>17984708078.315178</v>
      </c>
      <c r="G828">
        <v>-2618814302.8899999</v>
      </c>
      <c r="H828">
        <v>13.149124706298201</v>
      </c>
      <c r="I828">
        <v>226277000</v>
      </c>
      <c r="J828">
        <v>2973900000</v>
      </c>
      <c r="K828">
        <v>863877995.64270151</v>
      </c>
      <c r="L828">
        <v>176892500</v>
      </c>
      <c r="M828">
        <v>1140100000</v>
      </c>
      <c r="N828">
        <v>331183732.75236022</v>
      </c>
      <c r="O828">
        <v>67.216999999999999</v>
      </c>
      <c r="P828">
        <v>7</v>
      </c>
      <c r="Q828">
        <v>4</v>
      </c>
      <c r="R828">
        <v>2445748600</v>
      </c>
      <c r="S828">
        <v>5872000000</v>
      </c>
      <c r="T828">
        <v>1705737109.6586783</v>
      </c>
      <c r="U828">
        <v>2656182200</v>
      </c>
      <c r="V828">
        <v>12762000000</v>
      </c>
      <c r="W828">
        <v>3707189542.4836602</v>
      </c>
      <c r="X828">
        <v>-359967400</v>
      </c>
      <c r="Y828">
        <v>1.83882431198902</v>
      </c>
      <c r="Z828">
        <v>3.44248333333333</v>
      </c>
      <c r="AA828" s="6">
        <v>44.981273651123047</v>
      </c>
      <c r="AB828">
        <v>81.096500456585375</v>
      </c>
      <c r="AC828">
        <v>0</v>
      </c>
    </row>
    <row r="829" spans="1:29" x14ac:dyDescent="0.3">
      <c r="A829" s="4">
        <v>2008</v>
      </c>
      <c r="B829" s="1" t="s">
        <v>174</v>
      </c>
      <c r="C829" s="16"/>
      <c r="D829" s="1" t="s">
        <v>118</v>
      </c>
      <c r="E829">
        <v>15553661348.163029</v>
      </c>
      <c r="F829">
        <v>20037704177.275356</v>
      </c>
      <c r="G829">
        <v>-3311322296.855</v>
      </c>
      <c r="H829">
        <v>20.4705219109964</v>
      </c>
      <c r="I829">
        <v>230564500</v>
      </c>
      <c r="J829">
        <v>4341400000</v>
      </c>
      <c r="K829">
        <v>1265456029.3817589</v>
      </c>
      <c r="L829">
        <v>179014300</v>
      </c>
      <c r="M829">
        <v>1652700000</v>
      </c>
      <c r="N829">
        <v>481738420.73046321</v>
      </c>
      <c r="O829">
        <v>67.688000000000002</v>
      </c>
      <c r="P829">
        <v>7</v>
      </c>
      <c r="Q829">
        <v>4</v>
      </c>
      <c r="R829">
        <v>2838071900</v>
      </c>
      <c r="S829">
        <v>6023000000</v>
      </c>
      <c r="T829">
        <v>1755618386.9181218</v>
      </c>
      <c r="U829">
        <v>3123693200</v>
      </c>
      <c r="V829">
        <v>14248000000</v>
      </c>
      <c r="W829">
        <v>4153088291.0193257</v>
      </c>
      <c r="X829">
        <v>-486614340</v>
      </c>
      <c r="Y829">
        <v>1.8774868447073301</v>
      </c>
      <c r="Z829">
        <v>3.4307249999999998</v>
      </c>
      <c r="AA829" s="6">
        <v>49.917083740234375</v>
      </c>
      <c r="AB829">
        <v>80.410787746967245</v>
      </c>
      <c r="AC829">
        <v>0</v>
      </c>
    </row>
    <row r="830" spans="1:29" x14ac:dyDescent="0.3">
      <c r="A830" s="4">
        <v>2009</v>
      </c>
      <c r="B830" s="1" t="s">
        <v>154</v>
      </c>
      <c r="C830" s="16"/>
      <c r="D830" s="1" t="s">
        <v>118</v>
      </c>
      <c r="E830">
        <v>16263834234.210432</v>
      </c>
      <c r="F830">
        <v>19444731466.815521</v>
      </c>
      <c r="G830">
        <v>-2234459025.862</v>
      </c>
      <c r="H830">
        <v>6.4482348106669098</v>
      </c>
      <c r="I830">
        <v>225970500</v>
      </c>
      <c r="J830">
        <v>5423900000</v>
      </c>
      <c r="K830">
        <v>1309266903.2273638</v>
      </c>
      <c r="L830">
        <v>181136000</v>
      </c>
      <c r="M830">
        <v>2570800000</v>
      </c>
      <c r="N830">
        <v>620561469.57298386</v>
      </c>
      <c r="O830">
        <v>68.039000000000001</v>
      </c>
      <c r="P830">
        <v>7</v>
      </c>
      <c r="Q830">
        <v>4</v>
      </c>
      <c r="R830">
        <v>2781310200</v>
      </c>
      <c r="S830">
        <v>5048000000</v>
      </c>
      <c r="T830">
        <v>1218528978.6853986</v>
      </c>
      <c r="U830">
        <v>2998745500</v>
      </c>
      <c r="V830">
        <v>12688000000</v>
      </c>
      <c r="W830">
        <v>3062736862.432713</v>
      </c>
      <c r="X830">
        <v>-149060550</v>
      </c>
      <c r="Y830">
        <v>1.94647975674617</v>
      </c>
      <c r="Z830">
        <v>4.1427083333333297</v>
      </c>
      <c r="AA830" s="6">
        <v>47.772029876708984</v>
      </c>
      <c r="AB830">
        <v>80.038281723386817</v>
      </c>
      <c r="AC830">
        <v>0</v>
      </c>
    </row>
    <row r="831" spans="1:29" x14ac:dyDescent="0.3">
      <c r="A831" s="4">
        <v>2010</v>
      </c>
      <c r="B831" s="1" t="s">
        <v>185</v>
      </c>
      <c r="C831" s="16"/>
      <c r="D831" s="1" t="s">
        <v>118</v>
      </c>
      <c r="E831">
        <v>17529145437.622269</v>
      </c>
      <c r="F831">
        <v>21653486077.424305</v>
      </c>
      <c r="G831">
        <v>-2501824054.5030899</v>
      </c>
      <c r="H831">
        <v>6.4453144078065598</v>
      </c>
      <c r="I831">
        <v>239454500</v>
      </c>
      <c r="J831">
        <v>6050600000</v>
      </c>
      <c r="K831">
        <v>1381730988.8102307</v>
      </c>
      <c r="L831">
        <v>183257700</v>
      </c>
      <c r="M831">
        <v>2798500000</v>
      </c>
      <c r="N831">
        <v>639072847.68211925</v>
      </c>
      <c r="O831">
        <v>67.742000000000004</v>
      </c>
      <c r="P831">
        <v>7</v>
      </c>
      <c r="Q831">
        <v>4</v>
      </c>
      <c r="R831">
        <v>3421011600</v>
      </c>
      <c r="S831">
        <v>3691000000</v>
      </c>
      <c r="T831">
        <v>842886503.76798368</v>
      </c>
      <c r="U831">
        <v>3238645100</v>
      </c>
      <c r="V831">
        <v>14467000000</v>
      </c>
      <c r="W831">
        <v>3303722311.0299158</v>
      </c>
      <c r="X831">
        <v>-93940670</v>
      </c>
      <c r="Y831">
        <v>2.0302777344530298</v>
      </c>
      <c r="Z831">
        <v>4.3789666666666696</v>
      </c>
      <c r="AA831" s="6">
        <v>49.286148071289063</v>
      </c>
      <c r="AB831">
        <v>80.231724819912159</v>
      </c>
      <c r="AC831">
        <v>0</v>
      </c>
    </row>
    <row r="832" spans="1:29" x14ac:dyDescent="0.3">
      <c r="A832" s="4">
        <v>2011</v>
      </c>
      <c r="B832" s="1" t="s">
        <v>168</v>
      </c>
      <c r="C832" s="16"/>
      <c r="D832" s="1" t="s">
        <v>118</v>
      </c>
      <c r="E832">
        <v>19217458989.962734</v>
      </c>
      <c r="F832">
        <v>24502585880.93763</v>
      </c>
      <c r="G832">
        <v>-2995301573.0043402</v>
      </c>
      <c r="H832">
        <v>12.4315490430408</v>
      </c>
      <c r="I832">
        <v>252938500</v>
      </c>
      <c r="J832">
        <v>8598200000</v>
      </c>
      <c r="K832">
        <v>1865038393.1282809</v>
      </c>
      <c r="L832">
        <v>185379500</v>
      </c>
      <c r="M832">
        <v>4105700000</v>
      </c>
      <c r="N832">
        <v>890568738.8833456</v>
      </c>
      <c r="O832">
        <v>68.147999999999996</v>
      </c>
      <c r="P832">
        <v>7</v>
      </c>
      <c r="Q832">
        <v>4</v>
      </c>
      <c r="R832">
        <v>3458643400</v>
      </c>
      <c r="S832">
        <v>4946000000</v>
      </c>
      <c r="T832">
        <v>1072838488.5688257</v>
      </c>
      <c r="U832">
        <v>3277508200</v>
      </c>
      <c r="V832">
        <v>19046000000</v>
      </c>
      <c r="W832">
        <v>4131274131.2741313</v>
      </c>
      <c r="X832">
        <v>-145883670</v>
      </c>
      <c r="Y832">
        <v>2.11657481593722</v>
      </c>
      <c r="Z832">
        <v>4.61018333333333</v>
      </c>
      <c r="AA832" s="6">
        <v>48.943069458007813</v>
      </c>
      <c r="AB832">
        <v>80.880891154496723</v>
      </c>
      <c r="AC832">
        <v>0</v>
      </c>
    </row>
    <row r="833" spans="1:29" x14ac:dyDescent="0.3">
      <c r="A833" s="4">
        <v>2012</v>
      </c>
      <c r="B833" s="1" t="s">
        <v>143</v>
      </c>
      <c r="C833" s="16"/>
      <c r="D833" s="1" t="s">
        <v>118</v>
      </c>
      <c r="E833">
        <v>21658600564.258141</v>
      </c>
      <c r="F833">
        <v>27649805633.739006</v>
      </c>
      <c r="G833">
        <v>-3674402732.32093</v>
      </c>
      <c r="H833">
        <v>5.8311660103144902</v>
      </c>
      <c r="I833">
        <v>266422500</v>
      </c>
      <c r="J833">
        <v>7855800000</v>
      </c>
      <c r="K833">
        <v>1658146357.9373958</v>
      </c>
      <c r="L833">
        <v>187501200</v>
      </c>
      <c r="M833">
        <v>4644000000</v>
      </c>
      <c r="N833">
        <v>980222470.81917381</v>
      </c>
      <c r="O833">
        <v>68.483999999999995</v>
      </c>
      <c r="P833">
        <v>7</v>
      </c>
      <c r="Q833">
        <v>4</v>
      </c>
      <c r="R833">
        <v>3493229000</v>
      </c>
      <c r="S833">
        <v>6248000000</v>
      </c>
      <c r="T833">
        <v>1318783375.899698</v>
      </c>
      <c r="U833">
        <v>3316838300</v>
      </c>
      <c r="V833">
        <v>23831000000</v>
      </c>
      <c r="W833">
        <v>5030077885.8939991</v>
      </c>
      <c r="X833">
        <v>-241736370</v>
      </c>
      <c r="Y833">
        <v>2.17988187402675</v>
      </c>
      <c r="Z833">
        <v>4.7377083333333303</v>
      </c>
      <c r="AA833" s="6">
        <v>50.598819732666016</v>
      </c>
      <c r="AB833">
        <v>81.356877267812564</v>
      </c>
      <c r="AC833">
        <v>0</v>
      </c>
    </row>
    <row r="834" spans="1:29" x14ac:dyDescent="0.3">
      <c r="A834" s="4">
        <v>2013</v>
      </c>
      <c r="B834" s="1" t="s">
        <v>122</v>
      </c>
      <c r="C834" s="16"/>
      <c r="D834" s="1" t="s">
        <v>118</v>
      </c>
      <c r="E834">
        <v>24403521790.665829</v>
      </c>
      <c r="F834">
        <v>32099463306.20142</v>
      </c>
      <c r="G834">
        <v>-4413283923.32512</v>
      </c>
      <c r="H834">
        <v>5.00964645344951</v>
      </c>
      <c r="I834">
        <v>279906500</v>
      </c>
      <c r="J834">
        <v>9736300000</v>
      </c>
      <c r="K834">
        <v>2043637966.5001471</v>
      </c>
      <c r="L834">
        <v>189622900</v>
      </c>
      <c r="M834">
        <v>5352200000</v>
      </c>
      <c r="N834">
        <v>1123420511.3135469</v>
      </c>
      <c r="O834">
        <v>68.885000000000005</v>
      </c>
      <c r="P834">
        <v>7</v>
      </c>
      <c r="Q834">
        <v>4</v>
      </c>
      <c r="R834">
        <v>3143906900</v>
      </c>
      <c r="S834">
        <v>4463000000</v>
      </c>
      <c r="T834">
        <v>936778472.77612197</v>
      </c>
      <c r="U834">
        <v>3353323800</v>
      </c>
      <c r="V834">
        <v>24414000000</v>
      </c>
      <c r="W834">
        <v>5124470005.4573698</v>
      </c>
      <c r="X834">
        <v>-283140730</v>
      </c>
      <c r="Y834">
        <v>2.2399257437125599</v>
      </c>
      <c r="Z834">
        <v>4.7642333333333298</v>
      </c>
      <c r="AA834" s="6">
        <v>49.008136749267578</v>
      </c>
      <c r="AB834">
        <v>81.630239556465511</v>
      </c>
      <c r="AC834">
        <v>0</v>
      </c>
    </row>
    <row r="835" spans="1:29" x14ac:dyDescent="0.3">
      <c r="A835" s="4">
        <v>2014</v>
      </c>
      <c r="B835" s="1" t="s">
        <v>101</v>
      </c>
      <c r="C835" s="16"/>
      <c r="D835" s="1" t="s">
        <v>118</v>
      </c>
      <c r="E835">
        <v>27259901285.781384</v>
      </c>
      <c r="F835">
        <v>33792660554.733501</v>
      </c>
      <c r="G835">
        <v>-3362252177.5918198</v>
      </c>
      <c r="H835">
        <v>6.1044276512966498</v>
      </c>
      <c r="I835">
        <f t="shared" ref="I835:I842" si="53">(I834+I833)/2</f>
        <v>273164500</v>
      </c>
      <c r="J835">
        <v>11781500000</v>
      </c>
      <c r="K835">
        <v>2386078256.6429033</v>
      </c>
      <c r="L835">
        <f t="shared" ref="L835:L842" si="54">(L834+L833)/2</f>
        <v>188562050</v>
      </c>
      <c r="M835">
        <v>6317100000</v>
      </c>
      <c r="N835">
        <v>1279386746.5975373</v>
      </c>
      <c r="O835">
        <v>69.069000000000003</v>
      </c>
      <c r="P835">
        <v>7</v>
      </c>
      <c r="Q835">
        <v>4</v>
      </c>
      <c r="R835">
        <f t="shared" ref="R835:R842" si="55">(R834+R833)/2</f>
        <v>3318567950</v>
      </c>
      <c r="S835">
        <v>4126000000</v>
      </c>
      <c r="T835">
        <v>835628645.4957875</v>
      </c>
      <c r="U835">
        <f t="shared" ref="U835:U842" si="56">(U834+U833)/2</f>
        <v>3335081050</v>
      </c>
      <c r="V835">
        <v>20444000000</v>
      </c>
      <c r="W835">
        <v>4140473104.3421907</v>
      </c>
      <c r="X835">
        <v>-326593810</v>
      </c>
      <c r="Y835">
        <v>2.3051313326851601</v>
      </c>
      <c r="Z835">
        <v>4.9375666666666698</v>
      </c>
      <c r="AA835" s="6">
        <v>49.458778381347656</v>
      </c>
      <c r="AB835">
        <v>81.478768257615258</v>
      </c>
      <c r="AC835">
        <v>0</v>
      </c>
    </row>
    <row r="836" spans="1:29" x14ac:dyDescent="0.3">
      <c r="A836" s="4">
        <v>2015</v>
      </c>
      <c r="B836" s="1" t="s">
        <v>76</v>
      </c>
      <c r="C836" s="16"/>
      <c r="D836" s="1" t="s">
        <v>118</v>
      </c>
      <c r="E836">
        <v>26633770683.025341</v>
      </c>
      <c r="F836">
        <v>31549266606.6269</v>
      </c>
      <c r="G836">
        <v>-2500212936.9842901</v>
      </c>
      <c r="H836">
        <v>5.7145594964970803</v>
      </c>
      <c r="I836">
        <f t="shared" si="53"/>
        <v>276535500</v>
      </c>
      <c r="J836">
        <v>19736900000</v>
      </c>
      <c r="K836">
        <v>3202430594.9927797</v>
      </c>
      <c r="L836">
        <f t="shared" si="54"/>
        <v>189092475</v>
      </c>
      <c r="M836">
        <v>5892500000</v>
      </c>
      <c r="N836">
        <v>956093524.36273956</v>
      </c>
      <c r="O836">
        <v>69.305999999999997</v>
      </c>
      <c r="P836">
        <v>7</v>
      </c>
      <c r="Q836">
        <v>4</v>
      </c>
      <c r="R836">
        <f t="shared" si="55"/>
        <v>3231237425</v>
      </c>
      <c r="S836">
        <f>(S835+S834)/2</f>
        <v>4294500000</v>
      </c>
      <c r="T836">
        <f>(T835+T834)/2</f>
        <v>886203559.13595474</v>
      </c>
      <c r="U836">
        <f t="shared" si="56"/>
        <v>3344202425</v>
      </c>
      <c r="V836">
        <f>(V835+V834)/2</f>
        <v>22429000000</v>
      </c>
      <c r="W836">
        <f>(W835+W834)/2</f>
        <v>4632471554.8997803</v>
      </c>
      <c r="X836">
        <v>-454012320</v>
      </c>
      <c r="Y836">
        <v>2.3468160424860902</v>
      </c>
      <c r="Z836">
        <v>6.1631166666666699</v>
      </c>
      <c r="AA836" s="6">
        <v>46.091766357421875</v>
      </c>
      <c r="AB836">
        <v>81.072149357858834</v>
      </c>
      <c r="AC836">
        <v>0</v>
      </c>
    </row>
    <row r="837" spans="1:29" x14ac:dyDescent="0.3">
      <c r="A837" s="4">
        <v>2016</v>
      </c>
      <c r="B837" s="1" t="s">
        <v>49</v>
      </c>
      <c r="C837" s="16"/>
      <c r="D837" s="1" t="s">
        <v>118</v>
      </c>
      <c r="E837">
        <v>26986131282.044296</v>
      </c>
      <c r="F837">
        <v>31190408619.88567</v>
      </c>
      <c r="G837">
        <v>-2027438335.3989501</v>
      </c>
      <c r="H837">
        <v>6.0045808232215396</v>
      </c>
      <c r="I837">
        <f t="shared" si="53"/>
        <v>274850000</v>
      </c>
      <c r="J837">
        <v>21954000000</v>
      </c>
      <c r="K837">
        <v>2801791799.0734715</v>
      </c>
      <c r="L837">
        <f t="shared" si="54"/>
        <v>188827262.5</v>
      </c>
      <c r="M837">
        <v>6441600000</v>
      </c>
      <c r="N837">
        <v>822083540.71748531</v>
      </c>
      <c r="O837">
        <v>69.549000000000007</v>
      </c>
      <c r="P837">
        <v>7</v>
      </c>
      <c r="Q837">
        <v>4</v>
      </c>
      <c r="R837">
        <f t="shared" si="55"/>
        <v>3274902687.5</v>
      </c>
      <c r="S837">
        <f>(S836+S835)/2</f>
        <v>4210250000</v>
      </c>
      <c r="T837">
        <f>(T836+T835)/2</f>
        <v>860916102.31587112</v>
      </c>
      <c r="U837">
        <f t="shared" si="56"/>
        <v>3339641737.5</v>
      </c>
      <c r="V837">
        <f>(V836+V835)/2</f>
        <v>21436500000</v>
      </c>
      <c r="W837">
        <f>(W836+W835)/2</f>
        <v>4386472329.620985</v>
      </c>
      <c r="X837">
        <v>-206522955.39903</v>
      </c>
      <c r="Y837">
        <v>2.3335809310368298</v>
      </c>
      <c r="Z837">
        <v>7.8356750000000002</v>
      </c>
      <c r="AA837" s="6">
        <v>46.344024658203125</v>
      </c>
      <c r="AB837">
        <v>80.74215086407888</v>
      </c>
      <c r="AC837">
        <v>0</v>
      </c>
    </row>
    <row r="838" spans="1:29" x14ac:dyDescent="0.3">
      <c r="A838" s="4">
        <v>2017</v>
      </c>
      <c r="B838" s="1" t="s">
        <v>25</v>
      </c>
      <c r="C838" s="16"/>
      <c r="D838" s="1" t="s">
        <v>118</v>
      </c>
      <c r="E838">
        <v>28886920271.419769</v>
      </c>
      <c r="F838">
        <v>33106245229.314369</v>
      </c>
      <c r="G838">
        <v>-1638943806.42397</v>
      </c>
      <c r="H838">
        <f>(H837+H836)/2</f>
        <v>5.8595701598593095</v>
      </c>
      <c r="I838">
        <f t="shared" si="53"/>
        <v>275692750</v>
      </c>
      <c r="J838">
        <v>20133000000</v>
      </c>
      <c r="K838">
        <v>2354819467.3497314</v>
      </c>
      <c r="L838">
        <f t="shared" si="54"/>
        <v>188959868.75</v>
      </c>
      <c r="M838">
        <v>7336800000</v>
      </c>
      <c r="N838">
        <v>858135373.17098844</v>
      </c>
      <c r="O838">
        <v>69.905000000000001</v>
      </c>
      <c r="P838">
        <v>7</v>
      </c>
      <c r="Q838">
        <v>4</v>
      </c>
      <c r="R838">
        <f t="shared" si="55"/>
        <v>3253070056.25</v>
      </c>
      <c r="S838">
        <v>9619100000</v>
      </c>
      <c r="T838">
        <v>1125080412.178205</v>
      </c>
      <c r="U838">
        <f t="shared" si="56"/>
        <v>3341922081.25</v>
      </c>
      <c r="V838">
        <v>25037700000</v>
      </c>
      <c r="W838">
        <v>2928488718.9024177</v>
      </c>
      <c r="X838">
        <v>-63102921.460795201</v>
      </c>
      <c r="Y838">
        <v>2.26862350493592</v>
      </c>
      <c r="Z838">
        <v>8.5497416666666695</v>
      </c>
      <c r="AA838" s="6">
        <v>46.867519378662109</v>
      </c>
      <c r="AB838">
        <v>80.305723201627899</v>
      </c>
      <c r="AC838">
        <v>0</v>
      </c>
    </row>
    <row r="839" spans="1:29" x14ac:dyDescent="0.3">
      <c r="A839" s="4">
        <v>2018</v>
      </c>
      <c r="B839" s="1" t="s">
        <v>0</v>
      </c>
      <c r="C839" s="16"/>
      <c r="D839" s="1" t="s">
        <v>118</v>
      </c>
      <c r="E839">
        <v>31824673074.019627</v>
      </c>
      <c r="F839">
        <v>36848065725.040649</v>
      </c>
      <c r="G839">
        <v>-2105150990.2685699</v>
      </c>
      <c r="H839">
        <f>(H838+H837)/2</f>
        <v>5.9320754915404246</v>
      </c>
      <c r="I839">
        <f t="shared" si="53"/>
        <v>275271375</v>
      </c>
      <c r="J839">
        <v>25146800000</v>
      </c>
      <c r="K839">
        <v>2747923769.5602765</v>
      </c>
      <c r="L839">
        <f t="shared" si="54"/>
        <v>188893565.625</v>
      </c>
      <c r="M839">
        <v>7973600000</v>
      </c>
      <c r="N839">
        <v>871317422.85164797</v>
      </c>
      <c r="O839">
        <v>70.352999999999994</v>
      </c>
      <c r="P839">
        <v>7</v>
      </c>
      <c r="Q839">
        <v>4</v>
      </c>
      <c r="R839">
        <f t="shared" si="55"/>
        <v>3263986371.875</v>
      </c>
      <c r="S839">
        <v>10215100000</v>
      </c>
      <c r="T839">
        <v>1116257977.0959001</v>
      </c>
      <c r="U839">
        <f t="shared" si="56"/>
        <v>3340781909.375</v>
      </c>
      <c r="V839">
        <v>29468700000</v>
      </c>
      <c r="W839">
        <v>3220200629.4256492</v>
      </c>
      <c r="X839">
        <v>-249150592.54769999</v>
      </c>
      <c r="Y839">
        <v>2.2445923989260299</v>
      </c>
      <c r="Z839">
        <v>9.1512166666666701</v>
      </c>
      <c r="AA839" s="6">
        <v>51.199836730957031</v>
      </c>
      <c r="AB839">
        <v>80.011785035567911</v>
      </c>
      <c r="AC839">
        <v>0</v>
      </c>
    </row>
    <row r="840" spans="1:29" x14ac:dyDescent="0.3">
      <c r="A840" s="4">
        <v>2019</v>
      </c>
      <c r="B840" s="1" t="s">
        <v>237</v>
      </c>
      <c r="C840" s="16"/>
      <c r="D840" s="1" t="s">
        <v>118</v>
      </c>
      <c r="E840">
        <v>34791287804.028679</v>
      </c>
      <c r="F840">
        <v>40367715126.892624</v>
      </c>
      <c r="G840">
        <v>-2165340275.0357699</v>
      </c>
      <c r="H840">
        <f>(H839+H838)/2</f>
        <v>5.8958228256998666</v>
      </c>
      <c r="I840">
        <f t="shared" si="53"/>
        <v>275482062.5</v>
      </c>
      <c r="J840">
        <v>24926600000</v>
      </c>
      <c r="K840">
        <v>2615483085.7046924</v>
      </c>
      <c r="L840">
        <f t="shared" si="54"/>
        <v>188926717.1875</v>
      </c>
      <c r="M840">
        <v>8824300000</v>
      </c>
      <c r="N840">
        <v>925910769.74733484</v>
      </c>
      <c r="O840">
        <v>70.867000000000004</v>
      </c>
      <c r="P840">
        <v>7</v>
      </c>
      <c r="Q840">
        <v>4</v>
      </c>
      <c r="R840">
        <f t="shared" si="55"/>
        <v>3258528214.0625</v>
      </c>
      <c r="S840">
        <v>11850600000</v>
      </c>
      <c r="T840">
        <v>1243452530.8486526</v>
      </c>
      <c r="U840">
        <f t="shared" si="56"/>
        <v>3341351995.3125</v>
      </c>
      <c r="V840">
        <v>32486500000</v>
      </c>
      <c r="W840">
        <v>3408723663.2250481</v>
      </c>
      <c r="X840">
        <v>-189597101.35929701</v>
      </c>
      <c r="Y840">
        <v>2.2624249349743799</v>
      </c>
      <c r="Z840">
        <v>9.5303666666666693</v>
      </c>
      <c r="AA840" s="6">
        <v>50.244647979736328</v>
      </c>
      <c r="AB840">
        <v>80.074603841513863</v>
      </c>
      <c r="AC840">
        <v>0</v>
      </c>
    </row>
    <row r="841" spans="1:29" x14ac:dyDescent="0.3">
      <c r="A841" s="4">
        <v>2020</v>
      </c>
      <c r="B841" s="1" t="s">
        <v>13</v>
      </c>
      <c r="C841" s="16"/>
      <c r="D841" s="1" t="s">
        <v>118</v>
      </c>
      <c r="E841">
        <v>36759888569.575096</v>
      </c>
      <c r="F841">
        <v>43005605913.125252</v>
      </c>
      <c r="G841">
        <v>-1716308299.75911</v>
      </c>
      <c r="H841">
        <f>(H840+H839)/2</f>
        <v>5.9139491586201451</v>
      </c>
      <c r="I841">
        <f t="shared" si="53"/>
        <v>275376718.75</v>
      </c>
      <c r="J841">
        <v>23105400000</v>
      </c>
      <c r="K841">
        <v>2238483224.9876475</v>
      </c>
      <c r="L841">
        <f t="shared" si="54"/>
        <v>188910141.40625</v>
      </c>
      <c r="M841">
        <v>9712300000</v>
      </c>
      <c r="N841">
        <v>940941105.80416405</v>
      </c>
      <c r="O841">
        <v>67.994</v>
      </c>
      <c r="P841">
        <v>7</v>
      </c>
      <c r="Q841">
        <v>4</v>
      </c>
      <c r="R841">
        <f t="shared" si="55"/>
        <v>3261257292.96875</v>
      </c>
      <c r="S841">
        <v>14545200000</v>
      </c>
      <c r="T841">
        <v>1409159166.4325368</v>
      </c>
      <c r="U841">
        <f t="shared" si="56"/>
        <v>3341066952.34375</v>
      </c>
      <c r="V841">
        <v>32260800000</v>
      </c>
      <c r="W841">
        <v>3125471085.7497168</v>
      </c>
      <c r="X841">
        <v>-36199831.267916702</v>
      </c>
      <c r="Y841">
        <v>2.18442696878278</v>
      </c>
      <c r="Z841">
        <v>10.321941666666699</v>
      </c>
      <c r="AA841" s="6">
        <v>51.219470977783203</v>
      </c>
      <c r="AB841">
        <v>80.230964022334774</v>
      </c>
      <c r="AC841">
        <v>0</v>
      </c>
    </row>
    <row r="842" spans="1:29" x14ac:dyDescent="0.3">
      <c r="A842" s="4">
        <v>2021</v>
      </c>
      <c r="B842" s="1" t="s">
        <v>256</v>
      </c>
      <c r="C842" s="16"/>
      <c r="D842" s="1" t="s">
        <v>118</v>
      </c>
      <c r="E842">
        <v>41809911366.857765</v>
      </c>
      <c r="F842">
        <v>50515323426.785446</v>
      </c>
      <c r="G842">
        <v>-2096987468.1340499</v>
      </c>
      <c r="H842">
        <f>(H841+H840)/2</f>
        <v>5.9048859921600059</v>
      </c>
      <c r="I842">
        <f t="shared" si="53"/>
        <v>275429390.625</v>
      </c>
      <c r="J842">
        <f>(J841+J840)/2</f>
        <v>24016000000</v>
      </c>
      <c r="K842">
        <f>(K841+K840)/2</f>
        <v>2426983155.3461699</v>
      </c>
      <c r="L842">
        <f t="shared" si="54"/>
        <v>188918429.296875</v>
      </c>
      <c r="M842">
        <f>(M841+M840)/2</f>
        <v>9268300000</v>
      </c>
      <c r="N842">
        <f>(N841+N840)/2</f>
        <v>933425937.77574944</v>
      </c>
      <c r="O842">
        <f>(O841+O840)/2</f>
        <v>69.430499999999995</v>
      </c>
      <c r="P842">
        <v>7</v>
      </c>
      <c r="Q842">
        <v>4</v>
      </c>
      <c r="R842">
        <f t="shared" si="55"/>
        <v>3259892753.515625</v>
      </c>
      <c r="S842">
        <f>(S841+S840)/2</f>
        <v>13197900000</v>
      </c>
      <c r="T842">
        <f>(T841+T840)/2</f>
        <v>1326305848.6405947</v>
      </c>
      <c r="U842">
        <f t="shared" si="56"/>
        <v>3341209473.828125</v>
      </c>
      <c r="V842">
        <f>(V841+V840)/2</f>
        <v>32373650000</v>
      </c>
      <c r="W842">
        <f>(W841+W840)/2</f>
        <v>3267097374.4873824</v>
      </c>
      <c r="X842">
        <v>-36337647.194961697</v>
      </c>
      <c r="Y842">
        <v>2.1444256598865801</v>
      </c>
      <c r="Z842">
        <v>11.30885</v>
      </c>
      <c r="AA842">
        <f>(AA841+AA840)/2</f>
        <v>50.732059478759766</v>
      </c>
      <c r="AB842">
        <v>80.212319383902923</v>
      </c>
      <c r="AC842">
        <v>0</v>
      </c>
    </row>
    <row r="843" spans="1:29" x14ac:dyDescent="0.3">
      <c r="A843" s="4">
        <v>2002</v>
      </c>
      <c r="B843" s="1" t="s">
        <v>52</v>
      </c>
      <c r="C843" s="16" t="s">
        <v>228</v>
      </c>
      <c r="D843" s="1" t="s">
        <v>238</v>
      </c>
      <c r="E843">
        <v>403384928.58872157</v>
      </c>
      <c r="F843">
        <v>410888878.14188617</v>
      </c>
      <c r="G843">
        <v>-67228553.826858595</v>
      </c>
      <c r="H843">
        <v>10.3590607918507</v>
      </c>
      <c r="I843">
        <f t="shared" ref="I843:I851" si="57">(I844+I845)/2</f>
        <v>222564188.28125</v>
      </c>
      <c r="J843">
        <v>98253000</v>
      </c>
      <c r="K843">
        <v>45074318.744838975</v>
      </c>
      <c r="L843">
        <f t="shared" ref="L843:L851" si="58">(L844+L845)/2</f>
        <v>181714157.03125</v>
      </c>
      <c r="M843">
        <v>67327600</v>
      </c>
      <c r="N843">
        <v>30887053.858152121</v>
      </c>
      <c r="O843">
        <v>69.334999999999994</v>
      </c>
      <c r="P843">
        <v>6</v>
      </c>
      <c r="Q843">
        <v>6</v>
      </c>
      <c r="R843">
        <f t="shared" ref="R843:R851" si="59">(R844+R845)/2</f>
        <v>152526089.6484375</v>
      </c>
      <c r="S843">
        <v>72731000</v>
      </c>
      <c r="T843">
        <v>33365905.128910907</v>
      </c>
      <c r="U843">
        <f t="shared" ref="U843:U851" si="60">(U844+U845)/2</f>
        <v>479527888.0859375</v>
      </c>
      <c r="V843">
        <v>220142700</v>
      </c>
      <c r="W843">
        <v>100992155.24360032</v>
      </c>
      <c r="X843">
        <f>(X844+X845)/2</f>
        <v>-2857968.6853874628</v>
      </c>
      <c r="Y843">
        <v>0.57387580569395302</v>
      </c>
      <c r="Z843">
        <v>2.1951873352873799</v>
      </c>
      <c r="AA843" s="6">
        <v>37.083732604980469</v>
      </c>
      <c r="AB843">
        <v>80.775284755225741</v>
      </c>
      <c r="AC843">
        <v>0</v>
      </c>
    </row>
    <row r="844" spans="1:29" x14ac:dyDescent="0.3">
      <c r="A844" s="4">
        <v>2003</v>
      </c>
      <c r="B844" s="1" t="s">
        <v>22</v>
      </c>
      <c r="C844" s="16"/>
      <c r="D844" s="1" t="s">
        <v>238</v>
      </c>
      <c r="E844">
        <v>420840186.61880928</v>
      </c>
      <c r="F844">
        <v>422652886.52712047</v>
      </c>
      <c r="G844">
        <v>-71016038.009460807</v>
      </c>
      <c r="H844">
        <v>11.638621958073401</v>
      </c>
      <c r="I844">
        <f t="shared" si="57"/>
        <v>222438423.4375</v>
      </c>
      <c r="J844">
        <v>92582400</v>
      </c>
      <c r="K844">
        <v>42169164.199498974</v>
      </c>
      <c r="L844">
        <f t="shared" si="58"/>
        <v>181683485.9375</v>
      </c>
      <c r="M844">
        <v>74811200</v>
      </c>
      <c r="N844">
        <v>34074789.341835573</v>
      </c>
      <c r="O844">
        <v>69.495000000000005</v>
      </c>
      <c r="P844">
        <v>6</v>
      </c>
      <c r="Q844">
        <v>6</v>
      </c>
      <c r="R844">
        <f t="shared" si="59"/>
        <v>152532620.703125</v>
      </c>
      <c r="S844">
        <v>86089000</v>
      </c>
      <c r="T844">
        <v>39211569.118651785</v>
      </c>
      <c r="U844">
        <f t="shared" si="60"/>
        <v>479523623.828125</v>
      </c>
      <c r="V844">
        <v>251698700</v>
      </c>
      <c r="W844">
        <v>114642997.03939877</v>
      </c>
      <c r="X844">
        <v>-182273.33059578601</v>
      </c>
      <c r="Y844">
        <v>0.58209506672376399</v>
      </c>
      <c r="Z844">
        <v>2.1458922520015999</v>
      </c>
      <c r="AA844" s="6">
        <v>39.207218170166016</v>
      </c>
      <c r="AB844">
        <v>78.387556353558807</v>
      </c>
      <c r="AC844">
        <v>0</v>
      </c>
    </row>
    <row r="845" spans="1:29" x14ac:dyDescent="0.3">
      <c r="A845" s="4">
        <v>2004</v>
      </c>
      <c r="B845" s="1" t="s">
        <v>1</v>
      </c>
      <c r="C845" s="16"/>
      <c r="D845" s="1" t="s">
        <v>238</v>
      </c>
      <c r="E845">
        <v>421719719.0052126</v>
      </c>
      <c r="F845">
        <v>425955890.39641988</v>
      </c>
      <c r="G845">
        <v>-80670861.657964498</v>
      </c>
      <c r="H845">
        <v>10.973405367955399</v>
      </c>
      <c r="I845">
        <f t="shared" si="57"/>
        <v>222689953.125</v>
      </c>
      <c r="J845">
        <v>96941900</v>
      </c>
      <c r="K845">
        <v>47388131.202033535</v>
      </c>
      <c r="L845">
        <f t="shared" si="58"/>
        <v>181744828.125</v>
      </c>
      <c r="M845">
        <v>75876600</v>
      </c>
      <c r="N845">
        <v>37090775.773573838</v>
      </c>
      <c r="O845">
        <v>69.67</v>
      </c>
      <c r="P845">
        <v>6</v>
      </c>
      <c r="Q845">
        <v>6</v>
      </c>
      <c r="R845">
        <f t="shared" si="59"/>
        <v>152519558.59375</v>
      </c>
      <c r="S845">
        <v>92325000</v>
      </c>
      <c r="T845">
        <v>45131250.916556679</v>
      </c>
      <c r="U845">
        <f t="shared" si="60"/>
        <v>479532152.34375</v>
      </c>
      <c r="V845">
        <v>267142299.99999997</v>
      </c>
      <c r="W845">
        <v>130587231.75441167</v>
      </c>
      <c r="X845">
        <v>-5533664.0401791399</v>
      </c>
      <c r="Y845">
        <v>0.59776922362822404</v>
      </c>
      <c r="Z845">
        <v>1.9715627931326101</v>
      </c>
      <c r="AA845" s="6">
        <v>36.994953155517578</v>
      </c>
      <c r="AB845">
        <v>76.112881854596367</v>
      </c>
      <c r="AC845">
        <v>0</v>
      </c>
    </row>
    <row r="846" spans="1:29" x14ac:dyDescent="0.3">
      <c r="A846" s="4">
        <v>2005</v>
      </c>
      <c r="B846" s="1" t="s">
        <v>239</v>
      </c>
      <c r="C846" s="16"/>
      <c r="D846" s="1" t="s">
        <v>238</v>
      </c>
      <c r="E846">
        <v>435296559.59370929</v>
      </c>
      <c r="F846">
        <v>434237918.08078337</v>
      </c>
      <c r="G846">
        <v>-103789129.03729901</v>
      </c>
      <c r="H846">
        <v>8.6656922113175607</v>
      </c>
      <c r="I846">
        <f t="shared" si="57"/>
        <v>222186893.75</v>
      </c>
      <c r="J846">
        <v>112363100</v>
      </c>
      <c r="K846">
        <v>57969922.09668266</v>
      </c>
      <c r="L846">
        <f t="shared" si="58"/>
        <v>181622143.75</v>
      </c>
      <c r="M846">
        <v>79206500</v>
      </c>
      <c r="N846">
        <v>40863901.356859103</v>
      </c>
      <c r="O846">
        <v>69.768000000000001</v>
      </c>
      <c r="P846">
        <v>6</v>
      </c>
      <c r="Q846">
        <v>6</v>
      </c>
      <c r="R846">
        <f t="shared" si="59"/>
        <v>152545682.8125</v>
      </c>
      <c r="S846">
        <v>90544000</v>
      </c>
      <c r="T846">
        <v>46713099.107465304</v>
      </c>
      <c r="U846">
        <f t="shared" si="60"/>
        <v>479515095.3125</v>
      </c>
      <c r="V846">
        <v>288564000</v>
      </c>
      <c r="W846">
        <v>148874787.18464634</v>
      </c>
      <c r="X846">
        <v>-6005489.5324425697</v>
      </c>
      <c r="Y846">
        <v>0.56676739159050904</v>
      </c>
      <c r="Z846">
        <v>1.9430362169364801</v>
      </c>
      <c r="AA846" s="6">
        <v>37.591773986816406</v>
      </c>
      <c r="AB846">
        <v>73.925719282885808</v>
      </c>
      <c r="AC846">
        <v>0</v>
      </c>
    </row>
    <row r="847" spans="1:29" x14ac:dyDescent="0.3">
      <c r="A847" s="4">
        <v>2006</v>
      </c>
      <c r="B847" s="1" t="s">
        <v>216</v>
      </c>
      <c r="C847" s="16"/>
      <c r="D847" s="1" t="s">
        <v>238</v>
      </c>
      <c r="E847">
        <v>448061027.63283432</v>
      </c>
      <c r="F847">
        <v>455998842.21556544</v>
      </c>
      <c r="G847">
        <v>-113732237.07762399</v>
      </c>
      <c r="H847">
        <v>6.1491160645657201</v>
      </c>
      <c r="I847">
        <f t="shared" si="57"/>
        <v>223193012.5</v>
      </c>
      <c r="J847">
        <v>122971600</v>
      </c>
      <c r="K847">
        <v>61213400.368360788</v>
      </c>
      <c r="L847">
        <f t="shared" si="58"/>
        <v>181867512.5</v>
      </c>
      <c r="M847">
        <v>124259600</v>
      </c>
      <c r="N847">
        <v>61854547.264672205</v>
      </c>
      <c r="O847">
        <v>69.894000000000005</v>
      </c>
      <c r="P847">
        <v>6</v>
      </c>
      <c r="Q847">
        <v>6</v>
      </c>
      <c r="R847">
        <f t="shared" si="59"/>
        <v>152493434.375</v>
      </c>
      <c r="S847">
        <v>85479000</v>
      </c>
      <c r="T847">
        <v>42550151.8243815</v>
      </c>
      <c r="U847">
        <f t="shared" si="60"/>
        <v>479549209.375</v>
      </c>
      <c r="V847">
        <v>304807600</v>
      </c>
      <c r="W847">
        <v>151728607.69575387</v>
      </c>
      <c r="X847">
        <v>-10315122.657233899</v>
      </c>
      <c r="Y847">
        <v>0.525911996154802</v>
      </c>
      <c r="Z847">
        <v>2.0258807949091402</v>
      </c>
      <c r="AA847" s="6">
        <v>37.863368988037109</v>
      </c>
      <c r="AB847">
        <v>71.926079797549917</v>
      </c>
      <c r="AC847">
        <v>0</v>
      </c>
    </row>
    <row r="848" spans="1:29" x14ac:dyDescent="0.3">
      <c r="A848" s="4">
        <v>2007</v>
      </c>
      <c r="B848" s="1" t="s">
        <v>196</v>
      </c>
      <c r="C848" s="16"/>
      <c r="D848" s="1" t="s">
        <v>238</v>
      </c>
      <c r="E848">
        <v>461417495.1393857</v>
      </c>
      <c r="F848">
        <v>468636440.26032603</v>
      </c>
      <c r="G848">
        <v>-147529214.35708901</v>
      </c>
      <c r="H848">
        <v>5.8422487490138204</v>
      </c>
      <c r="I848">
        <f t="shared" si="57"/>
        <v>221180775</v>
      </c>
      <c r="J848">
        <v>128728299.99999999</v>
      </c>
      <c r="K848">
        <v>64277375.543016925</v>
      </c>
      <c r="L848">
        <f t="shared" si="58"/>
        <v>181376775</v>
      </c>
      <c r="M848">
        <v>109009900</v>
      </c>
      <c r="N848">
        <v>54431467.518849552</v>
      </c>
      <c r="O848">
        <v>70.048000000000002</v>
      </c>
      <c r="P848">
        <v>6</v>
      </c>
      <c r="Q848">
        <v>6</v>
      </c>
      <c r="R848">
        <f t="shared" si="59"/>
        <v>152597931.25</v>
      </c>
      <c r="S848">
        <v>73055000</v>
      </c>
      <c r="T848">
        <v>36478254.356618568</v>
      </c>
      <c r="U848">
        <f t="shared" si="60"/>
        <v>479480981.25</v>
      </c>
      <c r="V848">
        <v>348067600</v>
      </c>
      <c r="W848">
        <v>173799171.11898938</v>
      </c>
      <c r="X848">
        <v>-15476662.298110001</v>
      </c>
      <c r="Y848">
        <v>0.42099785901554698</v>
      </c>
      <c r="Z848">
        <v>1.97093365696189</v>
      </c>
      <c r="AA848" s="6">
        <v>39.317630767822266</v>
      </c>
      <c r="AB848">
        <v>70.244197612732094</v>
      </c>
      <c r="AC848">
        <v>0</v>
      </c>
    </row>
    <row r="849" spans="1:29" x14ac:dyDescent="0.3">
      <c r="A849" s="4">
        <v>2008</v>
      </c>
      <c r="B849" s="1" t="s">
        <v>174</v>
      </c>
      <c r="C849" s="16"/>
      <c r="D849" s="1" t="s">
        <v>238</v>
      </c>
      <c r="E849">
        <v>492605662.01840711</v>
      </c>
      <c r="F849">
        <v>500892956.54064876</v>
      </c>
      <c r="G849">
        <v>-171969380.90753499</v>
      </c>
      <c r="H849">
        <v>10.446987512822201</v>
      </c>
      <c r="I849">
        <f t="shared" si="57"/>
        <v>225205250</v>
      </c>
      <c r="J849">
        <v>136057200</v>
      </c>
      <c r="K849">
        <v>71578914.141414136</v>
      </c>
      <c r="L849">
        <f t="shared" si="58"/>
        <v>182358250</v>
      </c>
      <c r="M849">
        <v>122054300</v>
      </c>
      <c r="N849">
        <v>64212068.602693602</v>
      </c>
      <c r="O849">
        <v>70.164000000000001</v>
      </c>
      <c r="P849">
        <v>6</v>
      </c>
      <c r="Q849">
        <v>6</v>
      </c>
      <c r="R849">
        <f t="shared" si="59"/>
        <v>152388937.5</v>
      </c>
      <c r="S849">
        <v>104466000</v>
      </c>
      <c r="T849">
        <v>54958964.646464646</v>
      </c>
      <c r="U849">
        <f t="shared" si="60"/>
        <v>479617437.5</v>
      </c>
      <c r="V849">
        <v>345060100</v>
      </c>
      <c r="W849">
        <v>181534143.51851851</v>
      </c>
      <c r="X849">
        <v>-21287380.9512945</v>
      </c>
      <c r="Y849">
        <v>0.27531974126733399</v>
      </c>
      <c r="Z849">
        <v>1.9424442568685301</v>
      </c>
      <c r="AA849" s="6">
        <v>42.148147583007813</v>
      </c>
      <c r="AB849">
        <v>68.869233225474375</v>
      </c>
      <c r="AC849">
        <v>0</v>
      </c>
    </row>
    <row r="850" spans="1:29" x14ac:dyDescent="0.3">
      <c r="A850" s="4">
        <v>2009</v>
      </c>
      <c r="B850" s="1" t="s">
        <v>154</v>
      </c>
      <c r="C850" s="16"/>
      <c r="D850" s="1" t="s">
        <v>238</v>
      </c>
      <c r="E850">
        <v>469987780.23846841</v>
      </c>
      <c r="F850">
        <v>484716108.60852128</v>
      </c>
      <c r="G850">
        <v>-198289288.33716401</v>
      </c>
      <c r="H850">
        <v>1.4268597207053899</v>
      </c>
      <c r="I850">
        <f t="shared" si="57"/>
        <v>217156300</v>
      </c>
      <c r="J850">
        <v>160447800</v>
      </c>
      <c r="K850">
        <v>76927554.298317105</v>
      </c>
      <c r="L850">
        <f t="shared" si="58"/>
        <v>180395300</v>
      </c>
      <c r="M850">
        <v>131579299.99999999</v>
      </c>
      <c r="N850">
        <v>63086397.852040075</v>
      </c>
      <c r="O850">
        <v>70.012</v>
      </c>
      <c r="P850">
        <v>6</v>
      </c>
      <c r="Q850">
        <v>6</v>
      </c>
      <c r="R850">
        <f t="shared" si="59"/>
        <v>152806925</v>
      </c>
      <c r="S850">
        <v>88756000</v>
      </c>
      <c r="T850">
        <v>42554538.044781126</v>
      </c>
      <c r="U850">
        <f t="shared" si="60"/>
        <v>479344525</v>
      </c>
      <c r="V850">
        <v>420338600</v>
      </c>
      <c r="W850">
        <v>201533585.8464784</v>
      </c>
      <c r="X850">
        <v>-724818.47364033596</v>
      </c>
      <c r="Y850">
        <v>0.19806056662379901</v>
      </c>
      <c r="Z850">
        <v>2.0344936132287899</v>
      </c>
      <c r="AA850" s="6">
        <v>44.380016326904297</v>
      </c>
      <c r="AB850">
        <v>67.669678478413573</v>
      </c>
      <c r="AC850">
        <v>0</v>
      </c>
    </row>
    <row r="851" spans="1:29" x14ac:dyDescent="0.3">
      <c r="A851" s="4">
        <v>2010</v>
      </c>
      <c r="B851" s="1" t="s">
        <v>185</v>
      </c>
      <c r="C851" s="16"/>
      <c r="D851" s="1" t="s">
        <v>238</v>
      </c>
      <c r="E851">
        <v>479457743.0203312</v>
      </c>
      <c r="F851">
        <v>495058194.08483142</v>
      </c>
      <c r="G851">
        <v>-180663488.369665</v>
      </c>
      <c r="H851">
        <v>3.5349123918983101</v>
      </c>
      <c r="I851">
        <f t="shared" si="57"/>
        <v>233254200</v>
      </c>
      <c r="J851">
        <v>210933600</v>
      </c>
      <c r="K851">
        <v>109354347.03717144</v>
      </c>
      <c r="L851">
        <f t="shared" si="58"/>
        <v>184321200</v>
      </c>
      <c r="M851">
        <v>128610500</v>
      </c>
      <c r="N851">
        <v>66675566.384986259</v>
      </c>
      <c r="O851">
        <v>70.322999999999993</v>
      </c>
      <c r="P851">
        <v>6</v>
      </c>
      <c r="Q851">
        <v>6</v>
      </c>
      <c r="R851">
        <f t="shared" si="59"/>
        <v>151970950</v>
      </c>
      <c r="S851">
        <v>88467000</v>
      </c>
      <c r="T851">
        <v>45863963.917258538</v>
      </c>
      <c r="U851">
        <f t="shared" si="60"/>
        <v>479890350</v>
      </c>
      <c r="V851">
        <v>429421000</v>
      </c>
      <c r="W851">
        <v>222624812.0690549</v>
      </c>
      <c r="X851">
        <v>-4661006.00282213</v>
      </c>
      <c r="Y851">
        <v>0.22281586828705799</v>
      </c>
      <c r="Z851">
        <v>1.9059878423835299</v>
      </c>
      <c r="AA851" s="6">
        <v>43.767055511474609</v>
      </c>
      <c r="AB851">
        <v>66.632939753077892</v>
      </c>
      <c r="AC851">
        <v>0</v>
      </c>
    </row>
    <row r="852" spans="1:29" x14ac:dyDescent="0.3">
      <c r="A852" s="4">
        <v>2011</v>
      </c>
      <c r="B852" s="1" t="s">
        <v>168</v>
      </c>
      <c r="C852" s="16"/>
      <c r="D852" s="1" t="s">
        <v>238</v>
      </c>
      <c r="E852">
        <v>522789476.01637596</v>
      </c>
      <c r="F852">
        <v>537942935.82851028</v>
      </c>
      <c r="G852">
        <v>-192276730.00531301</v>
      </c>
      <c r="H852">
        <v>6.2707530299568797</v>
      </c>
      <c r="I852">
        <v>201058400</v>
      </c>
      <c r="J852">
        <v>214463700</v>
      </c>
      <c r="K852">
        <v>117058948.74733911</v>
      </c>
      <c r="L852">
        <v>176469400</v>
      </c>
      <c r="M852">
        <v>139221900</v>
      </c>
      <c r="N852">
        <v>75990338.955297202</v>
      </c>
      <c r="O852">
        <v>70.381</v>
      </c>
      <c r="P852">
        <v>6</v>
      </c>
      <c r="Q852">
        <v>6</v>
      </c>
      <c r="R852">
        <v>153642900</v>
      </c>
      <c r="S852">
        <v>123316600</v>
      </c>
      <c r="T852">
        <v>67308880.519622296</v>
      </c>
      <c r="U852">
        <v>478798700</v>
      </c>
      <c r="V852">
        <v>475005700</v>
      </c>
      <c r="W852">
        <v>259268435.12908682</v>
      </c>
      <c r="X852">
        <v>-7641551.9580818098</v>
      </c>
      <c r="Y852">
        <v>0.21209902180840301</v>
      </c>
      <c r="Z852">
        <v>1.7289507097783201</v>
      </c>
      <c r="AA852" s="6">
        <v>45.987167358398438</v>
      </c>
      <c r="AB852">
        <v>65.970554838500604</v>
      </c>
      <c r="AC852">
        <v>0</v>
      </c>
    </row>
    <row r="853" spans="1:29" x14ac:dyDescent="0.3">
      <c r="A853" s="4">
        <v>2012</v>
      </c>
      <c r="B853" s="1" t="s">
        <v>143</v>
      </c>
      <c r="C853" s="16"/>
      <c r="D853" s="1" t="s">
        <v>238</v>
      </c>
      <c r="E853">
        <v>536952340.46029687</v>
      </c>
      <c r="F853">
        <v>552761614.8753891</v>
      </c>
      <c r="G853">
        <v>-204929211.59068301</v>
      </c>
      <c r="H853">
        <v>1.14753853706054</v>
      </c>
      <c r="I853">
        <v>265450000</v>
      </c>
      <c r="J853">
        <v>279390000</v>
      </c>
      <c r="K853">
        <v>164841583.57425216</v>
      </c>
      <c r="L853">
        <v>192173000</v>
      </c>
      <c r="M853">
        <v>155081000</v>
      </c>
      <c r="N853">
        <v>91498613.48752138</v>
      </c>
      <c r="O853">
        <v>70.441999999999993</v>
      </c>
      <c r="P853">
        <v>7</v>
      </c>
      <c r="Q853">
        <v>6</v>
      </c>
      <c r="R853">
        <v>150299000</v>
      </c>
      <c r="S853">
        <v>136198000</v>
      </c>
      <c r="T853">
        <v>80357543.217888951</v>
      </c>
      <c r="U853">
        <v>480982000</v>
      </c>
      <c r="V853">
        <v>486427000</v>
      </c>
      <c r="W853">
        <v>286994512.95061654</v>
      </c>
      <c r="X853">
        <v>841513.97831633396</v>
      </c>
      <c r="Y853">
        <v>-0.101342093995982</v>
      </c>
      <c r="Z853">
        <v>1.7195070158616499</v>
      </c>
      <c r="AA853" s="6">
        <v>46.383152008056641</v>
      </c>
      <c r="AB853">
        <v>65.644112515169269</v>
      </c>
      <c r="AC853">
        <v>0</v>
      </c>
    </row>
    <row r="854" spans="1:29" x14ac:dyDescent="0.3">
      <c r="A854" s="4">
        <v>2013</v>
      </c>
      <c r="B854" s="1" t="s">
        <v>122</v>
      </c>
      <c r="C854" s="16"/>
      <c r="D854" s="1" t="s">
        <v>238</v>
      </c>
      <c r="E854">
        <v>548060413.36460626</v>
      </c>
      <c r="F854">
        <v>561804187.76555479</v>
      </c>
      <c r="G854">
        <v>-189023883.73954901</v>
      </c>
      <c r="H854">
        <v>0.77562932236744797</v>
      </c>
      <c r="I854">
        <v>169580000</v>
      </c>
      <c r="J854">
        <v>173915000</v>
      </c>
      <c r="K854">
        <v>100308570.76940824</v>
      </c>
      <c r="L854">
        <v>196743000</v>
      </c>
      <c r="M854">
        <v>156689000</v>
      </c>
      <c r="N854">
        <v>90373168.762256309</v>
      </c>
      <c r="O854">
        <v>70.504999999999995</v>
      </c>
      <c r="P854">
        <v>7</v>
      </c>
      <c r="Q854">
        <v>6</v>
      </c>
      <c r="R854">
        <v>171125000</v>
      </c>
      <c r="S854">
        <v>159038000</v>
      </c>
      <c r="T854">
        <v>91727996.308686122</v>
      </c>
      <c r="U854">
        <v>492594000</v>
      </c>
      <c r="V854">
        <v>488997000</v>
      </c>
      <c r="W854">
        <v>282037720.61368096</v>
      </c>
      <c r="X854">
        <v>-2893639.86417617</v>
      </c>
      <c r="Y854">
        <v>-0.38491876166814498</v>
      </c>
      <c r="Z854">
        <v>1.77371311869907</v>
      </c>
      <c r="AA854" s="6">
        <v>47.651191711425781</v>
      </c>
      <c r="AB854">
        <v>65.447659343269208</v>
      </c>
      <c r="AC854">
        <v>0</v>
      </c>
    </row>
    <row r="855" spans="1:29" x14ac:dyDescent="0.3">
      <c r="A855" s="4">
        <v>2014</v>
      </c>
      <c r="B855" s="1" t="s">
        <v>101</v>
      </c>
      <c r="C855" s="16"/>
      <c r="D855" s="1" t="s">
        <v>238</v>
      </c>
      <c r="E855">
        <v>569579124.97241998</v>
      </c>
      <c r="F855">
        <v>573717401.11735094</v>
      </c>
      <c r="G855">
        <v>-178654027.90532899</v>
      </c>
      <c r="H855">
        <v>2.51087633253703</v>
      </c>
      <c r="I855">
        <v>183285000</v>
      </c>
      <c r="J855">
        <v>168694000</v>
      </c>
      <c r="K855">
        <v>93082822.93218562</v>
      </c>
      <c r="L855">
        <v>196146000</v>
      </c>
      <c r="M855">
        <v>160900000</v>
      </c>
      <c r="N855">
        <v>88782210.450808361</v>
      </c>
      <c r="O855">
        <v>70.540000000000006</v>
      </c>
      <c r="P855">
        <v>7</v>
      </c>
      <c r="Q855">
        <v>6</v>
      </c>
      <c r="R855">
        <v>174400000</v>
      </c>
      <c r="S855">
        <v>135285000</v>
      </c>
      <c r="T855">
        <v>74648237.046846554</v>
      </c>
      <c r="U855">
        <v>451374000</v>
      </c>
      <c r="V855">
        <v>461978000</v>
      </c>
      <c r="W855">
        <v>254912542.07360813</v>
      </c>
      <c r="X855">
        <v>-12411564.4477618</v>
      </c>
      <c r="Y855">
        <v>-0.43328799977302002</v>
      </c>
      <c r="Z855">
        <v>1.8467736845354601</v>
      </c>
      <c r="AA855" s="6">
        <v>47.270942687988281</v>
      </c>
      <c r="AB855">
        <v>65.445521890713536</v>
      </c>
      <c r="AC855">
        <v>0</v>
      </c>
    </row>
    <row r="856" spans="1:29" x14ac:dyDescent="0.3">
      <c r="A856" s="4">
        <v>2015</v>
      </c>
      <c r="B856" s="1" t="s">
        <v>76</v>
      </c>
      <c r="C856" s="16"/>
      <c r="D856" s="1" t="s">
        <v>238</v>
      </c>
      <c r="E856">
        <v>582019616.5855422</v>
      </c>
      <c r="F856">
        <v>588033122.26690757</v>
      </c>
      <c r="G856">
        <v>-186642104.30160901</v>
      </c>
      <c r="H856">
        <v>-1.05399831971282</v>
      </c>
      <c r="I856">
        <v>192522000</v>
      </c>
      <c r="J856">
        <v>191511000</v>
      </c>
      <c r="K856">
        <v>98559518.295507178</v>
      </c>
      <c r="L856">
        <v>202247000</v>
      </c>
      <c r="M856">
        <v>181008000</v>
      </c>
      <c r="N856">
        <v>93154238.073182032</v>
      </c>
      <c r="O856">
        <v>70.606999999999999</v>
      </c>
      <c r="P856">
        <v>7</v>
      </c>
      <c r="Q856">
        <v>6</v>
      </c>
      <c r="R856">
        <v>188145000</v>
      </c>
      <c r="S856">
        <v>144018000</v>
      </c>
      <c r="T856">
        <v>74117647.058823526</v>
      </c>
      <c r="U856">
        <v>553531000</v>
      </c>
      <c r="V856">
        <v>547624000</v>
      </c>
      <c r="W856">
        <v>281830065.3594771</v>
      </c>
      <c r="X856">
        <v>-6568362.5626522601</v>
      </c>
      <c r="Y856">
        <v>-0.47380087506926799</v>
      </c>
      <c r="Z856">
        <v>2.1057632574496701</v>
      </c>
      <c r="AA856" s="6">
        <v>46.194602966308594</v>
      </c>
      <c r="AB856">
        <v>65.555680504758527</v>
      </c>
      <c r="AC856">
        <v>0</v>
      </c>
    </row>
    <row r="857" spans="1:29" x14ac:dyDescent="0.3">
      <c r="A857" s="4">
        <v>2016</v>
      </c>
      <c r="B857" s="1" t="s">
        <v>49</v>
      </c>
      <c r="C857" s="16"/>
      <c r="D857" s="1" t="s">
        <v>238</v>
      </c>
      <c r="E857">
        <v>626480635.67470288</v>
      </c>
      <c r="F857">
        <v>629815341.01898432</v>
      </c>
      <c r="G857">
        <v>-163189975.20112401</v>
      </c>
      <c r="H857">
        <v>2.57815515245079</v>
      </c>
      <c r="I857">
        <v>228985000</v>
      </c>
      <c r="J857">
        <v>221355000</v>
      </c>
      <c r="K857">
        <v>99817370.129870132</v>
      </c>
      <c r="L857">
        <v>199371000</v>
      </c>
      <c r="M857">
        <v>190481000</v>
      </c>
      <c r="N857">
        <v>85895111.832611829</v>
      </c>
      <c r="O857">
        <v>70.661000000000001</v>
      </c>
      <c r="P857">
        <v>7</v>
      </c>
      <c r="Q857">
        <v>6</v>
      </c>
      <c r="R857">
        <v>239332000</v>
      </c>
      <c r="S857">
        <v>202154000</v>
      </c>
      <c r="T857">
        <v>91158910.533910528</v>
      </c>
      <c r="U857">
        <v>647110000</v>
      </c>
      <c r="V857">
        <v>590060000</v>
      </c>
      <c r="W857">
        <v>266080447.33044732</v>
      </c>
      <c r="X857">
        <v>-5847498.6087669702</v>
      </c>
      <c r="Y857">
        <v>-0.39182598317462403</v>
      </c>
      <c r="Z857">
        <v>2.2156611042252798</v>
      </c>
      <c r="AA857" s="6">
        <v>47.425323486328125</v>
      </c>
      <c r="AB857">
        <v>65.62140118760928</v>
      </c>
      <c r="AC857">
        <v>0</v>
      </c>
    </row>
    <row r="858" spans="1:29" x14ac:dyDescent="0.3">
      <c r="A858" s="4">
        <v>2017</v>
      </c>
      <c r="B858" s="1" t="s">
        <v>25</v>
      </c>
      <c r="C858" s="16"/>
      <c r="D858" s="1" t="s">
        <v>238</v>
      </c>
      <c r="E858">
        <v>659579680.87772572</v>
      </c>
      <c r="F858">
        <v>685744174.00790942</v>
      </c>
      <c r="G858">
        <v>-201023301.473995</v>
      </c>
      <c r="H858">
        <v>7.5170628355111999</v>
      </c>
      <c r="I858">
        <v>262890000</v>
      </c>
      <c r="J858">
        <v>262890000</v>
      </c>
      <c r="K858">
        <v>118927844.37909974</v>
      </c>
      <c r="L858">
        <v>204181000</v>
      </c>
      <c r="M858">
        <v>204181000</v>
      </c>
      <c r="N858">
        <v>92368694.865415052</v>
      </c>
      <c r="O858">
        <v>70.712999999999994</v>
      </c>
      <c r="P858">
        <v>7</v>
      </c>
      <c r="Q858">
        <v>6</v>
      </c>
      <c r="R858">
        <v>225485000</v>
      </c>
      <c r="S858">
        <v>225485000</v>
      </c>
      <c r="T858">
        <v>102006333.40873104</v>
      </c>
      <c r="U858">
        <v>669732000</v>
      </c>
      <c r="V858">
        <v>669732000</v>
      </c>
      <c r="W858">
        <v>302977606.87627232</v>
      </c>
      <c r="X858">
        <v>6185445.0261242799</v>
      </c>
      <c r="Y858">
        <v>-0.27661748770086902</v>
      </c>
      <c r="Z858">
        <v>2.2059726971783999</v>
      </c>
      <c r="AA858" s="6">
        <v>47.944297790527344</v>
      </c>
      <c r="AB858">
        <v>65.644340855030848</v>
      </c>
      <c r="AC858">
        <v>0</v>
      </c>
    </row>
    <row r="859" spans="1:29" x14ac:dyDescent="0.3">
      <c r="A859" s="4">
        <v>2018</v>
      </c>
      <c r="B859" s="1" t="s">
        <v>0</v>
      </c>
      <c r="C859" s="16"/>
      <c r="D859" s="1" t="s">
        <v>238</v>
      </c>
      <c r="E859">
        <v>676966213.24061167</v>
      </c>
      <c r="F859">
        <v>718527370.06562018</v>
      </c>
      <c r="G859">
        <v>-217420329.44056001</v>
      </c>
      <c r="H859">
        <v>5.0320969198487502</v>
      </c>
      <c r="I859">
        <v>189302000</v>
      </c>
      <c r="J859">
        <v>234598000</v>
      </c>
      <c r="K859">
        <v>106936821.952776</v>
      </c>
      <c r="L859">
        <v>206414000</v>
      </c>
      <c r="M859">
        <v>206156000</v>
      </c>
      <c r="N859">
        <v>93972103.199927062</v>
      </c>
      <c r="O859">
        <v>70.778999999999996</v>
      </c>
      <c r="P859">
        <v>7</v>
      </c>
      <c r="Q859">
        <v>6</v>
      </c>
      <c r="R859">
        <v>228377000</v>
      </c>
      <c r="S859">
        <v>229656000</v>
      </c>
      <c r="T859">
        <v>104684109.76388003</v>
      </c>
      <c r="U859">
        <v>660559000</v>
      </c>
      <c r="V859">
        <v>709847000</v>
      </c>
      <c r="W859">
        <v>323569605.25116235</v>
      </c>
      <c r="X859">
        <v>-24005098.134692699</v>
      </c>
      <c r="Y859">
        <v>-0.25170388232479302</v>
      </c>
      <c r="Z859">
        <v>2.2365714759422302</v>
      </c>
      <c r="AA859" s="6">
        <v>45.835609436035156</v>
      </c>
      <c r="AB859">
        <v>65.709860865984979</v>
      </c>
      <c r="AC859">
        <v>0</v>
      </c>
    </row>
    <row r="860" spans="1:29" x14ac:dyDescent="0.3">
      <c r="A860" s="4">
        <v>2019</v>
      </c>
      <c r="B860" s="1" t="s">
        <v>237</v>
      </c>
      <c r="C860" s="16"/>
      <c r="D860" s="1" t="s">
        <v>238</v>
      </c>
      <c r="E860">
        <v>693943415.10220945</v>
      </c>
      <c r="F860">
        <v>749929222.53993464</v>
      </c>
      <c r="G860">
        <v>-214913126.470633</v>
      </c>
      <c r="H860">
        <v>1.17954334821804</v>
      </c>
      <c r="I860">
        <v>224402000</v>
      </c>
      <c r="J860">
        <v>283587000</v>
      </c>
      <c r="K860">
        <v>124823715.83256306</v>
      </c>
      <c r="L860">
        <v>226500000</v>
      </c>
      <c r="M860">
        <v>236464000</v>
      </c>
      <c r="N860">
        <v>104082045.86469474</v>
      </c>
      <c r="O860">
        <v>70.870999999999995</v>
      </c>
      <c r="P860">
        <v>7</v>
      </c>
      <c r="Q860">
        <v>6</v>
      </c>
      <c r="R860">
        <v>220821000</v>
      </c>
      <c r="S860">
        <v>255608000</v>
      </c>
      <c r="T860">
        <v>112508473.08420265</v>
      </c>
      <c r="U860">
        <v>692353000</v>
      </c>
      <c r="V860">
        <v>758426000</v>
      </c>
      <c r="W860">
        <v>333828953.73916107</v>
      </c>
      <c r="X860">
        <v>-298571.03249632998</v>
      </c>
      <c r="Y860">
        <v>-0.18943275806293999</v>
      </c>
      <c r="Z860">
        <v>2.28948563032632</v>
      </c>
      <c r="AA860" s="6">
        <v>45.810222625732422</v>
      </c>
      <c r="AB860">
        <v>65.846605172415934</v>
      </c>
      <c r="AC860">
        <v>0</v>
      </c>
    </row>
    <row r="861" spans="1:29" x14ac:dyDescent="0.3">
      <c r="A861" s="4">
        <v>2020</v>
      </c>
      <c r="B861" s="1" t="s">
        <v>13</v>
      </c>
      <c r="C861" s="16"/>
      <c r="D861" s="1" t="s">
        <v>238</v>
      </c>
      <c r="E861">
        <v>705738852.4533236</v>
      </c>
      <c r="F861">
        <v>765885503.37136722</v>
      </c>
      <c r="G861">
        <v>-209905832.58543</v>
      </c>
      <c r="H861">
        <v>-0.34973769672745397</v>
      </c>
      <c r="I861">
        <v>208095000</v>
      </c>
      <c r="J861">
        <v>260173000</v>
      </c>
      <c r="K861">
        <v>112624128.82559198</v>
      </c>
      <c r="L861">
        <v>252140000</v>
      </c>
      <c r="M861">
        <v>258418999.99999997</v>
      </c>
      <c r="N861">
        <v>111864854.33531016</v>
      </c>
      <c r="O861">
        <v>70.927999999999997</v>
      </c>
      <c r="P861">
        <v>7</v>
      </c>
      <c r="Q861">
        <v>6</v>
      </c>
      <c r="R861">
        <v>208675000</v>
      </c>
      <c r="S861">
        <v>230600000</v>
      </c>
      <c r="T861">
        <v>99822518.505692407</v>
      </c>
      <c r="U861">
        <v>661584000</v>
      </c>
      <c r="V861">
        <v>727340000</v>
      </c>
      <c r="W861">
        <v>314852170.90169257</v>
      </c>
      <c r="X861">
        <v>-3615729.98163551</v>
      </c>
      <c r="Y861">
        <v>0.28829020228428998</v>
      </c>
      <c r="Z861">
        <v>2.2995615078788898</v>
      </c>
      <c r="AA861" s="6">
        <v>45.419094085693359</v>
      </c>
      <c r="AB861">
        <v>65.921666781996208</v>
      </c>
      <c r="AC861">
        <v>0</v>
      </c>
    </row>
    <row r="862" spans="1:29" x14ac:dyDescent="0.3">
      <c r="A862" s="4">
        <v>2021</v>
      </c>
      <c r="B862" s="1" t="s">
        <v>256</v>
      </c>
      <c r="C862" s="16"/>
      <c r="D862" s="1" t="s">
        <v>238</v>
      </c>
      <c r="E862">
        <v>715457009.23079896</v>
      </c>
      <c r="F862">
        <v>755376498.4787153</v>
      </c>
      <c r="G862">
        <v>-226930491.35075101</v>
      </c>
      <c r="H862">
        <v>5.6405114063675104</v>
      </c>
      <c r="I862">
        <v>190638000</v>
      </c>
      <c r="J862">
        <v>248354000</v>
      </c>
      <c r="K862">
        <v>109027613.152465</v>
      </c>
      <c r="L862">
        <v>308641000</v>
      </c>
      <c r="M862">
        <v>328168000</v>
      </c>
      <c r="N862">
        <v>144066025.72544888</v>
      </c>
      <c r="O862">
        <f>(O861+O860)/2</f>
        <v>70.899499999999989</v>
      </c>
      <c r="P862">
        <v>7</v>
      </c>
      <c r="Q862">
        <v>6</v>
      </c>
      <c r="R862">
        <v>106733000</v>
      </c>
      <c r="S862">
        <v>133850000</v>
      </c>
      <c r="T862">
        <v>58760261.644497126</v>
      </c>
      <c r="U862">
        <v>575594000</v>
      </c>
      <c r="V862">
        <v>650347000</v>
      </c>
      <c r="W862">
        <v>285502875.45546341</v>
      </c>
      <c r="X862">
        <v>-317270.68811619299</v>
      </c>
      <c r="Y862">
        <v>0.72229820205616702</v>
      </c>
      <c r="Z862">
        <v>2.2649596005005499</v>
      </c>
      <c r="AA862">
        <f>(AA861+AA860)/2</f>
        <v>45.614658355712891</v>
      </c>
      <c r="AB862">
        <v>65.936296544395418</v>
      </c>
      <c r="AC862">
        <v>0</v>
      </c>
    </row>
    <row r="863" spans="1:29" x14ac:dyDescent="0.3">
      <c r="A863" s="4">
        <v>2002</v>
      </c>
      <c r="B863" s="1" t="s">
        <v>52</v>
      </c>
      <c r="C863" s="16" t="s">
        <v>178</v>
      </c>
      <c r="D863" s="1" t="s">
        <v>180</v>
      </c>
      <c r="E863">
        <v>612446571084.02356</v>
      </c>
      <c r="F863">
        <v>600837440274.9425</v>
      </c>
      <c r="G863">
        <v>1495000000</v>
      </c>
      <c r="H863">
        <v>44.964120947984902</v>
      </c>
      <c r="I863">
        <v>126267112300</v>
      </c>
      <c r="J863">
        <v>70519752200</v>
      </c>
      <c r="K863">
        <v>46788582935.244156</v>
      </c>
      <c r="L863">
        <v>107675076000</v>
      </c>
      <c r="M863">
        <v>46479184900</v>
      </c>
      <c r="N863">
        <v>30838100384.81953</v>
      </c>
      <c r="O863">
        <v>72.578999999999994</v>
      </c>
      <c r="P863">
        <v>6</v>
      </c>
      <c r="Q863">
        <v>5</v>
      </c>
      <c r="R863">
        <v>158725631200</v>
      </c>
      <c r="S863">
        <v>90908058000</v>
      </c>
      <c r="T863">
        <v>60315855891.719742</v>
      </c>
      <c r="U863">
        <v>144146146100</v>
      </c>
      <c r="V863">
        <v>82840820000</v>
      </c>
      <c r="W863">
        <v>54963389065.817406</v>
      </c>
      <c r="X863">
        <v>-939000000</v>
      </c>
      <c r="Y863">
        <v>1.3988328763027</v>
      </c>
      <c r="Z863">
        <v>1.50722641666667</v>
      </c>
      <c r="AA863" s="6">
        <v>61.774997711181641</v>
      </c>
      <c r="AB863">
        <v>77.145977678419058</v>
      </c>
      <c r="AC863">
        <v>0</v>
      </c>
    </row>
    <row r="864" spans="1:29" x14ac:dyDescent="0.3">
      <c r="A864" s="4">
        <v>2003</v>
      </c>
      <c r="B864" s="1" t="s">
        <v>22</v>
      </c>
      <c r="C864" s="16"/>
      <c r="D864" s="1" t="s">
        <v>180</v>
      </c>
      <c r="E864">
        <v>641062167603.92419</v>
      </c>
      <c r="F864">
        <v>629738472138.87524</v>
      </c>
      <c r="G864">
        <v>-3017000000</v>
      </c>
      <c r="H864">
        <v>21.602438449057299</v>
      </c>
      <c r="I864">
        <v>150755592900</v>
      </c>
      <c r="J864">
        <v>97636341200</v>
      </c>
      <c r="K864">
        <v>65051863015.524025</v>
      </c>
      <c r="L864">
        <v>108174556100</v>
      </c>
      <c r="M864">
        <v>59448404200</v>
      </c>
      <c r="N864">
        <v>39608504364.048241</v>
      </c>
      <c r="O864">
        <v>72.89</v>
      </c>
      <c r="P864">
        <v>6</v>
      </c>
      <c r="Q864">
        <v>5</v>
      </c>
      <c r="R864">
        <v>170960590400</v>
      </c>
      <c r="S864">
        <v>108628678600</v>
      </c>
      <c r="T864">
        <v>72375693650.476379</v>
      </c>
      <c r="U864">
        <v>177659125800</v>
      </c>
      <c r="V864">
        <v>109633185500</v>
      </c>
      <c r="W864">
        <v>73044963355.320145</v>
      </c>
      <c r="X864">
        <v>-1222000000</v>
      </c>
      <c r="Y864">
        <v>1.32275076403145</v>
      </c>
      <c r="Z864">
        <v>1.50088520858333</v>
      </c>
      <c r="AA864" s="6">
        <v>61.848125457763672</v>
      </c>
      <c r="AB864">
        <v>77.45164689486387</v>
      </c>
      <c r="AC864">
        <v>0</v>
      </c>
    </row>
    <row r="865" spans="1:29" x14ac:dyDescent="0.3">
      <c r="A865" s="4">
        <v>2004</v>
      </c>
      <c r="B865" s="1" t="s">
        <v>1</v>
      </c>
      <c r="C865" s="16"/>
      <c r="D865" s="1" t="s">
        <v>180</v>
      </c>
      <c r="E865">
        <v>735764534767.02686</v>
      </c>
      <c r="F865">
        <v>725670982222.31763</v>
      </c>
      <c r="G865">
        <v>-9706000000</v>
      </c>
      <c r="H865">
        <v>8.5982616811526693</v>
      </c>
      <c r="I865">
        <v>198874749100</v>
      </c>
      <c r="J865">
        <v>146751504500</v>
      </c>
      <c r="K865">
        <v>102947390038.58295</v>
      </c>
      <c r="L865">
        <v>115316937200</v>
      </c>
      <c r="M865">
        <v>71779490900</v>
      </c>
      <c r="N865">
        <v>50353904524.728165</v>
      </c>
      <c r="O865">
        <v>73.239999999999995</v>
      </c>
      <c r="P865">
        <v>6</v>
      </c>
      <c r="Q865">
        <v>5</v>
      </c>
      <c r="R865">
        <v>191755993800</v>
      </c>
      <c r="S865">
        <v>137697535300</v>
      </c>
      <c r="T865">
        <v>96595956015.433182</v>
      </c>
      <c r="U865">
        <v>215378763800</v>
      </c>
      <c r="V865">
        <v>146885228900</v>
      </c>
      <c r="W865">
        <v>103041198807.43599</v>
      </c>
      <c r="X865">
        <v>-2005000000</v>
      </c>
      <c r="Y865">
        <v>1.36315757853756</v>
      </c>
      <c r="Z865">
        <v>1.4255372500000001</v>
      </c>
      <c r="AA865" s="6">
        <v>62.530582427978516</v>
      </c>
      <c r="AB865">
        <v>77.936642385227856</v>
      </c>
      <c r="AC865">
        <v>0</v>
      </c>
    </row>
    <row r="866" spans="1:29" x14ac:dyDescent="0.3">
      <c r="A866" s="4">
        <v>2005</v>
      </c>
      <c r="B866" s="1" t="s">
        <v>239</v>
      </c>
      <c r="C866" s="16"/>
      <c r="D866" s="1" t="s">
        <v>180</v>
      </c>
      <c r="E866">
        <v>815102819831.07849</v>
      </c>
      <c r="F866">
        <v>806457795154.26147</v>
      </c>
      <c r="G866">
        <v>-17064000000</v>
      </c>
      <c r="H866">
        <v>8.1791603680200105</v>
      </c>
      <c r="I866">
        <v>237792306400</v>
      </c>
      <c r="J866">
        <v>179663285800</v>
      </c>
      <c r="K866">
        <v>133717837005.06104</v>
      </c>
      <c r="L866">
        <v>119451755400</v>
      </c>
      <c r="M866">
        <v>82898243500</v>
      </c>
      <c r="N866">
        <v>61698603378.981842</v>
      </c>
      <c r="O866">
        <v>73.534000000000006</v>
      </c>
      <c r="P866">
        <v>6</v>
      </c>
      <c r="Q866">
        <v>5</v>
      </c>
      <c r="R866">
        <v>207732223400</v>
      </c>
      <c r="S866">
        <v>148818964500</v>
      </c>
      <c r="T866">
        <v>110761360896.10004</v>
      </c>
      <c r="U866">
        <v>241530303700</v>
      </c>
      <c r="V866">
        <v>165076345900</v>
      </c>
      <c r="W866">
        <v>122861227969.63383</v>
      </c>
      <c r="X866">
        <v>-8967000000</v>
      </c>
      <c r="Y866">
        <v>1.3475790635204501</v>
      </c>
      <c r="Z866">
        <v>1.3435831083333301</v>
      </c>
      <c r="AA866" s="6">
        <v>64.761871337890625</v>
      </c>
      <c r="AB866">
        <v>78.375183640385686</v>
      </c>
      <c r="AC866">
        <v>0</v>
      </c>
    </row>
    <row r="867" spans="1:29" x14ac:dyDescent="0.3">
      <c r="A867" s="4">
        <v>2006</v>
      </c>
      <c r="B867" s="1" t="s">
        <v>216</v>
      </c>
      <c r="C867" s="16"/>
      <c r="D867" s="1" t="s">
        <v>180</v>
      </c>
      <c r="E867">
        <v>945298624740.88416</v>
      </c>
      <c r="F867">
        <v>935142717850.3335</v>
      </c>
      <c r="G867">
        <v>-26990000000</v>
      </c>
      <c r="H867">
        <v>9.5972421228844507</v>
      </c>
      <c r="I867">
        <v>274379341600</v>
      </c>
      <c r="J867">
        <v>226558851100</v>
      </c>
      <c r="K867">
        <v>158599125726.28632</v>
      </c>
      <c r="L867">
        <v>131577119700.00002</v>
      </c>
      <c r="M867">
        <v>102712569200</v>
      </c>
      <c r="N867">
        <v>71902393559.677979</v>
      </c>
      <c r="O867">
        <v>73.844999999999999</v>
      </c>
      <c r="P867">
        <v>6</v>
      </c>
      <c r="Q867">
        <v>5</v>
      </c>
      <c r="R867">
        <v>219575145300</v>
      </c>
      <c r="S867">
        <v>178208483100</v>
      </c>
      <c r="T867">
        <v>124752175778.78893</v>
      </c>
      <c r="U867">
        <v>259015085000</v>
      </c>
      <c r="V867">
        <v>209825529900</v>
      </c>
      <c r="W867">
        <v>146885215190.75952</v>
      </c>
      <c r="X867">
        <v>-19261000000</v>
      </c>
      <c r="Y867">
        <v>1.29658908503988</v>
      </c>
      <c r="Z867">
        <v>1.4284534133384501</v>
      </c>
      <c r="AA867" s="6">
        <v>65.748916625976563</v>
      </c>
      <c r="AB867">
        <v>78.673105397765511</v>
      </c>
      <c r="AC867">
        <v>0</v>
      </c>
    </row>
    <row r="868" spans="1:29" x14ac:dyDescent="0.3">
      <c r="A868" s="4">
        <v>2007</v>
      </c>
      <c r="B868" s="1" t="s">
        <v>196</v>
      </c>
      <c r="C868" s="16"/>
      <c r="D868" s="1" t="s">
        <v>180</v>
      </c>
      <c r="E868">
        <v>1042764041963.6113</v>
      </c>
      <c r="F868">
        <v>1033155545166.3262</v>
      </c>
      <c r="G868">
        <v>-32739000000</v>
      </c>
      <c r="H868">
        <v>8.7561809097263499</v>
      </c>
      <c r="I868">
        <v>289462429400</v>
      </c>
      <c r="J868">
        <v>247562635600</v>
      </c>
      <c r="K868">
        <v>190008930539.56558</v>
      </c>
      <c r="L868">
        <v>140775187300</v>
      </c>
      <c r="M868">
        <v>118862212300</v>
      </c>
      <c r="N868">
        <v>91228960242.535889</v>
      </c>
      <c r="O868">
        <v>74.192999999999998</v>
      </c>
      <c r="P868">
        <v>6</v>
      </c>
      <c r="Q868">
        <v>5</v>
      </c>
      <c r="R868">
        <v>234894774900</v>
      </c>
      <c r="S868">
        <v>194316474700</v>
      </c>
      <c r="T868">
        <v>149141511013.89209</v>
      </c>
      <c r="U868">
        <v>283987737600</v>
      </c>
      <c r="V868">
        <v>230462122700</v>
      </c>
      <c r="W868">
        <v>176883968608.48877</v>
      </c>
      <c r="X868">
        <v>-19941000000</v>
      </c>
      <c r="Y868">
        <v>1.23873183716008</v>
      </c>
      <c r="Z868">
        <v>1.3029309053379401</v>
      </c>
      <c r="AA868" s="6">
        <v>67.070930480957031</v>
      </c>
      <c r="AB868">
        <v>78.460379884528493</v>
      </c>
      <c r="AC868">
        <v>0</v>
      </c>
    </row>
    <row r="869" spans="1:29" x14ac:dyDescent="0.3">
      <c r="A869" s="4">
        <v>2008</v>
      </c>
      <c r="B869" s="1" t="s">
        <v>174</v>
      </c>
      <c r="C869" s="16"/>
      <c r="D869" s="1" t="s">
        <v>180</v>
      </c>
      <c r="E869">
        <v>1139547816150.7341</v>
      </c>
      <c r="F869">
        <v>1128303932678.7581</v>
      </c>
      <c r="G869">
        <v>-34009000000</v>
      </c>
      <c r="H869">
        <v>10.4441283764885</v>
      </c>
      <c r="I869">
        <v>281593856000</v>
      </c>
      <c r="J869">
        <v>267249923900</v>
      </c>
      <c r="K869">
        <v>205339933845.56281</v>
      </c>
      <c r="L869">
        <v>145732172300</v>
      </c>
      <c r="M869">
        <v>136337706700.00002</v>
      </c>
      <c r="N869">
        <v>104754288666.92279</v>
      </c>
      <c r="O869">
        <v>74.45</v>
      </c>
      <c r="P869">
        <v>6</v>
      </c>
      <c r="Q869">
        <v>5</v>
      </c>
      <c r="R869">
        <v>244017124400</v>
      </c>
      <c r="S869">
        <v>236312513200</v>
      </c>
      <c r="T869">
        <v>181569353207.8371</v>
      </c>
      <c r="U869">
        <v>276149063300</v>
      </c>
      <c r="V869">
        <v>270563386500.00003</v>
      </c>
      <c r="W869">
        <v>207885813676.5271</v>
      </c>
      <c r="X869">
        <v>-17302000000</v>
      </c>
      <c r="Y869">
        <v>1.2015934588505599</v>
      </c>
      <c r="Z869">
        <v>1.30152170281795</v>
      </c>
      <c r="AA869" s="6">
        <v>69.418754577636719</v>
      </c>
      <c r="AB869">
        <v>77.747672872340416</v>
      </c>
      <c r="AC869">
        <v>0</v>
      </c>
    </row>
    <row r="870" spans="1:29" x14ac:dyDescent="0.3">
      <c r="A870" s="4">
        <v>2009</v>
      </c>
      <c r="B870" s="1" t="s">
        <v>154</v>
      </c>
      <c r="C870" s="16"/>
      <c r="D870" s="1" t="s">
        <v>180</v>
      </c>
      <c r="E870">
        <v>1112471072750.3459</v>
      </c>
      <c r="F870">
        <v>1099351819642.9913</v>
      </c>
      <c r="G870">
        <v>-6036000000</v>
      </c>
      <c r="H870">
        <v>6.2509766309062504</v>
      </c>
      <c r="I870">
        <v>223710604100</v>
      </c>
      <c r="J870">
        <v>223710604100</v>
      </c>
      <c r="K870">
        <v>144329422000</v>
      </c>
      <c r="L870">
        <v>157576388400</v>
      </c>
      <c r="M870">
        <v>157576388400</v>
      </c>
      <c r="N870">
        <v>101662186064.51613</v>
      </c>
      <c r="O870">
        <v>74.765000000000001</v>
      </c>
      <c r="P870">
        <v>7</v>
      </c>
      <c r="Q870">
        <v>5</v>
      </c>
      <c r="R870">
        <v>235191253100</v>
      </c>
      <c r="S870">
        <v>235191253100</v>
      </c>
      <c r="T870">
        <v>151736292322.58063</v>
      </c>
      <c r="U870">
        <v>235660913600</v>
      </c>
      <c r="V870">
        <v>235660913600</v>
      </c>
      <c r="W870">
        <v>152039299096.7742</v>
      </c>
      <c r="X870">
        <v>-7032000000</v>
      </c>
      <c r="Y870">
        <v>1.2608121249258399</v>
      </c>
      <c r="Z870">
        <v>1.54995977566564</v>
      </c>
      <c r="AA870" s="6">
        <v>69.978775024414063</v>
      </c>
      <c r="AB870">
        <v>77.008095159425082</v>
      </c>
      <c r="AC870">
        <v>0</v>
      </c>
    </row>
    <row r="871" spans="1:29" x14ac:dyDescent="0.3">
      <c r="A871" s="4">
        <v>2010</v>
      </c>
      <c r="B871" s="1" t="s">
        <v>185</v>
      </c>
      <c r="C871" s="16"/>
      <c r="D871" s="1" t="s">
        <v>180</v>
      </c>
      <c r="E871">
        <v>1268774378170.8101</v>
      </c>
      <c r="F871">
        <v>1258135498294.5945</v>
      </c>
      <c r="G871">
        <v>-39580000000</v>
      </c>
      <c r="H871">
        <v>8.5664442055297698</v>
      </c>
      <c r="I871">
        <v>272845267799.99997</v>
      </c>
      <c r="J871">
        <v>287659501400</v>
      </c>
      <c r="K871">
        <v>191415691642.26779</v>
      </c>
      <c r="L871">
        <v>160320143100</v>
      </c>
      <c r="M871">
        <v>173684929100</v>
      </c>
      <c r="N871">
        <v>115574214200.15971</v>
      </c>
      <c r="O871">
        <v>75.069000000000003</v>
      </c>
      <c r="P871">
        <v>7</v>
      </c>
      <c r="Q871">
        <v>5</v>
      </c>
      <c r="R871">
        <v>239240106300</v>
      </c>
      <c r="S871">
        <v>247476366400</v>
      </c>
      <c r="T871">
        <v>164676847484.69525</v>
      </c>
      <c r="U871">
        <v>281297040800</v>
      </c>
      <c r="V871">
        <v>297758317800</v>
      </c>
      <c r="W871">
        <v>198135691908.43759</v>
      </c>
      <c r="X871">
        <v>-7617000000</v>
      </c>
      <c r="Y871">
        <v>1.3336732383790799</v>
      </c>
      <c r="Z871">
        <v>1.5028486296723</v>
      </c>
      <c r="AA871" s="6">
        <v>69.68096923828125</v>
      </c>
      <c r="AB871">
        <v>76.416566725262442</v>
      </c>
      <c r="AC871">
        <v>0</v>
      </c>
    </row>
    <row r="872" spans="1:29" x14ac:dyDescent="0.3">
      <c r="A872" s="4">
        <v>2011</v>
      </c>
      <c r="B872" s="1" t="s">
        <v>168</v>
      </c>
      <c r="C872" s="16"/>
      <c r="D872" s="1" t="s">
        <v>180</v>
      </c>
      <c r="E872">
        <v>1454111481655.5161</v>
      </c>
      <c r="F872">
        <v>1441544679333.7859</v>
      </c>
      <c r="G872">
        <v>-68872000000</v>
      </c>
      <c r="H872">
        <v>6.4718796711509698</v>
      </c>
      <c r="I872">
        <v>337442888100</v>
      </c>
      <c r="J872">
        <v>389783787200</v>
      </c>
      <c r="K872">
        <v>232706738626.86566</v>
      </c>
      <c r="L872">
        <v>162046737200</v>
      </c>
      <c r="M872">
        <v>191075145500</v>
      </c>
      <c r="N872">
        <v>114074713731.34328</v>
      </c>
      <c r="O872">
        <v>74.941000000000003</v>
      </c>
      <c r="P872">
        <v>7</v>
      </c>
      <c r="Q872">
        <v>5</v>
      </c>
      <c r="R872">
        <v>270152450900</v>
      </c>
      <c r="S872">
        <v>323044858600</v>
      </c>
      <c r="T872">
        <v>192862602149.25372</v>
      </c>
      <c r="U872">
        <v>323428832200</v>
      </c>
      <c r="V872">
        <v>425840224800</v>
      </c>
      <c r="W872">
        <v>254232970029.85074</v>
      </c>
      <c r="X872">
        <v>-13812000000</v>
      </c>
      <c r="Y872">
        <v>1.3279890059113</v>
      </c>
      <c r="Z872">
        <v>1.67495455197133</v>
      </c>
      <c r="AA872" s="6">
        <v>70.411483764648438</v>
      </c>
      <c r="AB872">
        <v>76.171766285218482</v>
      </c>
      <c r="AC872">
        <v>0</v>
      </c>
    </row>
    <row r="873" spans="1:29" x14ac:dyDescent="0.3">
      <c r="A873" s="4">
        <v>2012</v>
      </c>
      <c r="B873" s="1" t="s">
        <v>143</v>
      </c>
      <c r="C873" s="16"/>
      <c r="D873" s="1" t="s">
        <v>180</v>
      </c>
      <c r="E873">
        <v>1550688774591.707</v>
      </c>
      <c r="F873">
        <v>1539087084255.032</v>
      </c>
      <c r="G873">
        <v>-42141000000</v>
      </c>
      <c r="H873">
        <v>8.89156996512164</v>
      </c>
      <c r="I873">
        <v>347101851000</v>
      </c>
      <c r="J873">
        <v>427923207000</v>
      </c>
      <c r="K873">
        <v>238264591870.82404</v>
      </c>
      <c r="L873">
        <v>173079192900</v>
      </c>
      <c r="M873">
        <v>223401702500</v>
      </c>
      <c r="N873">
        <v>124388475779.51003</v>
      </c>
      <c r="O873">
        <v>75.677999999999997</v>
      </c>
      <c r="P873">
        <v>7</v>
      </c>
      <c r="Q873">
        <v>5</v>
      </c>
      <c r="R873">
        <v>309318489000</v>
      </c>
      <c r="S873">
        <v>385262191700</v>
      </c>
      <c r="T873">
        <v>214511242594.65479</v>
      </c>
      <c r="U873">
        <v>325429490400</v>
      </c>
      <c r="V873">
        <v>450245990400</v>
      </c>
      <c r="W873">
        <v>250693758574.61023</v>
      </c>
      <c r="X873">
        <v>-9638000000</v>
      </c>
      <c r="Y873">
        <v>1.4768758930416199</v>
      </c>
      <c r="Z873">
        <v>1.7960009444135501</v>
      </c>
      <c r="AA873" s="6">
        <v>71.053375244140625</v>
      </c>
      <c r="AB873">
        <v>75.987558320373253</v>
      </c>
      <c r="AC873">
        <v>0</v>
      </c>
    </row>
    <row r="874" spans="1:29" x14ac:dyDescent="0.3">
      <c r="A874" s="4">
        <v>2013</v>
      </c>
      <c r="B874" s="1" t="s">
        <v>122</v>
      </c>
      <c r="C874" s="16"/>
      <c r="D874" s="1" t="s">
        <v>180</v>
      </c>
      <c r="E874">
        <v>1703669566586.3865</v>
      </c>
      <c r="F874">
        <v>1688340443653.8091</v>
      </c>
      <c r="G874">
        <v>-47751000000</v>
      </c>
      <c r="H874">
        <v>7.4930903054769704</v>
      </c>
      <c r="I874">
        <v>396542066600</v>
      </c>
      <c r="J874">
        <v>516877496000</v>
      </c>
      <c r="K874">
        <v>271497791784.85135</v>
      </c>
      <c r="L874">
        <v>186990198500</v>
      </c>
      <c r="M874">
        <v>255615056000</v>
      </c>
      <c r="N874">
        <v>134265708582.83434</v>
      </c>
      <c r="O874">
        <v>76.296999999999997</v>
      </c>
      <c r="P874">
        <v>8</v>
      </c>
      <c r="Q874">
        <v>4</v>
      </c>
      <c r="R874">
        <v>324576098400</v>
      </c>
      <c r="S874">
        <v>433848234400</v>
      </c>
      <c r="T874">
        <v>227885405189.62076</v>
      </c>
      <c r="U874">
        <v>360968811200</v>
      </c>
      <c r="V874">
        <v>523948879800</v>
      </c>
      <c r="W874">
        <v>275212144027.73401</v>
      </c>
      <c r="X874">
        <v>-9927000000</v>
      </c>
      <c r="Y874">
        <v>1.7104764580146501</v>
      </c>
      <c r="Z874">
        <v>1.90376824244752</v>
      </c>
      <c r="AA874" s="6">
        <v>70.665611267089844</v>
      </c>
      <c r="AB874">
        <v>75.636357672374203</v>
      </c>
      <c r="AC874">
        <v>0</v>
      </c>
    </row>
    <row r="875" spans="1:29" x14ac:dyDescent="0.3">
      <c r="A875" s="4">
        <v>2014</v>
      </c>
      <c r="B875" s="1" t="s">
        <v>101</v>
      </c>
      <c r="C875" s="16"/>
      <c r="D875" s="1" t="s">
        <v>180</v>
      </c>
      <c r="E875">
        <v>1860471150579.7988</v>
      </c>
      <c r="F875">
        <v>1844207237728.4194</v>
      </c>
      <c r="G875">
        <v>-31332000000</v>
      </c>
      <c r="H875">
        <v>8.8545727136431793</v>
      </c>
      <c r="I875">
        <v>416013775500</v>
      </c>
      <c r="J875">
        <v>590695415000</v>
      </c>
      <c r="K875">
        <v>269908802832.99066</v>
      </c>
      <c r="L875">
        <v>192844367500</v>
      </c>
      <c r="M875">
        <v>288096259400</v>
      </c>
      <c r="N875">
        <v>131640968425.86247</v>
      </c>
      <c r="O875">
        <v>76.564999999999998</v>
      </c>
      <c r="P875">
        <v>8</v>
      </c>
      <c r="Q875">
        <v>4</v>
      </c>
      <c r="R875">
        <v>347549364600</v>
      </c>
      <c r="S875">
        <v>517948128800</v>
      </c>
      <c r="T875">
        <v>236668096321.68152</v>
      </c>
      <c r="U875">
        <v>362049244600</v>
      </c>
      <c r="V875">
        <v>586894425900</v>
      </c>
      <c r="W875">
        <v>268172001782.04251</v>
      </c>
      <c r="X875">
        <v>-6287000000</v>
      </c>
      <c r="Y875">
        <v>1.9859389146970201</v>
      </c>
      <c r="Z875">
        <v>2.1885424177547299</v>
      </c>
      <c r="AA875" s="6">
        <v>72.03765869140625</v>
      </c>
      <c r="AB875">
        <v>75.255173320622603</v>
      </c>
      <c r="AC875">
        <v>0</v>
      </c>
    </row>
    <row r="876" spans="1:29" x14ac:dyDescent="0.3">
      <c r="A876" s="4">
        <v>2015</v>
      </c>
      <c r="B876" s="1" t="s">
        <v>76</v>
      </c>
      <c r="C876" s="16"/>
      <c r="D876" s="1" t="s">
        <v>180</v>
      </c>
      <c r="E876">
        <v>2022398639513.7175</v>
      </c>
      <c r="F876">
        <v>1999739164025.6973</v>
      </c>
      <c r="G876">
        <v>-18322000000</v>
      </c>
      <c r="H876">
        <v>7.6708536484587997</v>
      </c>
      <c r="I876">
        <v>454624323300</v>
      </c>
      <c r="J876">
        <v>694810520200</v>
      </c>
      <c r="K876">
        <v>255445044191.17645</v>
      </c>
      <c r="L876">
        <v>200388008400</v>
      </c>
      <c r="M876">
        <v>324551506800</v>
      </c>
      <c r="N876">
        <v>119320406911.76469</v>
      </c>
      <c r="O876">
        <v>76.646000000000001</v>
      </c>
      <c r="P876">
        <v>8</v>
      </c>
      <c r="Q876">
        <v>4</v>
      </c>
      <c r="R876">
        <v>358805788000</v>
      </c>
      <c r="S876">
        <v>576715941000</v>
      </c>
      <c r="T876">
        <v>212027919485.2941</v>
      </c>
      <c r="U876">
        <v>364447461800</v>
      </c>
      <c r="V876">
        <v>624345752200</v>
      </c>
      <c r="W876">
        <v>229538879485.2941</v>
      </c>
      <c r="X876">
        <v>-14167000000</v>
      </c>
      <c r="Y876">
        <v>1.9449421505034199</v>
      </c>
      <c r="Z876">
        <v>2.7200085279057902</v>
      </c>
      <c r="AA876" s="6">
        <v>71.403152465820313</v>
      </c>
      <c r="AB876">
        <v>74.677793689200527</v>
      </c>
      <c r="AC876">
        <v>0</v>
      </c>
    </row>
    <row r="877" spans="1:29" x14ac:dyDescent="0.3">
      <c r="A877" s="4">
        <v>2016</v>
      </c>
      <c r="B877" s="1" t="s">
        <v>49</v>
      </c>
      <c r="C877" s="16"/>
      <c r="D877" s="1" t="s">
        <v>180</v>
      </c>
      <c r="E877">
        <v>2116397789617.1956</v>
      </c>
      <c r="F877">
        <v>2094055573658.4768</v>
      </c>
      <c r="G877">
        <v>-19030000000</v>
      </c>
      <c r="H877">
        <v>7.7751341532833402</v>
      </c>
      <c r="I877">
        <v>464648834100</v>
      </c>
      <c r="J877">
        <v>764545129400</v>
      </c>
      <c r="K877">
        <v>253152256349.12753</v>
      </c>
      <c r="L877">
        <v>219457591000</v>
      </c>
      <c r="M877">
        <v>386976635900</v>
      </c>
      <c r="N877">
        <v>128133716069.00435</v>
      </c>
      <c r="O877">
        <v>76.66</v>
      </c>
      <c r="P877">
        <v>8</v>
      </c>
      <c r="Q877">
        <v>4</v>
      </c>
      <c r="R877">
        <v>352555790200</v>
      </c>
      <c r="S877">
        <v>606302150400</v>
      </c>
      <c r="T877">
        <v>200755653918.74442</v>
      </c>
      <c r="U877">
        <v>375366055700</v>
      </c>
      <c r="V877">
        <v>663066517600</v>
      </c>
      <c r="W877">
        <v>219551179629.8136</v>
      </c>
      <c r="X877">
        <v>-10697000000</v>
      </c>
      <c r="Y877">
        <v>1.7094507841256701</v>
      </c>
      <c r="Z877">
        <v>3.0201347480804301</v>
      </c>
      <c r="AA877" s="6">
        <v>70.812767028808594</v>
      </c>
      <c r="AB877">
        <v>73.94030145461727</v>
      </c>
      <c r="AC877">
        <v>0</v>
      </c>
    </row>
    <row r="878" spans="1:29" x14ac:dyDescent="0.3">
      <c r="A878" s="4">
        <v>2017</v>
      </c>
      <c r="B878" s="1" t="s">
        <v>25</v>
      </c>
      <c r="C878" s="16"/>
      <c r="D878" s="1" t="s">
        <v>180</v>
      </c>
      <c r="E878">
        <v>2264269908091.1504</v>
      </c>
      <c r="F878">
        <v>2234852460801.4497</v>
      </c>
      <c r="G878">
        <v>-31752000000</v>
      </c>
      <c r="H878">
        <v>11.144311084076399</v>
      </c>
      <c r="I878">
        <v>503012609700</v>
      </c>
      <c r="J878">
        <v>935634626500</v>
      </c>
      <c r="K878">
        <v>256471759683.12274</v>
      </c>
      <c r="L878">
        <v>230470300700</v>
      </c>
      <c r="M878">
        <v>450634677700</v>
      </c>
      <c r="N878">
        <v>123525856665.11336</v>
      </c>
      <c r="O878">
        <v>77.141000000000005</v>
      </c>
      <c r="P878">
        <v>8</v>
      </c>
      <c r="Q878">
        <v>4</v>
      </c>
      <c r="R878">
        <v>396305465700</v>
      </c>
      <c r="S878">
        <v>815998489200</v>
      </c>
      <c r="T878">
        <v>223677664866.64291</v>
      </c>
      <c r="U878">
        <v>415286521700</v>
      </c>
      <c r="V878">
        <v>931422972500</v>
      </c>
      <c r="W878">
        <v>255317280913.35217</v>
      </c>
      <c r="X878">
        <v>-8487000000</v>
      </c>
      <c r="Y878">
        <v>1.3125528621212601</v>
      </c>
      <c r="Z878">
        <v>3.6481326353686598</v>
      </c>
      <c r="AA878" s="6">
        <v>71.271194458007813</v>
      </c>
      <c r="AB878">
        <v>73.177703668413528</v>
      </c>
      <c r="AC878">
        <v>0</v>
      </c>
    </row>
    <row r="879" spans="1:29" x14ac:dyDescent="0.3">
      <c r="A879" s="4">
        <v>2018</v>
      </c>
      <c r="B879" s="1" t="s">
        <v>0</v>
      </c>
      <c r="C879" s="16"/>
      <c r="D879" s="1" t="s">
        <v>180</v>
      </c>
      <c r="E879">
        <v>2302309630959.0166</v>
      </c>
      <c r="F879">
        <v>2266985792871.5371</v>
      </c>
      <c r="G879">
        <v>-9838000000</v>
      </c>
      <c r="H879">
        <v>16.3324638988929</v>
      </c>
      <c r="I879">
        <v>501782070800</v>
      </c>
      <c r="J879">
        <v>1114951996600</v>
      </c>
      <c r="K879">
        <v>230915416411.23352</v>
      </c>
      <c r="L879">
        <v>245564894200</v>
      </c>
      <c r="M879">
        <v>551962053600</v>
      </c>
      <c r="N879">
        <v>114315726451.82669</v>
      </c>
      <c r="O879">
        <v>77.563000000000002</v>
      </c>
      <c r="P879">
        <v>8</v>
      </c>
      <c r="Q879">
        <v>4</v>
      </c>
      <c r="R879">
        <v>431234576100</v>
      </c>
      <c r="S879">
        <v>1170966196400</v>
      </c>
      <c r="T879">
        <v>242516402203.62851</v>
      </c>
      <c r="U879">
        <v>389613786500</v>
      </c>
      <c r="V879">
        <v>1180311008400</v>
      </c>
      <c r="W879">
        <v>244451787010.1897</v>
      </c>
      <c r="X879">
        <v>-8915000000</v>
      </c>
      <c r="Y879">
        <v>0.87263354951309302</v>
      </c>
      <c r="Z879">
        <v>4.8283701472094203</v>
      </c>
      <c r="AA879" s="6">
        <v>70.637351989746094</v>
      </c>
      <c r="AB879">
        <v>72.300784898487564</v>
      </c>
      <c r="AC879">
        <v>0</v>
      </c>
    </row>
    <row r="880" spans="1:29" x14ac:dyDescent="0.3">
      <c r="A880" s="4">
        <v>2019</v>
      </c>
      <c r="B880" s="1" t="s">
        <v>237</v>
      </c>
      <c r="C880" s="16"/>
      <c r="D880" s="1" t="s">
        <v>180</v>
      </c>
      <c r="E880">
        <v>2238399531422.8579</v>
      </c>
      <c r="F880">
        <v>2200623294139.8784</v>
      </c>
      <c r="G880">
        <v>21779000000</v>
      </c>
      <c r="H880">
        <v>15.1768215720023</v>
      </c>
      <c r="I880">
        <v>439181171900</v>
      </c>
      <c r="J880">
        <v>1117051242500</v>
      </c>
      <c r="K880">
        <v>196878854118.93265</v>
      </c>
      <c r="L880">
        <v>254968903800</v>
      </c>
      <c r="M880">
        <v>665502071900</v>
      </c>
      <c r="N880">
        <v>117293889791.67401</v>
      </c>
      <c r="O880">
        <v>77.831999999999994</v>
      </c>
      <c r="P880">
        <v>8</v>
      </c>
      <c r="Q880">
        <v>4</v>
      </c>
      <c r="R880">
        <v>449440246900</v>
      </c>
      <c r="S880">
        <v>1402486008400</v>
      </c>
      <c r="T880">
        <v>247186366879.34012</v>
      </c>
      <c r="U880">
        <v>369960708300</v>
      </c>
      <c r="V880">
        <v>1300484458800</v>
      </c>
      <c r="W880">
        <v>229208724100.25027</v>
      </c>
      <c r="X880">
        <v>-6628000000</v>
      </c>
      <c r="Y880">
        <v>0.80868322736870302</v>
      </c>
      <c r="Z880">
        <v>5.67381930843574</v>
      </c>
      <c r="AA880" s="6">
        <v>70.886428833007813</v>
      </c>
      <c r="AB880">
        <v>71.334584931842286</v>
      </c>
      <c r="AC880">
        <v>0</v>
      </c>
    </row>
    <row r="881" spans="1:29" x14ac:dyDescent="0.3">
      <c r="A881" s="4">
        <v>2020</v>
      </c>
      <c r="B881" s="1" t="s">
        <v>13</v>
      </c>
      <c r="C881" s="16"/>
      <c r="D881" s="1" t="s">
        <v>180</v>
      </c>
      <c r="E881">
        <v>2297618812572.4561</v>
      </c>
      <c r="F881">
        <v>2267659667260.3179</v>
      </c>
      <c r="G881">
        <v>-23504000000</v>
      </c>
      <c r="H881">
        <v>12.278957446257399</v>
      </c>
      <c r="I881">
        <v>471555377600</v>
      </c>
      <c r="J881">
        <v>1383494365700</v>
      </c>
      <c r="K881">
        <v>197399532816.82504</v>
      </c>
      <c r="L881">
        <v>261272049900</v>
      </c>
      <c r="M881">
        <v>766000115700</v>
      </c>
      <c r="N881">
        <v>109294312088.00616</v>
      </c>
      <c r="O881">
        <v>75.849999999999994</v>
      </c>
      <c r="P881">
        <v>8</v>
      </c>
      <c r="Q881">
        <v>4</v>
      </c>
      <c r="R881">
        <v>384909792200</v>
      </c>
      <c r="S881">
        <v>1450511481900</v>
      </c>
      <c r="T881">
        <v>206961658804.89682</v>
      </c>
      <c r="U881">
        <v>394778064200</v>
      </c>
      <c r="V881">
        <v>1626678060900</v>
      </c>
      <c r="W881">
        <v>232097431855.14938</v>
      </c>
      <c r="X881">
        <v>-4592000000</v>
      </c>
      <c r="Y881">
        <v>0.78004841759858201</v>
      </c>
      <c r="Z881">
        <v>7.0086054155852198</v>
      </c>
      <c r="AA881" s="6">
        <v>70.5421142578125</v>
      </c>
      <c r="AB881">
        <v>70.228526143843709</v>
      </c>
      <c r="AC881">
        <v>0</v>
      </c>
    </row>
    <row r="882" spans="1:29" x14ac:dyDescent="0.3">
      <c r="A882" s="4">
        <v>2021</v>
      </c>
      <c r="B882" s="1" t="s">
        <v>256</v>
      </c>
      <c r="C882" s="16"/>
      <c r="D882" s="1" t="s">
        <v>180</v>
      </c>
      <c r="E882">
        <v>2605743076462.395</v>
      </c>
      <c r="F882">
        <v>2567473035256.0186</v>
      </c>
      <c r="G882">
        <v>2499000000</v>
      </c>
      <c r="H882">
        <v>19.596492691332301</v>
      </c>
      <c r="I882">
        <v>506447594900</v>
      </c>
      <c r="J882">
        <v>2039952595200</v>
      </c>
      <c r="K882">
        <v>230492700352.52643</v>
      </c>
      <c r="L882">
        <v>268153905500</v>
      </c>
      <c r="M882">
        <v>946644190800</v>
      </c>
      <c r="N882">
        <v>106960610910.24133</v>
      </c>
      <c r="O882">
        <f>(O881+O880)/2</f>
        <v>76.840999999999994</v>
      </c>
      <c r="P882">
        <v>8</v>
      </c>
      <c r="Q882">
        <v>4</v>
      </c>
      <c r="R882">
        <v>480729002300</v>
      </c>
      <c r="S882">
        <v>2559041005800</v>
      </c>
      <c r="T882">
        <v>289144107136.40057</v>
      </c>
      <c r="U882">
        <v>404184244800</v>
      </c>
      <c r="V882">
        <v>2575633103200</v>
      </c>
      <c r="W882">
        <v>291018835668.44434</v>
      </c>
      <c r="X882">
        <v>-7547000000</v>
      </c>
      <c r="Y882">
        <v>0.75777148783003201</v>
      </c>
      <c r="Z882">
        <v>8.8504075492831493</v>
      </c>
      <c r="AA882" s="6">
        <v>71</v>
      </c>
      <c r="AB882">
        <v>68.981016592550091</v>
      </c>
      <c r="AC882">
        <v>0</v>
      </c>
    </row>
    <row r="883" spans="1:29" x14ac:dyDescent="0.3">
      <c r="A883" s="4">
        <v>2002</v>
      </c>
      <c r="B883" s="1" t="s">
        <v>52</v>
      </c>
      <c r="C883" s="16" t="s">
        <v>226</v>
      </c>
      <c r="D883" s="1" t="s">
        <v>123</v>
      </c>
      <c r="E883">
        <v>32041170370.092766</v>
      </c>
      <c r="F883">
        <v>31611638583.477436</v>
      </c>
      <c r="G883">
        <v>-845961839.509004</v>
      </c>
      <c r="H883">
        <v>-0.28750851176518899</v>
      </c>
      <c r="I883">
        <v>7822833871500</v>
      </c>
      <c r="J883">
        <v>2164153067300.0002</v>
      </c>
      <c r="K883">
        <v>1233444187.6343999</v>
      </c>
      <c r="L883">
        <v>4285233670800.0005</v>
      </c>
      <c r="M883">
        <v>1820415672600</v>
      </c>
      <c r="N883">
        <v>1037533418.672819</v>
      </c>
      <c r="O883">
        <v>49.648000000000003</v>
      </c>
      <c r="P883">
        <v>6</v>
      </c>
      <c r="Q883">
        <v>7</v>
      </c>
      <c r="R883">
        <v>3829658986400</v>
      </c>
      <c r="S883">
        <v>1215594222000</v>
      </c>
      <c r="T883">
        <v>692819583.93011129</v>
      </c>
      <c r="U883">
        <v>8348063336300</v>
      </c>
      <c r="V883">
        <v>2717160533300</v>
      </c>
      <c r="W883">
        <v>1548626997.4654629</v>
      </c>
      <c r="X883">
        <v>-184648059.19749999</v>
      </c>
      <c r="Y883">
        <v>3.10813979944162</v>
      </c>
      <c r="Z883">
        <v>1797.5505000000001</v>
      </c>
      <c r="AA883" s="6">
        <v>40.553531646728516</v>
      </c>
      <c r="AB883">
        <v>55.751687174977718</v>
      </c>
      <c r="AC883">
        <v>0</v>
      </c>
    </row>
    <row r="884" spans="1:29" x14ac:dyDescent="0.3">
      <c r="A884" s="4">
        <v>2003</v>
      </c>
      <c r="B884" s="1" t="s">
        <v>22</v>
      </c>
      <c r="C884" s="16"/>
      <c r="D884" s="1" t="s">
        <v>123</v>
      </c>
      <c r="E884">
        <v>34788577107.201988</v>
      </c>
      <c r="F884">
        <v>34342397048.73605</v>
      </c>
      <c r="G884">
        <v>-744677722.27011096</v>
      </c>
      <c r="H884">
        <v>8.6804765156688202</v>
      </c>
      <c r="I884">
        <v>8864863717100</v>
      </c>
      <c r="J884">
        <v>2573729058600</v>
      </c>
      <c r="K884">
        <v>1366523415.4066408</v>
      </c>
      <c r="L884">
        <v>4503193943100</v>
      </c>
      <c r="M884">
        <v>1959235278000</v>
      </c>
      <c r="N884">
        <v>1040257471.8312035</v>
      </c>
      <c r="O884">
        <v>50.368000000000002</v>
      </c>
      <c r="P884">
        <v>6</v>
      </c>
      <c r="Q884">
        <v>7</v>
      </c>
      <c r="R884">
        <v>3956100596700</v>
      </c>
      <c r="S884">
        <v>1416906790100</v>
      </c>
      <c r="T884">
        <v>752307745.7009182</v>
      </c>
      <c r="U884">
        <v>8390288481699.999</v>
      </c>
      <c r="V884">
        <v>3135637071600</v>
      </c>
      <c r="W884">
        <v>1664868905.3887148</v>
      </c>
      <c r="X884">
        <v>-202192593.61849999</v>
      </c>
      <c r="Y884">
        <v>3.1202867211522398</v>
      </c>
      <c r="Z884">
        <v>1963.72008333333</v>
      </c>
      <c r="AA884" s="6">
        <v>41.905437469482422</v>
      </c>
      <c r="AB884">
        <v>54.77294685721975</v>
      </c>
      <c r="AC884">
        <v>0</v>
      </c>
    </row>
    <row r="885" spans="1:29" x14ac:dyDescent="0.3">
      <c r="A885" s="4">
        <v>2004</v>
      </c>
      <c r="B885" s="1" t="s">
        <v>1</v>
      </c>
      <c r="C885" s="16"/>
      <c r="D885" s="1" t="s">
        <v>123</v>
      </c>
      <c r="E885">
        <v>38154154619.862473</v>
      </c>
      <c r="F885">
        <v>37516397573.348465</v>
      </c>
      <c r="G885">
        <v>-787003913.92460799</v>
      </c>
      <c r="H885">
        <v>3.7212874397822402</v>
      </c>
      <c r="I885">
        <v>9848556462100</v>
      </c>
      <c r="J885">
        <v>3063908591000</v>
      </c>
      <c r="K885">
        <v>1583485505.9723063</v>
      </c>
      <c r="L885">
        <v>4669536515200</v>
      </c>
      <c r="M885">
        <v>2133398907000.0002</v>
      </c>
      <c r="N885">
        <v>1102580624.5052109</v>
      </c>
      <c r="O885">
        <v>51.546999999999997</v>
      </c>
      <c r="P885">
        <v>6</v>
      </c>
      <c r="Q885">
        <v>7</v>
      </c>
      <c r="R885">
        <v>4893464537500</v>
      </c>
      <c r="S885">
        <v>1950523649400</v>
      </c>
      <c r="T885">
        <v>1008067256.6256427</v>
      </c>
      <c r="U885">
        <v>8500270998400.001</v>
      </c>
      <c r="V885">
        <v>3496935313200</v>
      </c>
      <c r="W885">
        <v>1807281849.0866418</v>
      </c>
      <c r="X885">
        <v>-295416479.80069202</v>
      </c>
      <c r="Y885">
        <v>2.9584807067091301</v>
      </c>
      <c r="Z885">
        <v>1810.3047136515099</v>
      </c>
      <c r="AA885" s="6">
        <v>47.103622436523438</v>
      </c>
      <c r="AB885">
        <v>53.781178597522192</v>
      </c>
      <c r="AC885">
        <v>0</v>
      </c>
    </row>
    <row r="886" spans="1:29" x14ac:dyDescent="0.3">
      <c r="A886" s="4">
        <v>2005</v>
      </c>
      <c r="B886" s="1" t="s">
        <v>239</v>
      </c>
      <c r="C886" s="16"/>
      <c r="D886" s="1" t="s">
        <v>123</v>
      </c>
      <c r="E886">
        <v>41842504264.410789</v>
      </c>
      <c r="F886">
        <v>41080720137.886894</v>
      </c>
      <c r="G886">
        <v>-812386909.34483302</v>
      </c>
      <c r="H886">
        <v>8.4487264229953496</v>
      </c>
      <c r="I886">
        <v>11117789668600</v>
      </c>
      <c r="J886">
        <v>3563514653600</v>
      </c>
      <c r="K886">
        <v>2051265867.0820873</v>
      </c>
      <c r="L886">
        <v>4862079043000</v>
      </c>
      <c r="M886">
        <v>2326179335600</v>
      </c>
      <c r="N886">
        <v>1339018563.3185205</v>
      </c>
      <c r="O886">
        <v>52.975999999999999</v>
      </c>
      <c r="P886">
        <v>6</v>
      </c>
      <c r="Q886">
        <v>7</v>
      </c>
      <c r="R886">
        <v>5616825080000</v>
      </c>
      <c r="S886">
        <v>2275930696200</v>
      </c>
      <c r="T886">
        <v>1310093940.0496342</v>
      </c>
      <c r="U886">
        <v>9569482580300</v>
      </c>
      <c r="V886">
        <v>3982896460600</v>
      </c>
      <c r="W886">
        <v>2292674608.0578642</v>
      </c>
      <c r="X886">
        <v>-379808340.66706097</v>
      </c>
      <c r="Y886">
        <v>2.9062316765632898</v>
      </c>
      <c r="Z886">
        <v>1780.54026086523</v>
      </c>
      <c r="AA886" s="6">
        <v>46.85211181640625</v>
      </c>
      <c r="AB886">
        <v>52.912513004739402</v>
      </c>
      <c r="AC886">
        <v>0</v>
      </c>
    </row>
    <row r="887" spans="1:29" x14ac:dyDescent="0.3">
      <c r="A887" s="4">
        <v>2006</v>
      </c>
      <c r="B887" s="1" t="s">
        <v>216</v>
      </c>
      <c r="C887" s="16"/>
      <c r="D887" s="1" t="s">
        <v>123</v>
      </c>
      <c r="E887">
        <v>47785436799.271217</v>
      </c>
      <c r="F887">
        <v>47049184547.168541</v>
      </c>
      <c r="G887">
        <v>-1262231494.60584</v>
      </c>
      <c r="H887">
        <v>7.3106761356186203</v>
      </c>
      <c r="I887">
        <v>13360778603400</v>
      </c>
      <c r="J887">
        <v>3810310655000</v>
      </c>
      <c r="K887">
        <v>2087818803.3905165</v>
      </c>
      <c r="L887">
        <v>5100092529600</v>
      </c>
      <c r="M887">
        <v>2567947000000</v>
      </c>
      <c r="N887">
        <v>1407078980.7321541</v>
      </c>
      <c r="O887">
        <v>54.369</v>
      </c>
      <c r="P887">
        <v>6</v>
      </c>
      <c r="Q887">
        <v>7</v>
      </c>
      <c r="R887">
        <v>6052889754700</v>
      </c>
      <c r="S887">
        <v>2781561813400</v>
      </c>
      <c r="T887">
        <v>1524126923.6640611</v>
      </c>
      <c r="U887">
        <v>11437111969800</v>
      </c>
      <c r="V887">
        <v>5163799696600</v>
      </c>
      <c r="W887">
        <v>2829448588.2290154</v>
      </c>
      <c r="X887">
        <v>-644262499.94651198</v>
      </c>
      <c r="Y887">
        <v>2.9150219708340201</v>
      </c>
      <c r="Z887">
        <v>1831.45185089088</v>
      </c>
      <c r="AA887" s="6">
        <v>47.933322906494141</v>
      </c>
      <c r="AB887">
        <v>52.168195628929922</v>
      </c>
      <c r="AC887">
        <v>0</v>
      </c>
    </row>
    <row r="888" spans="1:29" x14ac:dyDescent="0.3">
      <c r="A888" s="4">
        <v>2007</v>
      </c>
      <c r="B888" s="1" t="s">
        <v>196</v>
      </c>
      <c r="C888" s="16"/>
      <c r="D888" s="1" t="s">
        <v>123</v>
      </c>
      <c r="E888">
        <v>53205404675.044029</v>
      </c>
      <c r="F888">
        <v>52573873295.594681</v>
      </c>
      <c r="G888">
        <v>-1507574899.66939</v>
      </c>
      <c r="H888">
        <v>6.13851083285053</v>
      </c>
      <c r="I888">
        <v>15489083020900</v>
      </c>
      <c r="J888">
        <v>4633264620000</v>
      </c>
      <c r="K888">
        <v>2602957797.9189773</v>
      </c>
      <c r="L888">
        <v>5146399021000</v>
      </c>
      <c r="M888">
        <v>2731591000000</v>
      </c>
      <c r="N888">
        <v>1534601771.6068411</v>
      </c>
      <c r="O888">
        <v>55.235999999999997</v>
      </c>
      <c r="P888">
        <v>6</v>
      </c>
      <c r="Q888">
        <v>7</v>
      </c>
      <c r="R888">
        <v>6787624203200</v>
      </c>
      <c r="S888">
        <v>3543467254600</v>
      </c>
      <c r="T888">
        <v>1990712052.6242726</v>
      </c>
      <c r="U888">
        <v>13307894710700</v>
      </c>
      <c r="V888">
        <v>6367059801900</v>
      </c>
      <c r="W888">
        <v>3577000089.6629262</v>
      </c>
      <c r="X888">
        <v>-792305780.89124405</v>
      </c>
      <c r="Y888">
        <v>2.9335409922777198</v>
      </c>
      <c r="Z888">
        <v>1723.49158714041</v>
      </c>
      <c r="AA888" s="6">
        <v>49.402725219726563</v>
      </c>
      <c r="AB888">
        <v>51.508593601414333</v>
      </c>
      <c r="AC888">
        <v>0</v>
      </c>
    </row>
    <row r="889" spans="1:29" x14ac:dyDescent="0.3">
      <c r="A889" s="4">
        <v>2008</v>
      </c>
      <c r="B889" s="1" t="s">
        <v>174</v>
      </c>
      <c r="C889" s="16"/>
      <c r="D889" s="1" t="s">
        <v>123</v>
      </c>
      <c r="E889">
        <v>58948243304.99736</v>
      </c>
      <c r="F889">
        <v>58286886293.778641</v>
      </c>
      <c r="G889">
        <v>-2260444729.9513898</v>
      </c>
      <c r="H889">
        <v>12.050855548288499</v>
      </c>
      <c r="I889">
        <v>16425728263800</v>
      </c>
      <c r="J889">
        <v>5572740867500</v>
      </c>
      <c r="K889">
        <v>3284939498.1265602</v>
      </c>
      <c r="L889">
        <v>5079124293500</v>
      </c>
      <c r="M889">
        <v>2746381000000</v>
      </c>
      <c r="N889">
        <v>1618897350.2102859</v>
      </c>
      <c r="O889">
        <v>55.823</v>
      </c>
      <c r="P889">
        <v>6</v>
      </c>
      <c r="Q889">
        <v>7</v>
      </c>
      <c r="R889">
        <v>12519110554400</v>
      </c>
      <c r="S889">
        <v>5948014882600</v>
      </c>
      <c r="T889">
        <v>3506150651.5128398</v>
      </c>
      <c r="U889">
        <v>15619340372700</v>
      </c>
      <c r="V889">
        <v>7833824276700</v>
      </c>
      <c r="W889">
        <v>4617770572.8238869</v>
      </c>
      <c r="X889">
        <v>-728860900.652408</v>
      </c>
      <c r="Y889">
        <v>2.92692289648893</v>
      </c>
      <c r="Z889">
        <v>1720.44387915111</v>
      </c>
      <c r="AA889" s="6">
        <v>50.964553833007813</v>
      </c>
      <c r="AB889">
        <v>50.875002644305013</v>
      </c>
      <c r="AC889">
        <v>0</v>
      </c>
    </row>
    <row r="890" spans="1:29" x14ac:dyDescent="0.3">
      <c r="A890" s="4">
        <v>2009</v>
      </c>
      <c r="B890" s="1" t="s">
        <v>154</v>
      </c>
      <c r="C890" s="16"/>
      <c r="D890" s="1" t="s">
        <v>123</v>
      </c>
      <c r="E890">
        <v>63361148133.791885</v>
      </c>
      <c r="F890">
        <v>62341532650.621506</v>
      </c>
      <c r="G890">
        <v>-1874448910.65659</v>
      </c>
      <c r="H890">
        <v>13.0172561889186</v>
      </c>
      <c r="I890">
        <v>16837201934799.998</v>
      </c>
      <c r="J890">
        <v>11654529240400</v>
      </c>
      <c r="K890">
        <v>6038802044.1665411</v>
      </c>
      <c r="L890">
        <v>5061113566700</v>
      </c>
      <c r="M890">
        <v>3193568355400</v>
      </c>
      <c r="N890">
        <v>1654749558.3024681</v>
      </c>
      <c r="O890">
        <v>56.488</v>
      </c>
      <c r="P890">
        <v>6</v>
      </c>
      <c r="Q890">
        <v>7</v>
      </c>
      <c r="R890">
        <v>11446859639300</v>
      </c>
      <c r="S890">
        <v>9026681024800</v>
      </c>
      <c r="T890">
        <v>4677180750.9516096</v>
      </c>
      <c r="U890">
        <v>18249378563600</v>
      </c>
      <c r="V890">
        <v>13797027669000</v>
      </c>
      <c r="W890">
        <v>7148939023.8228064</v>
      </c>
      <c r="X890">
        <v>-812720321.69957602</v>
      </c>
      <c r="Y890">
        <v>2.9156563947552998</v>
      </c>
      <c r="Z890">
        <v>2030.4880743341801</v>
      </c>
      <c r="AA890" s="6">
        <v>49.238872528076172</v>
      </c>
      <c r="AB890">
        <v>50.178628334502662</v>
      </c>
      <c r="AC890">
        <v>0</v>
      </c>
    </row>
    <row r="891" spans="1:29" x14ac:dyDescent="0.3">
      <c r="A891" s="4">
        <v>2010</v>
      </c>
      <c r="B891" s="1" t="s">
        <v>185</v>
      </c>
      <c r="C891" s="16"/>
      <c r="D891" s="1" t="s">
        <v>123</v>
      </c>
      <c r="E891">
        <v>67737601230.395264</v>
      </c>
      <c r="F891">
        <v>66614102246.869186</v>
      </c>
      <c r="G891">
        <v>-2710270039.5299101</v>
      </c>
      <c r="H891">
        <v>3.9765528847817002</v>
      </c>
      <c r="I891">
        <v>18648051514700</v>
      </c>
      <c r="J891">
        <v>13925789055500</v>
      </c>
      <c r="K891">
        <v>6863777801.2225552</v>
      </c>
      <c r="L891">
        <v>5992654377200</v>
      </c>
      <c r="M891">
        <v>4477365129400</v>
      </c>
      <c r="N891">
        <v>2206814943.1723723</v>
      </c>
      <c r="O891">
        <v>57.055</v>
      </c>
      <c r="P891">
        <v>6</v>
      </c>
      <c r="Q891">
        <v>7</v>
      </c>
      <c r="R891">
        <v>10421124473600</v>
      </c>
      <c r="S891">
        <v>7481428807100</v>
      </c>
      <c r="T891">
        <v>3687465375.4229364</v>
      </c>
      <c r="U891">
        <v>17869651489400</v>
      </c>
      <c r="V891">
        <v>13228833180200</v>
      </c>
      <c r="W891">
        <v>6520260443.1575613</v>
      </c>
      <c r="X891">
        <v>-506658423.45964003</v>
      </c>
      <c r="Y891">
        <v>2.9151745444786901</v>
      </c>
      <c r="Z891">
        <v>2177.5575068335802</v>
      </c>
      <c r="AA891" s="6">
        <v>50.417274475097656</v>
      </c>
      <c r="AB891">
        <v>49.445328605442675</v>
      </c>
      <c r="AC891">
        <v>0</v>
      </c>
    </row>
    <row r="892" spans="1:29" x14ac:dyDescent="0.3">
      <c r="A892" s="4">
        <v>2011</v>
      </c>
      <c r="B892" s="1" t="s">
        <v>168</v>
      </c>
      <c r="C892" s="16"/>
      <c r="D892" s="1" t="s">
        <v>123</v>
      </c>
      <c r="E892">
        <v>75638854428.566605</v>
      </c>
      <c r="F892">
        <v>74468592859.385925</v>
      </c>
      <c r="G892">
        <v>-3161103293.9249401</v>
      </c>
      <c r="H892">
        <v>16.564349617451501</v>
      </c>
      <c r="I892">
        <v>20315814508600</v>
      </c>
      <c r="J892">
        <v>16581300598800</v>
      </c>
      <c r="K892">
        <v>7136387136.9696245</v>
      </c>
      <c r="L892">
        <v>8943126756800</v>
      </c>
      <c r="M892">
        <v>9971553501500</v>
      </c>
      <c r="N892">
        <v>4291633561.5349121</v>
      </c>
      <c r="O892">
        <v>57.965000000000003</v>
      </c>
      <c r="P892">
        <v>6</v>
      </c>
      <c r="Q892">
        <v>7</v>
      </c>
      <c r="R892">
        <v>10993161284100</v>
      </c>
      <c r="S892">
        <v>8325313192600</v>
      </c>
      <c r="T892">
        <v>3583112049.9204926</v>
      </c>
      <c r="U892">
        <v>20505929062700</v>
      </c>
      <c r="V892">
        <v>17420005030100</v>
      </c>
      <c r="W892">
        <v>7497355173.1972475</v>
      </c>
      <c r="X892">
        <v>-906140427.58727598</v>
      </c>
      <c r="Y892">
        <v>2.9071115803737699</v>
      </c>
      <c r="Z892">
        <v>2522.8020325226398</v>
      </c>
      <c r="AA892" s="6">
        <v>51.841827392578125</v>
      </c>
      <c r="AB892">
        <v>48.717370819952322</v>
      </c>
      <c r="AC892">
        <v>0</v>
      </c>
    </row>
    <row r="893" spans="1:29" x14ac:dyDescent="0.3">
      <c r="A893" s="4">
        <v>2012</v>
      </c>
      <c r="B893" s="1" t="s">
        <v>143</v>
      </c>
      <c r="C893" s="16"/>
      <c r="D893" s="1" t="s">
        <v>123</v>
      </c>
      <c r="E893">
        <v>69597099319.397537</v>
      </c>
      <c r="F893">
        <v>68126892521.025085</v>
      </c>
      <c r="G893">
        <v>-2810466919.2913399</v>
      </c>
      <c r="H893">
        <v>12.6790377224659</v>
      </c>
      <c r="I893">
        <v>20935307008400</v>
      </c>
      <c r="J893">
        <v>17479239296100.002</v>
      </c>
      <c r="K893">
        <v>6835450712.6326151</v>
      </c>
      <c r="L893">
        <v>6521727006600</v>
      </c>
      <c r="M893">
        <v>5302849266400</v>
      </c>
      <c r="N893">
        <v>2073738117.715729</v>
      </c>
      <c r="O893">
        <v>58.817</v>
      </c>
      <c r="P893">
        <v>6</v>
      </c>
      <c r="Q893">
        <v>7</v>
      </c>
      <c r="R893">
        <v>12530785933000</v>
      </c>
      <c r="S893">
        <v>10817128845400</v>
      </c>
      <c r="T893">
        <v>4230158408.0621781</v>
      </c>
      <c r="U893">
        <v>21728067005000</v>
      </c>
      <c r="V893">
        <v>19558320496800</v>
      </c>
      <c r="W893">
        <v>7648498513.7526999</v>
      </c>
      <c r="X893">
        <v>-1159051459.72053</v>
      </c>
      <c r="Y893">
        <v>2.8937078691931202</v>
      </c>
      <c r="Z893">
        <v>2504.5630775832801</v>
      </c>
      <c r="AA893" s="6">
        <v>52.065090179443359</v>
      </c>
      <c r="AB893">
        <v>47.999011078185276</v>
      </c>
      <c r="AC893">
        <v>0</v>
      </c>
    </row>
    <row r="894" spans="1:29" x14ac:dyDescent="0.3">
      <c r="A894" s="4">
        <v>2013</v>
      </c>
      <c r="B894" s="1" t="s">
        <v>122</v>
      </c>
      <c r="C894" s="16"/>
      <c r="D894" s="1" t="s">
        <v>123</v>
      </c>
      <c r="E894">
        <v>71898575876.122086</v>
      </c>
      <c r="F894">
        <v>70302250671.61586</v>
      </c>
      <c r="G894">
        <v>-2469982029.4197898</v>
      </c>
      <c r="H894">
        <v>4.9052087569455498</v>
      </c>
      <c r="I894">
        <v>23649986391400</v>
      </c>
      <c r="J894">
        <v>22710825847500</v>
      </c>
      <c r="K894">
        <v>8764882622.1892509</v>
      </c>
      <c r="L894">
        <v>6531146797900</v>
      </c>
      <c r="M894">
        <v>5318178889300</v>
      </c>
      <c r="N894">
        <v>2052466697.6674681</v>
      </c>
      <c r="O894">
        <v>59.762999999999998</v>
      </c>
      <c r="P894">
        <v>6</v>
      </c>
      <c r="Q894">
        <v>7</v>
      </c>
      <c r="R894">
        <v>13401292575900</v>
      </c>
      <c r="S894">
        <v>12372252037900</v>
      </c>
      <c r="T894">
        <v>4774874221.329668</v>
      </c>
      <c r="U894">
        <v>21931855091200</v>
      </c>
      <c r="V894">
        <v>19926916924600</v>
      </c>
      <c r="W894">
        <v>7690477177.6699438</v>
      </c>
      <c r="X894">
        <v>-1051622922.49344</v>
      </c>
      <c r="Y894">
        <v>2.8767478792897001</v>
      </c>
      <c r="Z894">
        <v>2586.8895685656098</v>
      </c>
      <c r="AA894" s="6">
        <v>52.385944366455078</v>
      </c>
      <c r="AB894">
        <v>47.344761065314692</v>
      </c>
      <c r="AC894">
        <v>0</v>
      </c>
    </row>
    <row r="895" spans="1:29" x14ac:dyDescent="0.3">
      <c r="A895" s="4">
        <v>2014</v>
      </c>
      <c r="B895" s="1" t="s">
        <v>101</v>
      </c>
      <c r="C895" s="16"/>
      <c r="D895" s="1" t="s">
        <v>123</v>
      </c>
      <c r="E895">
        <v>77086309835.295334</v>
      </c>
      <c r="F895">
        <v>75321006669.927887</v>
      </c>
      <c r="G895">
        <v>-2869237266.5640802</v>
      </c>
      <c r="H895">
        <v>3.07570668958641</v>
      </c>
      <c r="I895">
        <v>23065798398300</v>
      </c>
      <c r="J895">
        <v>21094389287400</v>
      </c>
      <c r="K895">
        <v>8311325493.8132114</v>
      </c>
      <c r="L895">
        <v>7022794842100</v>
      </c>
      <c r="M895">
        <v>6148993218500</v>
      </c>
      <c r="N895">
        <v>2422743005.3511987</v>
      </c>
      <c r="O895">
        <v>60.408000000000001</v>
      </c>
      <c r="P895">
        <v>6</v>
      </c>
      <c r="Q895">
        <v>7</v>
      </c>
      <c r="R895">
        <v>13401598910700</v>
      </c>
      <c r="S895">
        <v>12372817669200</v>
      </c>
      <c r="T895">
        <v>4874969999.0484743</v>
      </c>
      <c r="U895">
        <v>20515778945900</v>
      </c>
      <c r="V895">
        <v>17436744210700.002</v>
      </c>
      <c r="W895">
        <v>6870189732.1130438</v>
      </c>
      <c r="X895">
        <v>-1031546242.99492</v>
      </c>
      <c r="Y895">
        <v>2.9689860734774398</v>
      </c>
      <c r="Z895">
        <v>2599.7882006106702</v>
      </c>
      <c r="AA895" s="6">
        <v>51.941490173339844</v>
      </c>
      <c r="AB895">
        <v>46.778158358625163</v>
      </c>
      <c r="AC895">
        <v>0</v>
      </c>
    </row>
    <row r="896" spans="1:29" x14ac:dyDescent="0.3">
      <c r="A896" s="4">
        <v>2015</v>
      </c>
      <c r="B896" s="1" t="s">
        <v>76</v>
      </c>
      <c r="C896" s="16"/>
      <c r="D896" s="1" t="s">
        <v>123</v>
      </c>
      <c r="E896">
        <v>81372227472.599518</v>
      </c>
      <c r="F896">
        <v>79794449795.694748</v>
      </c>
      <c r="G896">
        <v>-2605057422.2178102</v>
      </c>
      <c r="H896">
        <v>5.5896860625172398</v>
      </c>
      <c r="I896">
        <v>22819505100300</v>
      </c>
      <c r="J896">
        <v>20554043561000</v>
      </c>
      <c r="K896">
        <v>7268751550.1851168</v>
      </c>
      <c r="L896">
        <v>8110260172200</v>
      </c>
      <c r="M896">
        <v>8200750965600</v>
      </c>
      <c r="N896">
        <v>2900121385.7010517</v>
      </c>
      <c r="O896">
        <v>61.085999999999999</v>
      </c>
      <c r="P896">
        <v>6</v>
      </c>
      <c r="Q896">
        <v>7</v>
      </c>
      <c r="R896">
        <v>13083997737800</v>
      </c>
      <c r="S896">
        <v>11793325943100</v>
      </c>
      <c r="T896">
        <v>4170603023.9908609</v>
      </c>
      <c r="U896">
        <v>23420236696600</v>
      </c>
      <c r="V896">
        <v>22723327859600</v>
      </c>
      <c r="W896">
        <v>8035899316.5817862</v>
      </c>
      <c r="X896">
        <v>-737369521.05303395</v>
      </c>
      <c r="Y896">
        <v>3.0913091564716599</v>
      </c>
      <c r="Z896">
        <v>3240.64542033826</v>
      </c>
      <c r="AA896" s="6">
        <v>51.313541412353516</v>
      </c>
      <c r="AB896">
        <v>46.402517133914699</v>
      </c>
      <c r="AC896">
        <v>0</v>
      </c>
    </row>
    <row r="897" spans="1:35" x14ac:dyDescent="0.3">
      <c r="A897" s="4">
        <v>2016</v>
      </c>
      <c r="B897" s="1" t="s">
        <v>49</v>
      </c>
      <c r="C897" s="16"/>
      <c r="D897" s="1" t="s">
        <v>123</v>
      </c>
      <c r="E897">
        <v>82964925710.610168</v>
      </c>
      <c r="F897">
        <v>81510174709.673248</v>
      </c>
      <c r="G897">
        <v>-1708210325.52912</v>
      </c>
      <c r="H897">
        <v>5.7063750461621598</v>
      </c>
      <c r="I897">
        <v>25595525437100</v>
      </c>
      <c r="J897">
        <v>25007535269900</v>
      </c>
      <c r="K897">
        <v>7263356299.312768</v>
      </c>
      <c r="L897">
        <v>7700379308500</v>
      </c>
      <c r="M897">
        <v>7392274290800</v>
      </c>
      <c r="N897">
        <v>2147061733.8669343</v>
      </c>
      <c r="O897">
        <v>61.648000000000003</v>
      </c>
      <c r="P897">
        <v>6</v>
      </c>
      <c r="Q897">
        <v>7</v>
      </c>
      <c r="R897">
        <v>13609102123700</v>
      </c>
      <c r="S897">
        <v>12495330825300</v>
      </c>
      <c r="T897">
        <v>3629227706.0658398</v>
      </c>
      <c r="U897">
        <v>21378433514100</v>
      </c>
      <c r="V897">
        <v>18885223118900</v>
      </c>
      <c r="W897">
        <v>5485150888.4880981</v>
      </c>
      <c r="X897">
        <v>-625558964.16211998</v>
      </c>
      <c r="Y897">
        <v>3.3349947470103101</v>
      </c>
      <c r="Z897">
        <v>3420.0980072473599</v>
      </c>
      <c r="AA897" s="6">
        <v>52.464740753173828</v>
      </c>
      <c r="AB897">
        <v>46.114188352877164</v>
      </c>
      <c r="AC897">
        <v>0</v>
      </c>
    </row>
    <row r="898" spans="1:35" x14ac:dyDescent="0.3">
      <c r="A898" s="4">
        <v>2017</v>
      </c>
      <c r="B898" s="1" t="s">
        <v>25</v>
      </c>
      <c r="C898" s="16"/>
      <c r="D898" s="1" t="s">
        <v>123</v>
      </c>
      <c r="E898">
        <v>85406362066.330139</v>
      </c>
      <c r="F898">
        <v>83396719985.766953</v>
      </c>
      <c r="G898">
        <v>-2135908972.1187401</v>
      </c>
      <c r="H898">
        <v>5.2097170591421698</v>
      </c>
      <c r="I898">
        <v>26101218110500</v>
      </c>
      <c r="J898">
        <v>26101218110500</v>
      </c>
      <c r="K898">
        <v>7394790879.4072704</v>
      </c>
      <c r="L898">
        <v>8691681983100.001</v>
      </c>
      <c r="M898">
        <v>8691681983100.001</v>
      </c>
      <c r="N898">
        <v>2462458663.1640983</v>
      </c>
      <c r="O898">
        <v>62.115000000000002</v>
      </c>
      <c r="P898">
        <v>6</v>
      </c>
      <c r="Q898">
        <v>7</v>
      </c>
      <c r="R898">
        <v>18080326851600</v>
      </c>
      <c r="S898">
        <v>18080331243400</v>
      </c>
      <c r="T898">
        <v>5122376588.300746</v>
      </c>
      <c r="U898">
        <v>21894516932900</v>
      </c>
      <c r="V898">
        <v>21894516932900</v>
      </c>
      <c r="W898">
        <v>6202981540.516902</v>
      </c>
      <c r="X898">
        <v>-802400008.75549996</v>
      </c>
      <c r="Y898">
        <v>3.4964684655321401</v>
      </c>
      <c r="Z898">
        <v>3611.2244580446099</v>
      </c>
      <c r="AA898" s="6">
        <v>53.217849731445313</v>
      </c>
      <c r="AB898">
        <v>45.960181146054602</v>
      </c>
      <c r="AC898">
        <v>0</v>
      </c>
    </row>
    <row r="899" spans="1:35" x14ac:dyDescent="0.3">
      <c r="A899" s="4">
        <v>2018</v>
      </c>
      <c r="B899" s="1" t="s">
        <v>0</v>
      </c>
      <c r="C899" s="16"/>
      <c r="D899" s="1" t="s">
        <v>123</v>
      </c>
      <c r="E899">
        <v>92959304527.165207</v>
      </c>
      <c r="F899">
        <v>86389250632.949814</v>
      </c>
      <c r="G899">
        <v>-2646985641.1584201</v>
      </c>
      <c r="H899">
        <v>2.6160119095226402</v>
      </c>
      <c r="I899">
        <v>28650413398300</v>
      </c>
      <c r="J899">
        <v>28615670789800</v>
      </c>
      <c r="K899">
        <v>7820315095.368577</v>
      </c>
      <c r="L899">
        <v>10073678000300</v>
      </c>
      <c r="M899">
        <v>10405153009800</v>
      </c>
      <c r="N899">
        <v>2843601876.3943658</v>
      </c>
      <c r="O899">
        <v>62.713999999999999</v>
      </c>
      <c r="P899">
        <v>6</v>
      </c>
      <c r="Q899">
        <v>7</v>
      </c>
      <c r="R899">
        <v>19783481729600</v>
      </c>
      <c r="S899">
        <v>18177602305500</v>
      </c>
      <c r="T899">
        <v>4967717819.775136</v>
      </c>
      <c r="U899">
        <v>23736783743500</v>
      </c>
      <c r="V899">
        <v>25966099145700</v>
      </c>
      <c r="W899">
        <v>7096219362.0614433</v>
      </c>
      <c r="X899">
        <v>-1055031706.52842</v>
      </c>
      <c r="Y899">
        <v>3.4012779585002901</v>
      </c>
      <c r="Z899">
        <v>3727.0689948461199</v>
      </c>
      <c r="AA899" s="6">
        <v>53.336380004882813</v>
      </c>
      <c r="AB899">
        <v>46.306211492044028</v>
      </c>
      <c r="AC899">
        <v>0</v>
      </c>
    </row>
    <row r="900" spans="1:35" x14ac:dyDescent="0.3">
      <c r="A900" s="4">
        <v>2019</v>
      </c>
      <c r="B900" s="1" t="s">
        <v>237</v>
      </c>
      <c r="C900" s="16"/>
      <c r="D900" s="1" t="s">
        <v>123</v>
      </c>
      <c r="E900">
        <v>100714556629.7552</v>
      </c>
      <c r="F900">
        <v>91011565430.169632</v>
      </c>
      <c r="G900">
        <v>-3623484096.0414</v>
      </c>
      <c r="H900">
        <v>2.8675880344690898</v>
      </c>
      <c r="I900">
        <v>31427876070700</v>
      </c>
      <c r="J900">
        <v>32893598380200</v>
      </c>
      <c r="K900">
        <v>8803780458.1629581</v>
      </c>
      <c r="L900">
        <v>10872350043400</v>
      </c>
      <c r="M900">
        <v>11590298275700</v>
      </c>
      <c r="N900">
        <v>3102075981.0002599</v>
      </c>
      <c r="O900">
        <v>62.991</v>
      </c>
      <c r="P900">
        <v>6</v>
      </c>
      <c r="Q900">
        <v>7</v>
      </c>
      <c r="R900">
        <v>20637631927500</v>
      </c>
      <c r="S900">
        <v>22599316203100</v>
      </c>
      <c r="T900">
        <v>6048575654.6617002</v>
      </c>
      <c r="U900">
        <v>25420690413900</v>
      </c>
      <c r="V900">
        <v>29392611333800</v>
      </c>
      <c r="W900">
        <v>7866761619.8126068</v>
      </c>
      <c r="X900">
        <v>-1273286490.69467</v>
      </c>
      <c r="Y900">
        <v>3.3950905642740401</v>
      </c>
      <c r="Z900">
        <v>3704.0490716968102</v>
      </c>
      <c r="AA900" s="6">
        <v>53.083015441894531</v>
      </c>
      <c r="AB900">
        <v>46.741858575060533</v>
      </c>
      <c r="AC900">
        <v>0</v>
      </c>
    </row>
    <row r="901" spans="1:35" ht="15" thickBot="1" x14ac:dyDescent="0.35">
      <c r="A901" s="4">
        <v>2020</v>
      </c>
      <c r="B901" s="1" t="s">
        <v>13</v>
      </c>
      <c r="C901" s="16"/>
      <c r="D901" s="1" t="s">
        <v>123</v>
      </c>
      <c r="E901">
        <v>104936622914.78302</v>
      </c>
      <c r="F901">
        <v>93193836842.081696</v>
      </c>
      <c r="G901">
        <v>-4634891495.6324596</v>
      </c>
      <c r="H901">
        <v>3.3133228954449301</v>
      </c>
      <c r="I901">
        <v>31404831131500</v>
      </c>
      <c r="J901">
        <v>32851888597700</v>
      </c>
      <c r="K901">
        <v>8842805860.373312</v>
      </c>
      <c r="L901">
        <v>12257423059400</v>
      </c>
      <c r="M901">
        <v>13286404042500</v>
      </c>
      <c r="N901">
        <v>3576326858.0708694</v>
      </c>
      <c r="O901">
        <v>62.850999999999999</v>
      </c>
      <c r="P901">
        <v>6</v>
      </c>
      <c r="Q901">
        <v>7</v>
      </c>
      <c r="R901">
        <v>20396167627000</v>
      </c>
      <c r="S901">
        <v>21532784885500</v>
      </c>
      <c r="T901">
        <v>5796021005.2882051</v>
      </c>
      <c r="U901">
        <v>25532879030000</v>
      </c>
      <c r="V901">
        <v>30153128999800</v>
      </c>
      <c r="W901">
        <v>8116375563.4643049</v>
      </c>
      <c r="X901">
        <v>-873441741.31063199</v>
      </c>
      <c r="Y901">
        <v>3.3328087452616502</v>
      </c>
      <c r="Z901">
        <v>3718.2489227092401</v>
      </c>
      <c r="AA901" s="6">
        <v>52.228168487548828</v>
      </c>
      <c r="AB901">
        <v>46.828121224770832</v>
      </c>
      <c r="AC901">
        <v>0</v>
      </c>
    </row>
    <row r="902" spans="1:35" ht="15" thickBot="1" x14ac:dyDescent="0.35">
      <c r="A902" s="4">
        <v>2021</v>
      </c>
      <c r="B902" s="1" t="s">
        <v>256</v>
      </c>
      <c r="C902" s="16"/>
      <c r="D902" s="1" t="s">
        <v>123</v>
      </c>
      <c r="E902">
        <v>113162508309.993</v>
      </c>
      <c r="F902">
        <v>97963631678.380371</v>
      </c>
      <c r="G902">
        <v>-4527330824.6966295</v>
      </c>
      <c r="H902">
        <v>2.2045720475741599</v>
      </c>
      <c r="I902">
        <v>32790587918300</v>
      </c>
      <c r="J902">
        <v>34614992511600.004</v>
      </c>
      <c r="K902">
        <v>9459483522.089901</v>
      </c>
      <c r="L902">
        <v>13058149070200</v>
      </c>
      <c r="M902">
        <v>14729574809000</v>
      </c>
      <c r="N902">
        <v>4025254956.9794946</v>
      </c>
      <c r="O902">
        <f>(O901+O900)/2</f>
        <v>62.920999999999999</v>
      </c>
      <c r="P902">
        <v>6</v>
      </c>
      <c r="Q902">
        <v>7</v>
      </c>
      <c r="R902">
        <v>20444239242200</v>
      </c>
      <c r="S902">
        <v>23404852294800</v>
      </c>
      <c r="T902">
        <v>6396009317.2175283</v>
      </c>
      <c r="U902">
        <v>30346908147600</v>
      </c>
      <c r="V902">
        <v>38460736755000</v>
      </c>
      <c r="W902">
        <v>10510437217.614269</v>
      </c>
      <c r="X902">
        <v>-1100110498.60496</v>
      </c>
      <c r="Y902">
        <v>3.2114279038090001</v>
      </c>
      <c r="Z902">
        <v>3587.0517073390802</v>
      </c>
      <c r="AA902">
        <f>(AA901+AA900)/2</f>
        <v>52.65559196472168</v>
      </c>
      <c r="AB902">
        <v>46.755077632243832</v>
      </c>
      <c r="AC902">
        <v>0</v>
      </c>
      <c r="AI902" s="13"/>
    </row>
    <row r="903" spans="1:35" ht="15" thickBot="1" x14ac:dyDescent="0.35">
      <c r="A903" s="4">
        <v>2002</v>
      </c>
      <c r="B903" s="1" t="s">
        <v>52</v>
      </c>
      <c r="C903" s="16" t="s">
        <v>241</v>
      </c>
      <c r="D903" s="1" t="s">
        <v>104</v>
      </c>
      <c r="E903">
        <v>249349470726.80127</v>
      </c>
      <c r="F903">
        <v>237045895761.15393</v>
      </c>
      <c r="G903">
        <v>1864000000</v>
      </c>
      <c r="H903">
        <v>0.757420846392867</v>
      </c>
      <c r="I903">
        <v>399720000000</v>
      </c>
      <c r="J903">
        <v>44969000000</v>
      </c>
      <c r="K903">
        <v>8442345961.7767429</v>
      </c>
      <c r="L903">
        <v>373064000000</v>
      </c>
      <c r="M903">
        <v>41412000000</v>
      </c>
      <c r="N903">
        <v>7774565388.8033638</v>
      </c>
      <c r="O903">
        <v>68.275609756097566</v>
      </c>
      <c r="P903">
        <v>7</v>
      </c>
      <c r="Q903">
        <v>3</v>
      </c>
      <c r="R903">
        <v>1896464000000</v>
      </c>
      <c r="S903">
        <v>117347000000</v>
      </c>
      <c r="T903">
        <v>22030375849.510006</v>
      </c>
      <c r="U903">
        <v>1090727000000</v>
      </c>
      <c r="V903">
        <v>107413000000</v>
      </c>
      <c r="W903">
        <v>20165396312.844967</v>
      </c>
      <c r="X903">
        <v>-698000000</v>
      </c>
      <c r="Y903">
        <v>-0.94963934071407796</v>
      </c>
      <c r="Z903">
        <v>5.3266249999999999</v>
      </c>
      <c r="AA903" s="6">
        <v>61.488571166992188</v>
      </c>
      <c r="AB903">
        <v>111.19572322106363</v>
      </c>
      <c r="AC903">
        <v>0</v>
      </c>
      <c r="AI903" s="12">
        <v>5.7000000000000002E-3</v>
      </c>
    </row>
    <row r="904" spans="1:35" ht="15" thickBot="1" x14ac:dyDescent="0.35">
      <c r="A904" s="4">
        <v>2003</v>
      </c>
      <c r="B904" s="1" t="s">
        <v>22</v>
      </c>
      <c r="C904" s="16"/>
      <c r="D904" s="1" t="s">
        <v>104</v>
      </c>
      <c r="E904">
        <v>278468574051.37109</v>
      </c>
      <c r="F904">
        <v>265307945727.8674</v>
      </c>
      <c r="G904">
        <v>1298000000</v>
      </c>
      <c r="H904">
        <v>5.1796778190831203</v>
      </c>
      <c r="I904">
        <v>488298000000</v>
      </c>
      <c r="J904">
        <v>57083000000</v>
      </c>
      <c r="K904">
        <v>10704333639.619705</v>
      </c>
      <c r="L904">
        <v>398189000000</v>
      </c>
      <c r="M904">
        <v>50589000000</v>
      </c>
      <c r="N904">
        <v>9486564029.4785004</v>
      </c>
      <c r="O904">
        <v>68.21073170731708</v>
      </c>
      <c r="P904">
        <v>7</v>
      </c>
      <c r="Q904">
        <v>4</v>
      </c>
      <c r="R904">
        <v>2097831000000</v>
      </c>
      <c r="S904">
        <v>145731000000</v>
      </c>
      <c r="T904">
        <v>27327807677.161663</v>
      </c>
      <c r="U904">
        <v>1277852000000</v>
      </c>
      <c r="V904">
        <v>138808000000</v>
      </c>
      <c r="W904">
        <v>26029591013.932903</v>
      </c>
      <c r="X904">
        <v>-1411000000</v>
      </c>
      <c r="Y904">
        <v>-0.811376216452802</v>
      </c>
      <c r="Z904">
        <v>5.3326883333333299</v>
      </c>
      <c r="AA904" s="6">
        <v>61.86663818359375</v>
      </c>
      <c r="AB904">
        <v>110.72308606271304</v>
      </c>
      <c r="AC904">
        <v>0</v>
      </c>
      <c r="AI904" s="10">
        <v>5.1999999999999998E-3</v>
      </c>
    </row>
    <row r="905" spans="1:35" ht="15" thickBot="1" x14ac:dyDescent="0.35">
      <c r="A905" s="4">
        <v>2004</v>
      </c>
      <c r="B905" s="1" t="s">
        <v>1</v>
      </c>
      <c r="C905" s="16"/>
      <c r="D905" s="1" t="s">
        <v>104</v>
      </c>
      <c r="E905">
        <v>319671886896.13727</v>
      </c>
      <c r="F905">
        <v>305493612942.72467</v>
      </c>
      <c r="G905">
        <v>4980000000</v>
      </c>
      <c r="H905">
        <v>9.0480678605088993</v>
      </c>
      <c r="I905">
        <v>584114000000</v>
      </c>
      <c r="J905">
        <v>80177000000</v>
      </c>
      <c r="K905">
        <v>15073698063.54578</v>
      </c>
      <c r="L905">
        <v>406508000000</v>
      </c>
      <c r="M905">
        <v>60392000000</v>
      </c>
      <c r="N905">
        <v>11354013912.389547</v>
      </c>
      <c r="O905">
        <v>68.185365853658539</v>
      </c>
      <c r="P905">
        <v>7</v>
      </c>
      <c r="Q905">
        <v>4</v>
      </c>
      <c r="R905">
        <v>2574427000000</v>
      </c>
      <c r="S905">
        <v>209867000000</v>
      </c>
      <c r="T905">
        <v>39456100770.821587</v>
      </c>
      <c r="U905">
        <v>1490435000000</v>
      </c>
      <c r="V905">
        <v>183366000000</v>
      </c>
      <c r="W905">
        <v>34473773265.651436</v>
      </c>
      <c r="X905">
        <v>-1711000000</v>
      </c>
      <c r="Y905">
        <v>-0.75857102733617199</v>
      </c>
      <c r="Z905">
        <v>5.3191806666666697</v>
      </c>
      <c r="AA905" s="6">
        <v>62.654201507568359</v>
      </c>
      <c r="AB905">
        <v>110.42949079647076</v>
      </c>
      <c r="AC905">
        <v>0</v>
      </c>
      <c r="AI905" s="12">
        <v>2.0999999999999999E-3</v>
      </c>
    </row>
    <row r="906" spans="1:35" ht="15" thickBot="1" x14ac:dyDescent="0.35">
      <c r="A906" s="4">
        <v>2005</v>
      </c>
      <c r="B906" s="1" t="s">
        <v>239</v>
      </c>
      <c r="C906" s="16"/>
      <c r="D906" s="1" t="s">
        <v>104</v>
      </c>
      <c r="E906">
        <v>339821965827.75238</v>
      </c>
      <c r="F906">
        <v>324281515178.16699</v>
      </c>
      <c r="G906">
        <v>674000000</v>
      </c>
      <c r="H906">
        <v>13.569576490924799</v>
      </c>
      <c r="I906">
        <v>607222000000</v>
      </c>
      <c r="J906">
        <v>100017000000</v>
      </c>
      <c r="K906">
        <v>19516654633.441959</v>
      </c>
      <c r="L906">
        <v>417791000000</v>
      </c>
      <c r="M906">
        <v>80156000000</v>
      </c>
      <c r="N906">
        <v>15641110699.162878</v>
      </c>
      <c r="O906">
        <v>67.95682926829268</v>
      </c>
      <c r="P906">
        <v>7</v>
      </c>
      <c r="Q906">
        <v>4</v>
      </c>
      <c r="R906">
        <v>2260761000000</v>
      </c>
      <c r="S906">
        <v>218280000000</v>
      </c>
      <c r="T906">
        <v>42593712802.700645</v>
      </c>
      <c r="U906">
        <v>1601872000000</v>
      </c>
      <c r="V906">
        <v>214567000000</v>
      </c>
      <c r="W906">
        <v>41869182586.297737</v>
      </c>
      <c r="X906">
        <v>-7533000000</v>
      </c>
      <c r="Y906">
        <v>-0.73280094370521498</v>
      </c>
      <c r="Z906">
        <v>5.1247290000000003</v>
      </c>
      <c r="AA906" s="6">
        <v>64.222877502441406</v>
      </c>
      <c r="AB906">
        <v>110.09676907659657</v>
      </c>
      <c r="AC906">
        <v>0</v>
      </c>
      <c r="AI906" s="10">
        <v>1.1599999999999999E-2</v>
      </c>
    </row>
    <row r="907" spans="1:35" ht="15" thickBot="1" x14ac:dyDescent="0.35">
      <c r="A907" s="4">
        <v>2006</v>
      </c>
      <c r="B907" s="1" t="s">
        <v>216</v>
      </c>
      <c r="C907" s="16"/>
      <c r="D907" s="1" t="s">
        <v>104</v>
      </c>
      <c r="E907">
        <v>376830705741.11249</v>
      </c>
      <c r="F907">
        <v>357116751794.50983</v>
      </c>
      <c r="G907">
        <v>-3070000000</v>
      </c>
      <c r="H907">
        <v>9.0525249113325508</v>
      </c>
      <c r="I907">
        <v>735081000000</v>
      </c>
      <c r="J907">
        <v>137805000000</v>
      </c>
      <c r="K907">
        <v>27288118811.881187</v>
      </c>
      <c r="L907">
        <v>427945000000</v>
      </c>
      <c r="M907">
        <v>99714000000</v>
      </c>
      <c r="N907">
        <v>19745346534.653465</v>
      </c>
      <c r="O907">
        <v>68.077560975609771</v>
      </c>
      <c r="P907">
        <v>7</v>
      </c>
      <c r="Q907">
        <v>4</v>
      </c>
      <c r="R907">
        <v>2130573000000</v>
      </c>
      <c r="S907">
        <v>244193000000</v>
      </c>
      <c r="T907">
        <v>48355049504.9505</v>
      </c>
      <c r="U907">
        <v>1716507000000</v>
      </c>
      <c r="V907">
        <v>259696000000</v>
      </c>
      <c r="W907">
        <v>51424950495.049507</v>
      </c>
      <c r="X907">
        <v>-5737000000</v>
      </c>
      <c r="Y907">
        <v>-0.67605967262670796</v>
      </c>
      <c r="Z907">
        <v>5.05</v>
      </c>
      <c r="AA907" s="6">
        <v>66.302131652832031</v>
      </c>
      <c r="AB907">
        <v>109.59761990250325</v>
      </c>
      <c r="AC907">
        <v>0</v>
      </c>
      <c r="AI907" s="12">
        <v>1.24E-2</v>
      </c>
    </row>
    <row r="908" spans="1:35" ht="15" thickBot="1" x14ac:dyDescent="0.35">
      <c r="A908" s="4">
        <v>2007</v>
      </c>
      <c r="B908" s="1" t="s">
        <v>196</v>
      </c>
      <c r="C908" s="16"/>
      <c r="D908" s="1" t="s">
        <v>104</v>
      </c>
      <c r="E908">
        <v>418811177799.45721</v>
      </c>
      <c r="F908">
        <v>400020305816.2196</v>
      </c>
      <c r="G908">
        <v>-8131000000</v>
      </c>
      <c r="H908">
        <v>12.8387796190181</v>
      </c>
      <c r="I908">
        <v>907947000000</v>
      </c>
      <c r="J908">
        <v>203696000000</v>
      </c>
      <c r="K908">
        <v>40335841584.158417</v>
      </c>
      <c r="L908">
        <v>438266000000</v>
      </c>
      <c r="M908">
        <v>127942000000</v>
      </c>
      <c r="N908">
        <v>25335049504.950497</v>
      </c>
      <c r="O908">
        <v>68.222195121951231</v>
      </c>
      <c r="P908">
        <v>7</v>
      </c>
      <c r="Q908">
        <v>4</v>
      </c>
      <c r="R908">
        <v>2193574000000</v>
      </c>
      <c r="S908">
        <v>310131000000</v>
      </c>
      <c r="T908">
        <v>61412079207.920792</v>
      </c>
      <c r="U908">
        <v>2089651000000</v>
      </c>
      <c r="V908">
        <v>351192000000</v>
      </c>
      <c r="W908">
        <v>69542970297.029709</v>
      </c>
      <c r="X908">
        <v>-9218000000</v>
      </c>
      <c r="Y908">
        <v>-0.59687108011882295</v>
      </c>
      <c r="Z908">
        <v>5.05</v>
      </c>
      <c r="AA908" s="6">
        <v>68.303977966308594</v>
      </c>
      <c r="AB908">
        <v>108.90654927399737</v>
      </c>
      <c r="AC908">
        <v>0</v>
      </c>
      <c r="AI908" s="10">
        <v>1.06E-2</v>
      </c>
    </row>
    <row r="909" spans="1:35" ht="15" thickBot="1" x14ac:dyDescent="0.35">
      <c r="A909" s="4">
        <v>2008</v>
      </c>
      <c r="B909" s="1" t="s">
        <v>174</v>
      </c>
      <c r="C909" s="16"/>
      <c r="D909" s="1" t="s">
        <v>104</v>
      </c>
      <c r="E909">
        <v>436419897931.0119</v>
      </c>
      <c r="F909">
        <v>413752309595.27789</v>
      </c>
      <c r="G909">
        <v>-14368000000</v>
      </c>
      <c r="H909">
        <v>25.226461707384001</v>
      </c>
      <c r="I909">
        <v>896831000000</v>
      </c>
      <c r="J909">
        <v>256686000000</v>
      </c>
      <c r="K909">
        <v>48732913122.721748</v>
      </c>
      <c r="L909">
        <v>443735000000</v>
      </c>
      <c r="M909">
        <v>168177000000</v>
      </c>
      <c r="N909">
        <v>31929108444.714458</v>
      </c>
      <c r="O909">
        <v>68.251463414634159</v>
      </c>
      <c r="P909">
        <v>7</v>
      </c>
      <c r="Q909">
        <v>4</v>
      </c>
      <c r="R909">
        <v>2318741000000</v>
      </c>
      <c r="S909">
        <v>428627000000</v>
      </c>
      <c r="T909">
        <v>81376632746.051041</v>
      </c>
      <c r="U909">
        <v>2455265000000</v>
      </c>
      <c r="V909">
        <v>504446000000</v>
      </c>
      <c r="W909">
        <v>95771187727.825027</v>
      </c>
      <c r="X909">
        <v>-9903000000</v>
      </c>
      <c r="Y909">
        <v>-0.541496740974727</v>
      </c>
      <c r="Z909">
        <v>5.2672214166666702</v>
      </c>
      <c r="AA909" s="6">
        <v>70.033493041992188</v>
      </c>
      <c r="AB909">
        <v>108.03202248474271</v>
      </c>
      <c r="AC909">
        <v>0</v>
      </c>
      <c r="AI909" s="12">
        <v>1.1900000000000001E-2</v>
      </c>
    </row>
    <row r="910" spans="1:35" ht="15" thickBot="1" x14ac:dyDescent="0.35">
      <c r="A910" s="4">
        <v>2009</v>
      </c>
      <c r="B910" s="1" t="s">
        <v>154</v>
      </c>
      <c r="C910" s="16"/>
      <c r="D910" s="1" t="s">
        <v>104</v>
      </c>
      <c r="E910">
        <v>372735188664.71002</v>
      </c>
      <c r="F910">
        <v>351979442975.05511</v>
      </c>
      <c r="G910">
        <v>-1957000000</v>
      </c>
      <c r="H910">
        <v>15.8811924594476</v>
      </c>
      <c r="I910">
        <v>451350000000</v>
      </c>
      <c r="J910">
        <v>173474000000</v>
      </c>
      <c r="K910">
        <v>22265376322.004314</v>
      </c>
      <c r="L910">
        <v>435274000000</v>
      </c>
      <c r="M910">
        <v>184109000000</v>
      </c>
      <c r="N910">
        <v>23630377862.20351</v>
      </c>
      <c r="O910">
        <v>69.19</v>
      </c>
      <c r="P910">
        <v>7</v>
      </c>
      <c r="Q910">
        <v>4</v>
      </c>
      <c r="R910">
        <v>1809266000000</v>
      </c>
      <c r="S910">
        <v>406554000000</v>
      </c>
      <c r="T910">
        <v>52181178765.787041</v>
      </c>
      <c r="U910">
        <v>1488798000000</v>
      </c>
      <c r="V910">
        <v>421882000000</v>
      </c>
      <c r="W910">
        <v>54148526542.766197</v>
      </c>
      <c r="X910">
        <v>-4654000000</v>
      </c>
      <c r="Y910">
        <v>-0.44384132402999898</v>
      </c>
      <c r="Z910">
        <v>7.79124033333333</v>
      </c>
      <c r="AA910" s="6">
        <v>70.692390441894531</v>
      </c>
      <c r="AB910">
        <v>107.08553482785985</v>
      </c>
      <c r="AC910">
        <v>0</v>
      </c>
      <c r="AI910" s="10">
        <v>1.66E-2</v>
      </c>
    </row>
    <row r="911" spans="1:35" ht="15" thickBot="1" x14ac:dyDescent="0.35">
      <c r="A911" s="4">
        <v>2010</v>
      </c>
      <c r="B911" s="1" t="s">
        <v>185</v>
      </c>
      <c r="C911" s="16"/>
      <c r="D911" s="1" t="s">
        <v>104</v>
      </c>
      <c r="E911">
        <v>392650330490.43115</v>
      </c>
      <c r="F911">
        <v>378049961958.92725</v>
      </c>
      <c r="G911">
        <v>-3982000000</v>
      </c>
      <c r="H911">
        <v>9.3729310507897594</v>
      </c>
      <c r="I911">
        <v>466477000000</v>
      </c>
      <c r="J911">
        <v>201887000000</v>
      </c>
      <c r="K911">
        <v>25440672412.924038</v>
      </c>
      <c r="L911">
        <v>453819000000</v>
      </c>
      <c r="M911">
        <v>220382000000</v>
      </c>
      <c r="N911">
        <v>27771309037.753918</v>
      </c>
      <c r="O911">
        <v>70.265365853658551</v>
      </c>
      <c r="P911">
        <v>7</v>
      </c>
      <c r="Q911">
        <v>4</v>
      </c>
      <c r="R911">
        <v>1851085000000</v>
      </c>
      <c r="S911">
        <v>520585000000</v>
      </c>
      <c r="T911">
        <v>65601214778.970711</v>
      </c>
      <c r="U911">
        <v>1637699000000</v>
      </c>
      <c r="V911">
        <v>552148000000</v>
      </c>
      <c r="W911">
        <v>69578607792.731491</v>
      </c>
      <c r="X911">
        <v>-5759000000</v>
      </c>
      <c r="Y911">
        <v>-0.397263167656909</v>
      </c>
      <c r="Z911">
        <v>7.9356394166666702</v>
      </c>
      <c r="AA911" s="6">
        <v>71.1422119140625</v>
      </c>
      <c r="AB911">
        <v>106.09739117202166</v>
      </c>
      <c r="AC911">
        <v>0</v>
      </c>
      <c r="AI911" s="12">
        <v>2.4299999999999999E-2</v>
      </c>
    </row>
    <row r="912" spans="1:35" ht="15" thickBot="1" x14ac:dyDescent="0.35">
      <c r="A912" s="4">
        <v>2011</v>
      </c>
      <c r="B912" s="1" t="s">
        <v>168</v>
      </c>
      <c r="C912" s="16"/>
      <c r="D912" s="1" t="s">
        <v>104</v>
      </c>
      <c r="E912">
        <v>422633627957.62036</v>
      </c>
      <c r="F912">
        <v>401845866680.09015</v>
      </c>
      <c r="G912">
        <v>-10145000000</v>
      </c>
      <c r="H912">
        <v>7.9557246627464604</v>
      </c>
      <c r="I912">
        <v>497012000000</v>
      </c>
      <c r="J912">
        <v>247592000000</v>
      </c>
      <c r="K912">
        <v>31074853155.278881</v>
      </c>
      <c r="L912">
        <v>441653000000</v>
      </c>
      <c r="M912">
        <v>238691000000</v>
      </c>
      <c r="N912">
        <v>29957703699.98494</v>
      </c>
      <c r="O912">
        <v>70.80926829268293</v>
      </c>
      <c r="P912">
        <v>7</v>
      </c>
      <c r="Q912">
        <v>4</v>
      </c>
      <c r="R912">
        <v>1909012000000</v>
      </c>
      <c r="S912">
        <v>666577000000</v>
      </c>
      <c r="T912">
        <v>83660951855.012802</v>
      </c>
      <c r="U912">
        <v>1922259000000</v>
      </c>
      <c r="V912">
        <v>747430000000</v>
      </c>
      <c r="W912">
        <v>93808675134.293884</v>
      </c>
      <c r="X912">
        <v>-7015000000</v>
      </c>
      <c r="Y912">
        <v>-0.35960009278876198</v>
      </c>
      <c r="Z912">
        <v>7.9675628333333304</v>
      </c>
      <c r="AA912" s="6">
        <v>72.190071105957031</v>
      </c>
      <c r="AB912">
        <v>105.11636144772775</v>
      </c>
      <c r="AC912">
        <v>0</v>
      </c>
      <c r="AI912" s="10">
        <v>5.5300000000000002E-2</v>
      </c>
    </row>
    <row r="913" spans="1:36" ht="15" thickBot="1" x14ac:dyDescent="0.35">
      <c r="A913" s="4">
        <v>2012</v>
      </c>
      <c r="B913" s="1" t="s">
        <v>143</v>
      </c>
      <c r="C913" s="16"/>
      <c r="D913" s="1" t="s">
        <v>104</v>
      </c>
      <c r="E913">
        <v>442499738738.63568</v>
      </c>
      <c r="F913">
        <v>437679568682.99036</v>
      </c>
      <c r="G913">
        <v>-14346000000</v>
      </c>
      <c r="H913">
        <v>0.568727971803899</v>
      </c>
      <c r="I913">
        <v>513207000000</v>
      </c>
      <c r="J913">
        <v>283116000000</v>
      </c>
      <c r="K913">
        <v>35429358027.781258</v>
      </c>
      <c r="L913">
        <v>460452000000</v>
      </c>
      <c r="M913">
        <v>276352000000</v>
      </c>
      <c r="N913">
        <v>34582905768.990112</v>
      </c>
      <c r="O913">
        <v>70.944146341463423</v>
      </c>
      <c r="P913">
        <v>7</v>
      </c>
      <c r="Q913">
        <v>4</v>
      </c>
      <c r="R913">
        <v>1804209000000</v>
      </c>
      <c r="S913">
        <v>691361000000</v>
      </c>
      <c r="T913">
        <v>86517457139.281693</v>
      </c>
      <c r="U913">
        <v>1996423000000</v>
      </c>
      <c r="V913">
        <v>806004000000</v>
      </c>
      <c r="W913">
        <v>100863971968.46452</v>
      </c>
      <c r="X913">
        <v>-7195000000</v>
      </c>
      <c r="Y913">
        <v>-0.24697648118687801</v>
      </c>
      <c r="Z913">
        <v>7.99102933333333</v>
      </c>
      <c r="AA913" s="6">
        <v>72.562286376953125</v>
      </c>
      <c r="AB913">
        <v>104.13655142805614</v>
      </c>
      <c r="AC913">
        <v>0</v>
      </c>
      <c r="AI913" s="12">
        <v>8.5000000000000006E-2</v>
      </c>
    </row>
    <row r="914" spans="1:36" ht="15" thickBot="1" x14ac:dyDescent="0.35">
      <c r="A914" s="4">
        <v>2013</v>
      </c>
      <c r="B914" s="1" t="s">
        <v>122</v>
      </c>
      <c r="C914" s="16"/>
      <c r="D914" s="1" t="s">
        <v>104</v>
      </c>
      <c r="E914">
        <v>505437818647.74658</v>
      </c>
      <c r="F914">
        <v>498056033904.9657</v>
      </c>
      <c r="G914">
        <v>-15634000000</v>
      </c>
      <c r="H914">
        <v>-0.23894862604540801</v>
      </c>
      <c r="I914">
        <v>472228000000</v>
      </c>
      <c r="J914">
        <v>263661000000</v>
      </c>
      <c r="K914">
        <v>32986488177.15501</v>
      </c>
      <c r="L914">
        <v>457143000000</v>
      </c>
      <c r="M914">
        <v>287751000000</v>
      </c>
      <c r="N914">
        <v>36000375328.412361</v>
      </c>
      <c r="O914">
        <v>71.159512195121962</v>
      </c>
      <c r="P914">
        <v>7</v>
      </c>
      <c r="Q914">
        <v>4</v>
      </c>
      <c r="R914">
        <v>1670313000000</v>
      </c>
      <c r="S914">
        <v>653180000000</v>
      </c>
      <c r="T914">
        <v>81719004128.612534</v>
      </c>
      <c r="U914">
        <v>1926622000000</v>
      </c>
      <c r="V914">
        <v>778143000000</v>
      </c>
      <c r="W914">
        <v>97353058926.56073</v>
      </c>
      <c r="X914">
        <v>-4079000000</v>
      </c>
      <c r="Y914">
        <v>-0.22769135005052901</v>
      </c>
      <c r="Z914">
        <v>7.9930000000000003</v>
      </c>
      <c r="AA914" s="6">
        <v>73.113716125488281</v>
      </c>
      <c r="AB914">
        <v>103.11019078103195</v>
      </c>
      <c r="AC914">
        <v>0</v>
      </c>
      <c r="AI914" s="10">
        <v>7.5899999999999995E-2</v>
      </c>
    </row>
    <row r="915" spans="1:36" ht="15" thickBot="1" x14ac:dyDescent="0.35">
      <c r="A915" s="4">
        <v>2014</v>
      </c>
      <c r="B915" s="1" t="s">
        <v>101</v>
      </c>
      <c r="C915" s="16"/>
      <c r="D915" s="1" t="s">
        <v>104</v>
      </c>
      <c r="E915">
        <v>461987202639.98889</v>
      </c>
      <c r="F915">
        <v>456705360942.42017</v>
      </c>
      <c r="G915">
        <v>-4606000000</v>
      </c>
      <c r="H915">
        <v>12.0718562874252</v>
      </c>
      <c r="I915">
        <v>337112000000</v>
      </c>
      <c r="J915">
        <v>224327000000</v>
      </c>
      <c r="K915">
        <v>18872100751.259811</v>
      </c>
      <c r="L915">
        <v>438512000000</v>
      </c>
      <c r="M915">
        <v>296210000000</v>
      </c>
      <c r="N915">
        <v>24919447786.181194</v>
      </c>
      <c r="O915">
        <v>71.186585365853674</v>
      </c>
      <c r="P915">
        <v>7</v>
      </c>
      <c r="Q915">
        <v>4</v>
      </c>
      <c r="R915">
        <v>1379312000000</v>
      </c>
      <c r="S915">
        <v>771129000000</v>
      </c>
      <c r="T915">
        <v>64873261712.670464</v>
      </c>
      <c r="U915">
        <v>1472487000000</v>
      </c>
      <c r="V915">
        <v>826764000000</v>
      </c>
      <c r="W915">
        <v>69553702878.006516</v>
      </c>
      <c r="X915">
        <v>-299000000</v>
      </c>
      <c r="Y915">
        <v>-0.47926200034459698</v>
      </c>
      <c r="Z915">
        <v>11.886659416666699</v>
      </c>
      <c r="AA915" s="6">
        <v>73.014457702636719</v>
      </c>
      <c r="AB915">
        <v>101.83371228435647</v>
      </c>
      <c r="AC915">
        <v>0</v>
      </c>
      <c r="AI915" s="12">
        <v>5.8500000000000003E-2</v>
      </c>
    </row>
    <row r="916" spans="1:36" ht="15" thickBot="1" x14ac:dyDescent="0.35">
      <c r="A916" s="4">
        <v>2015</v>
      </c>
      <c r="B916" s="1" t="s">
        <v>76</v>
      </c>
      <c r="C916" s="16"/>
      <c r="D916" s="1" t="s">
        <v>104</v>
      </c>
      <c r="E916">
        <v>435489659346.43964</v>
      </c>
      <c r="F916">
        <v>453680175666.23639</v>
      </c>
      <c r="G916">
        <v>-2362000000</v>
      </c>
      <c r="H916">
        <v>48.699864643442297</v>
      </c>
      <c r="I916">
        <v>306117000000</v>
      </c>
      <c r="J916">
        <v>269422000000</v>
      </c>
      <c r="K916">
        <v>12333517970.033922</v>
      </c>
      <c r="L916">
        <v>446049000000</v>
      </c>
      <c r="M916">
        <v>376315000000</v>
      </c>
      <c r="N916">
        <v>17226833053.326435</v>
      </c>
      <c r="O916">
        <v>71.189512195121964</v>
      </c>
      <c r="P916">
        <v>7</v>
      </c>
      <c r="Q916">
        <v>4</v>
      </c>
      <c r="R916">
        <v>1197722000000</v>
      </c>
      <c r="S916">
        <v>1045928000000</v>
      </c>
      <c r="T916">
        <v>47880172307.241577</v>
      </c>
      <c r="U916">
        <v>1226994000000</v>
      </c>
      <c r="V916">
        <v>1097854000000</v>
      </c>
      <c r="W916">
        <v>50257224864.612473</v>
      </c>
      <c r="X916">
        <v>236000000</v>
      </c>
      <c r="Y916">
        <v>-0.26124967971180901</v>
      </c>
      <c r="Z916">
        <v>21.844697766666702</v>
      </c>
      <c r="AA916" s="6">
        <v>73.540138244628906</v>
      </c>
      <c r="AB916">
        <v>100.22208696245886</v>
      </c>
      <c r="AC916">
        <v>0</v>
      </c>
      <c r="AI916" s="10">
        <v>4.8500000000000001E-2</v>
      </c>
    </row>
    <row r="917" spans="1:36" ht="15" thickBot="1" x14ac:dyDescent="0.35">
      <c r="A917" s="4">
        <v>2016</v>
      </c>
      <c r="B917" s="1" t="s">
        <v>49</v>
      </c>
      <c r="C917" s="16"/>
      <c r="D917" s="1" t="s">
        <v>104</v>
      </c>
      <c r="E917">
        <v>475721740433.81226</v>
      </c>
      <c r="F917">
        <v>480655522169.1142</v>
      </c>
      <c r="G917">
        <v>-6453000000</v>
      </c>
      <c r="H917">
        <v>13.9127101997796</v>
      </c>
      <c r="I917">
        <v>368691000000</v>
      </c>
      <c r="J917">
        <v>368691000000</v>
      </c>
      <c r="K917">
        <v>14429441946.202345</v>
      </c>
      <c r="L917">
        <v>443727000000</v>
      </c>
      <c r="M917">
        <v>443727000000</v>
      </c>
      <c r="N917">
        <v>17366122271.665237</v>
      </c>
      <c r="O917">
        <v>71.476341463414641</v>
      </c>
      <c r="P917">
        <v>7</v>
      </c>
      <c r="Q917">
        <v>4</v>
      </c>
      <c r="R917">
        <v>1175953000000</v>
      </c>
      <c r="S917">
        <v>1175953000000</v>
      </c>
      <c r="T917">
        <v>46023216039.888382</v>
      </c>
      <c r="U917">
        <v>1341115000000</v>
      </c>
      <c r="V917">
        <v>1341115000000</v>
      </c>
      <c r="W917">
        <v>52487153295.527039</v>
      </c>
      <c r="X917">
        <v>-3955000000</v>
      </c>
      <c r="Y917">
        <v>-0.33133379637194899</v>
      </c>
      <c r="Z917">
        <v>25.551334116666698</v>
      </c>
      <c r="AA917" s="6">
        <v>74.357345581054688</v>
      </c>
      <c r="AB917">
        <v>98.132568421119373</v>
      </c>
      <c r="AC917">
        <v>0</v>
      </c>
      <c r="AI917" s="12">
        <v>3.6799999999999999E-2</v>
      </c>
    </row>
    <row r="918" spans="1:36" ht="15" thickBot="1" x14ac:dyDescent="0.35">
      <c r="A918" s="4">
        <v>2017</v>
      </c>
      <c r="B918" s="1" t="s">
        <v>25</v>
      </c>
      <c r="C918" s="16"/>
      <c r="D918" s="1" t="s">
        <v>104</v>
      </c>
      <c r="E918">
        <v>503901541149.9646</v>
      </c>
      <c r="F918">
        <v>511217276081.94153</v>
      </c>
      <c r="G918">
        <v>-8744000000</v>
      </c>
      <c r="H918">
        <v>14.438322748874899</v>
      </c>
      <c r="I918">
        <v>427919000000</v>
      </c>
      <c r="J918">
        <v>470327000000</v>
      </c>
      <c r="K918">
        <v>17683726491.356037</v>
      </c>
      <c r="L918">
        <v>466624000000</v>
      </c>
      <c r="M918">
        <v>616621000000</v>
      </c>
      <c r="N918">
        <v>23184203995.999489</v>
      </c>
      <c r="O918">
        <v>71.780975609756112</v>
      </c>
      <c r="P918">
        <v>7</v>
      </c>
      <c r="Q918">
        <v>4</v>
      </c>
      <c r="R918">
        <v>1222100000000</v>
      </c>
      <c r="S918">
        <v>1434713000000</v>
      </c>
      <c r="T918">
        <v>53943473977.876877</v>
      </c>
      <c r="U918">
        <v>1514481000000</v>
      </c>
      <c r="V918">
        <v>1666806000000</v>
      </c>
      <c r="W918">
        <v>62669890136.333221</v>
      </c>
      <c r="X918">
        <v>-3446000000</v>
      </c>
      <c r="Y918">
        <v>-0.38634531089475499</v>
      </c>
      <c r="Z918">
        <v>26.596606300000001</v>
      </c>
      <c r="AA918" s="6">
        <v>74.748268127441406</v>
      </c>
      <c r="AB918">
        <v>95.811916730413031</v>
      </c>
      <c r="AC918">
        <v>0</v>
      </c>
      <c r="AI918" s="10">
        <v>-1.2999999999999999E-3</v>
      </c>
    </row>
    <row r="919" spans="1:36" ht="15" thickBot="1" x14ac:dyDescent="0.35">
      <c r="A919" s="4">
        <v>2018</v>
      </c>
      <c r="B919" s="1" t="s">
        <v>0</v>
      </c>
      <c r="C919" s="16"/>
      <c r="D919" s="1" t="s">
        <v>104</v>
      </c>
      <c r="E919">
        <v>533937653674.15735</v>
      </c>
      <c r="F919">
        <v>539133206207.02887</v>
      </c>
      <c r="G919">
        <v>-11378000000</v>
      </c>
      <c r="H919">
        <v>10.9518559353179</v>
      </c>
      <c r="I919">
        <v>498910000000</v>
      </c>
      <c r="J919">
        <v>628296000000</v>
      </c>
      <c r="K919">
        <v>23098693038.730904</v>
      </c>
      <c r="L919">
        <v>466262000000</v>
      </c>
      <c r="M919">
        <v>739537000000</v>
      </c>
      <c r="N919">
        <v>27188360508.078896</v>
      </c>
      <c r="O919">
        <v>71.582682926829278</v>
      </c>
      <c r="P919">
        <v>7</v>
      </c>
      <c r="Q919">
        <v>4</v>
      </c>
      <c r="R919">
        <v>1205551000000</v>
      </c>
      <c r="S919">
        <v>1610511000000</v>
      </c>
      <c r="T919">
        <v>59208874836.859612</v>
      </c>
      <c r="U919">
        <v>1556629000000</v>
      </c>
      <c r="V919">
        <v>1921302000000</v>
      </c>
      <c r="W919">
        <v>70634804507.270081</v>
      </c>
      <c r="X919">
        <v>-4859000000</v>
      </c>
      <c r="Y919">
        <v>-0.466425620896808</v>
      </c>
      <c r="Z919">
        <v>27.200492333333301</v>
      </c>
      <c r="AA919" s="6">
        <v>74.496559143066406</v>
      </c>
      <c r="AB919">
        <v>93.732922242977921</v>
      </c>
      <c r="AC919">
        <v>0</v>
      </c>
      <c r="AI919" s="12">
        <v>-2.7000000000000001E-3</v>
      </c>
    </row>
    <row r="920" spans="1:36" ht="15" thickBot="1" x14ac:dyDescent="0.35">
      <c r="A920" s="4">
        <v>2019</v>
      </c>
      <c r="B920" s="1" t="s">
        <v>237</v>
      </c>
      <c r="C920" s="16"/>
      <c r="D920" s="1" t="s">
        <v>104</v>
      </c>
      <c r="E920">
        <v>560877207778.65125</v>
      </c>
      <c r="F920">
        <v>567846433532.86646</v>
      </c>
      <c r="G920">
        <v>-12511000000</v>
      </c>
      <c r="H920">
        <v>7.8867174561112998</v>
      </c>
      <c r="I920">
        <v>557424000000</v>
      </c>
      <c r="J920">
        <v>700617000000</v>
      </c>
      <c r="K920">
        <v>27107786238.276535</v>
      </c>
      <c r="L920">
        <v>402801000000</v>
      </c>
      <c r="M920">
        <v>746939000000</v>
      </c>
      <c r="N920">
        <v>28900044881.914135</v>
      </c>
      <c r="O920">
        <v>71.827317073170747</v>
      </c>
      <c r="P920">
        <v>7</v>
      </c>
      <c r="Q920">
        <v>4</v>
      </c>
      <c r="R920">
        <v>1293554000000</v>
      </c>
      <c r="S920">
        <v>1639866000000</v>
      </c>
      <c r="T920">
        <v>63448556040.48658</v>
      </c>
      <c r="U920">
        <v>1646063000000</v>
      </c>
      <c r="V920">
        <v>1959945000000</v>
      </c>
      <c r="W920">
        <v>75832830346.364563</v>
      </c>
      <c r="X920">
        <v>-5175000000</v>
      </c>
      <c r="Y920">
        <v>-0.53099416011376299</v>
      </c>
      <c r="Z920">
        <v>25.845589333333301</v>
      </c>
      <c r="AA920" s="6">
        <v>74.214370727539063</v>
      </c>
      <c r="AB920">
        <v>91.740203997201561</v>
      </c>
      <c r="AC920">
        <v>0</v>
      </c>
      <c r="AG920" s="9">
        <v>2002</v>
      </c>
      <c r="AH920" s="9">
        <v>-0.61</v>
      </c>
      <c r="AI920" s="14">
        <f>AH920*1000000000</f>
        <v>-610000000</v>
      </c>
    </row>
    <row r="921" spans="1:36" ht="15" thickBot="1" x14ac:dyDescent="0.35">
      <c r="A921" s="4">
        <v>2020</v>
      </c>
      <c r="B921" s="1" t="s">
        <v>13</v>
      </c>
      <c r="C921" s="16"/>
      <c r="D921" s="1" t="s">
        <v>104</v>
      </c>
      <c r="E921">
        <v>546334786278.48724</v>
      </c>
      <c r="F921">
        <v>558272943072.80701</v>
      </c>
      <c r="G921">
        <v>-2378000000</v>
      </c>
      <c r="H921">
        <v>2.7324920941942001</v>
      </c>
      <c r="I921">
        <v>438429000000</v>
      </c>
      <c r="J921">
        <v>564315000000</v>
      </c>
      <c r="K921">
        <v>20933506445.330612</v>
      </c>
      <c r="L921">
        <v>399875000000</v>
      </c>
      <c r="M921">
        <v>814644000000</v>
      </c>
      <c r="N921">
        <v>30219567838.263935</v>
      </c>
      <c r="O921">
        <v>71.185121951219529</v>
      </c>
      <c r="P921">
        <v>7</v>
      </c>
      <c r="Q921">
        <v>4</v>
      </c>
      <c r="R921">
        <v>1218398000000</v>
      </c>
      <c r="S921">
        <v>1639060000000</v>
      </c>
      <c r="T921">
        <v>60801632198.831497</v>
      </c>
      <c r="U921">
        <v>1541491000000</v>
      </c>
      <c r="V921">
        <v>1702946000000</v>
      </c>
      <c r="W921">
        <v>63171510711.304832</v>
      </c>
      <c r="X921">
        <v>58000000</v>
      </c>
      <c r="Y921">
        <v>-0.57424247013594298</v>
      </c>
      <c r="Z921">
        <v>26.9575243833333</v>
      </c>
      <c r="AA921" s="6">
        <v>72.98248291015625</v>
      </c>
      <c r="AB921">
        <v>89.879149770139662</v>
      </c>
      <c r="AC921">
        <v>0</v>
      </c>
      <c r="AG921" s="11">
        <v>2003</v>
      </c>
      <c r="AH921" s="11">
        <v>-0.59</v>
      </c>
      <c r="AI921" s="14">
        <f t="shared" ref="AI921:AI938" si="61">AH921*1000000000</f>
        <v>-590000000</v>
      </c>
    </row>
    <row r="922" spans="1:36" ht="15" thickBot="1" x14ac:dyDescent="0.35">
      <c r="A922" s="4">
        <v>2021</v>
      </c>
      <c r="B922" s="1" t="s">
        <v>256</v>
      </c>
      <c r="C922" s="16"/>
      <c r="D922" s="1" t="s">
        <v>104</v>
      </c>
      <c r="E922">
        <v>588384275197.62695</v>
      </c>
      <c r="F922">
        <v>573525550840.31946</v>
      </c>
      <c r="G922">
        <v>-2671000000</v>
      </c>
      <c r="H922">
        <v>9.3631391769522896</v>
      </c>
      <c r="I922">
        <v>471311175000</v>
      </c>
      <c r="J922">
        <v>678924000000</v>
      </c>
      <c r="K922">
        <v>24881588495.283329</v>
      </c>
      <c r="L922">
        <v>407072750000</v>
      </c>
      <c r="M922">
        <v>985398000000</v>
      </c>
      <c r="N922">
        <v>36113419970.534554</v>
      </c>
      <c r="O922">
        <f>(O921+O920)/2</f>
        <v>71.506219512195145</v>
      </c>
      <c r="P922">
        <v>7</v>
      </c>
      <c r="Q922">
        <v>4</v>
      </c>
      <c r="R922">
        <v>1091684608000</v>
      </c>
      <c r="S922">
        <v>2224704000000</v>
      </c>
      <c r="T922">
        <v>81532203091.672714</v>
      </c>
      <c r="U922">
        <v>1737260357000</v>
      </c>
      <c r="V922">
        <v>2286067000000</v>
      </c>
      <c r="W922">
        <v>83781068818.670242</v>
      </c>
      <c r="X922">
        <v>-6885000000</v>
      </c>
      <c r="Y922">
        <v>-0.77155769811667796</v>
      </c>
      <c r="Z922">
        <v>27.286189383333301</v>
      </c>
      <c r="AA922">
        <f>(AA921+AA920)/2</f>
        <v>73.598426818847656</v>
      </c>
      <c r="AB922">
        <v>88.213347803564972</v>
      </c>
      <c r="AC922">
        <v>0</v>
      </c>
      <c r="AG922" s="9">
        <v>2004</v>
      </c>
      <c r="AH922" s="9">
        <v>-0.33</v>
      </c>
      <c r="AI922" s="14">
        <f t="shared" si="61"/>
        <v>-330000000</v>
      </c>
    </row>
    <row r="923" spans="1:36" ht="15" thickBot="1" x14ac:dyDescent="0.35">
      <c r="A923" s="4">
        <v>2002</v>
      </c>
      <c r="B923" s="1" t="s">
        <v>52</v>
      </c>
      <c r="C923" s="16" t="s">
        <v>74</v>
      </c>
      <c r="D923" s="1" t="s">
        <v>23</v>
      </c>
      <c r="E923">
        <v>332142171598.2345</v>
      </c>
      <c r="F923">
        <v>334928278631.50214</v>
      </c>
      <c r="G923">
        <f>5.4*1000000000</f>
        <v>5400000000</v>
      </c>
      <c r="H923">
        <f t="shared" ref="H923:H928" si="62">(H924+H925)/2</f>
        <v>8.7432210498641574</v>
      </c>
      <c r="I923">
        <v>127139611400</v>
      </c>
      <c r="J923">
        <v>84981026400</v>
      </c>
      <c r="K923">
        <v>23139830197.413208</v>
      </c>
      <c r="L923">
        <v>75745930000</v>
      </c>
      <c r="M923">
        <v>40920779200</v>
      </c>
      <c r="N923">
        <v>11142485827.093262</v>
      </c>
      <c r="O923">
        <v>74.900999999999996</v>
      </c>
      <c r="P923">
        <v>6</v>
      </c>
      <c r="Q923">
        <v>6</v>
      </c>
      <c r="R923">
        <v>369555021800</v>
      </c>
      <c r="S923">
        <v>199647000000</v>
      </c>
      <c r="T923">
        <v>54362695711.368279</v>
      </c>
      <c r="U923">
        <v>292726351800</v>
      </c>
      <c r="V923">
        <v>175711000000</v>
      </c>
      <c r="W923">
        <v>47845064669.84343</v>
      </c>
      <c r="X923">
        <v>-610000000</v>
      </c>
      <c r="Y923">
        <v>5.0648725836098896</v>
      </c>
      <c r="Z923">
        <v>3.6724999999999999</v>
      </c>
      <c r="AA923" s="3">
        <v>63</v>
      </c>
      <c r="AB923">
        <v>44.544916005564993</v>
      </c>
      <c r="AC923">
        <v>0</v>
      </c>
      <c r="AG923" s="11">
        <v>2005</v>
      </c>
      <c r="AH923" s="11">
        <v>12.1</v>
      </c>
      <c r="AI923" s="14">
        <f t="shared" si="61"/>
        <v>12100000000</v>
      </c>
    </row>
    <row r="924" spans="1:36" ht="15" thickBot="1" x14ac:dyDescent="0.35">
      <c r="A924" s="4">
        <v>2003</v>
      </c>
      <c r="B924" s="1" t="s">
        <v>22</v>
      </c>
      <c r="C924" s="16"/>
      <c r="D924" s="1" t="s">
        <v>23</v>
      </c>
      <c r="E924">
        <v>368504523749.508</v>
      </c>
      <c r="F924">
        <v>368343133257.74408</v>
      </c>
      <c r="G924" s="3">
        <f>82796.145*1000000</f>
        <v>82796145000</v>
      </c>
      <c r="H924">
        <f t="shared" si="62"/>
        <v>8.5762115643903556</v>
      </c>
      <c r="I924">
        <v>136740287099.99998</v>
      </c>
      <c r="J924">
        <v>94946771800</v>
      </c>
      <c r="K924">
        <v>25853443648.740643</v>
      </c>
      <c r="L924">
        <v>79193748100</v>
      </c>
      <c r="M924">
        <v>44525611500</v>
      </c>
      <c r="N924">
        <v>12124060313.138189</v>
      </c>
      <c r="O924">
        <v>76.221999999999994</v>
      </c>
      <c r="P924">
        <v>7</v>
      </c>
      <c r="Q924">
        <v>5</v>
      </c>
      <c r="R924">
        <v>454220802100</v>
      </c>
      <c r="S924">
        <v>255380000000</v>
      </c>
      <c r="T924">
        <v>69538461538.461548</v>
      </c>
      <c r="U924">
        <v>339529546000</v>
      </c>
      <c r="V924">
        <v>211786000000</v>
      </c>
      <c r="W924">
        <v>57668073519.400955</v>
      </c>
      <c r="X924">
        <v>-590000000</v>
      </c>
      <c r="Y924">
        <v>4.82934268529322</v>
      </c>
      <c r="Z924">
        <v>3.6724999999999999</v>
      </c>
      <c r="AA924" s="3">
        <v>64</v>
      </c>
      <c r="AB924">
        <v>44.506830511165987</v>
      </c>
      <c r="AC924">
        <v>0</v>
      </c>
      <c r="AG924" s="9">
        <v>2006</v>
      </c>
      <c r="AH924" s="9">
        <v>18.29</v>
      </c>
      <c r="AI924" s="14">
        <f t="shared" si="61"/>
        <v>18290000000</v>
      </c>
    </row>
    <row r="925" spans="1:36" ht="15" thickBot="1" x14ac:dyDescent="0.35">
      <c r="A925" s="4">
        <v>2004</v>
      </c>
      <c r="B925" s="1" t="s">
        <v>1</v>
      </c>
      <c r="C925" s="16"/>
      <c r="D925" s="1" t="s">
        <v>23</v>
      </c>
      <c r="E925">
        <v>414595768291.32727</v>
      </c>
      <c r="F925">
        <v>416581361920.83899</v>
      </c>
      <c r="G925">
        <f>F925*1000000</f>
        <v>4.1658136192083898E+17</v>
      </c>
      <c r="H925">
        <f t="shared" si="62"/>
        <v>8.9102305353379592</v>
      </c>
      <c r="I925">
        <v>140306762500</v>
      </c>
      <c r="J925">
        <v>101433261600</v>
      </c>
      <c r="K925">
        <v>27619676405.718178</v>
      </c>
      <c r="L925">
        <v>77839407600</v>
      </c>
      <c r="M925">
        <v>47484508800</v>
      </c>
      <c r="N925">
        <v>12929750524.1661</v>
      </c>
      <c r="O925">
        <v>76.453000000000003</v>
      </c>
      <c r="P925">
        <v>7</v>
      </c>
      <c r="Q925">
        <v>5</v>
      </c>
      <c r="R925">
        <v>565706502600</v>
      </c>
      <c r="S925">
        <v>345099670000</v>
      </c>
      <c r="T925">
        <v>93968596324.029953</v>
      </c>
      <c r="U925">
        <v>440498634800</v>
      </c>
      <c r="V925">
        <v>288027000000</v>
      </c>
      <c r="W925">
        <v>78428046289.993195</v>
      </c>
      <c r="X925">
        <v>-330000000</v>
      </c>
      <c r="Y925">
        <v>4.6095267438630003</v>
      </c>
      <c r="Z925">
        <v>3.6724999999999999</v>
      </c>
      <c r="AA925" s="3">
        <v>64</v>
      </c>
      <c r="AB925">
        <v>44.464717185369587</v>
      </c>
      <c r="AC925">
        <v>0</v>
      </c>
      <c r="AG925" s="11">
        <v>2007</v>
      </c>
      <c r="AH925" s="11">
        <v>24.32</v>
      </c>
      <c r="AI925" s="14">
        <f t="shared" si="61"/>
        <v>24320000000</v>
      </c>
    </row>
    <row r="926" spans="1:36" ht="15" thickBot="1" x14ac:dyDescent="0.35">
      <c r="A926" s="4">
        <v>2005</v>
      </c>
      <c r="B926" s="1" t="s">
        <v>239</v>
      </c>
      <c r="C926" s="16"/>
      <c r="D926" s="1" t="s">
        <v>23</v>
      </c>
      <c r="E926">
        <v>448357188727.35303</v>
      </c>
      <c r="F926">
        <v>455522060930.93243</v>
      </c>
      <c r="G926">
        <f t="shared" ref="G926:G942" si="63">F926*1000000</f>
        <v>4.5552206093093242E+17</v>
      </c>
      <c r="H926">
        <f t="shared" si="62"/>
        <v>8.242192593442752</v>
      </c>
      <c r="I926">
        <v>161462771000</v>
      </c>
      <c r="J926">
        <v>121912000000</v>
      </c>
      <c r="K926">
        <v>33195915588.835945</v>
      </c>
      <c r="L926">
        <v>73461527100</v>
      </c>
      <c r="M926">
        <v>52220300000</v>
      </c>
      <c r="N926">
        <v>14219278420.694351</v>
      </c>
      <c r="O926">
        <v>76.683000000000007</v>
      </c>
      <c r="P926">
        <v>7</v>
      </c>
      <c r="Q926">
        <v>5</v>
      </c>
      <c r="R926">
        <v>630662367900</v>
      </c>
      <c r="S926">
        <v>448305300000</v>
      </c>
      <c r="T926">
        <v>122070878148.40028</v>
      </c>
      <c r="U926">
        <v>506285542200</v>
      </c>
      <c r="V926">
        <v>344710000000</v>
      </c>
      <c r="W926">
        <v>93862491490.810074</v>
      </c>
      <c r="X926">
        <v>12100000000</v>
      </c>
      <c r="Y926">
        <v>6.9557268979587397</v>
      </c>
      <c r="Z926">
        <v>3.6724999999999999</v>
      </c>
      <c r="AA926" s="3">
        <v>66</v>
      </c>
      <c r="AB926">
        <v>44.299064882329368</v>
      </c>
      <c r="AC926">
        <v>0</v>
      </c>
      <c r="AG926" s="9">
        <v>2008</v>
      </c>
      <c r="AH926" s="9">
        <v>39.46</v>
      </c>
      <c r="AI926" s="14">
        <f t="shared" si="61"/>
        <v>39460000000</v>
      </c>
      <c r="AJ926" s="14"/>
    </row>
    <row r="927" spans="1:36" ht="15" thickBot="1" x14ac:dyDescent="0.35">
      <c r="A927" s="4">
        <v>2006</v>
      </c>
      <c r="B927" s="1" t="s">
        <v>216</v>
      </c>
      <c r="C927" s="16"/>
      <c r="D927" s="1" t="s">
        <v>23</v>
      </c>
      <c r="E927">
        <v>507658889400.05255</v>
      </c>
      <c r="F927">
        <v>518487644597.05072</v>
      </c>
      <c r="G927">
        <f t="shared" si="63"/>
        <v>5.1848764459705075E+17</v>
      </c>
      <c r="H927">
        <f t="shared" si="62"/>
        <v>9.5782684772331681</v>
      </c>
      <c r="I927">
        <v>185497196600</v>
      </c>
      <c r="J927">
        <v>143389511800</v>
      </c>
      <c r="K927">
        <v>39044114853.641937</v>
      </c>
      <c r="L927">
        <v>70902460000</v>
      </c>
      <c r="M927">
        <v>56430265600</v>
      </c>
      <c r="N927">
        <v>15365627120.490129</v>
      </c>
      <c r="O927">
        <v>76.909000000000006</v>
      </c>
      <c r="P927">
        <v>7</v>
      </c>
      <c r="Q927">
        <v>5</v>
      </c>
      <c r="R927">
        <v>703385588600</v>
      </c>
      <c r="S927">
        <v>559812730000</v>
      </c>
      <c r="T927">
        <v>152433690946.22192</v>
      </c>
      <c r="U927">
        <v>598405675500</v>
      </c>
      <c r="V927">
        <v>414737000000</v>
      </c>
      <c r="W927">
        <v>112930428863.17223</v>
      </c>
      <c r="X927">
        <v>18290000000</v>
      </c>
      <c r="Y927">
        <v>13.4836720911499</v>
      </c>
      <c r="Z927">
        <v>3.6724999999999999</v>
      </c>
      <c r="AA927" s="3">
        <v>68</v>
      </c>
      <c r="AB927">
        <v>44.084154054959853</v>
      </c>
      <c r="AC927">
        <v>0</v>
      </c>
      <c r="AG927" s="11">
        <v>2009</v>
      </c>
      <c r="AH927" s="11">
        <v>36.46</v>
      </c>
      <c r="AI927" s="14">
        <f t="shared" si="61"/>
        <v>36460000000</v>
      </c>
      <c r="AJ927" s="14"/>
    </row>
    <row r="928" spans="1:36" ht="15" thickBot="1" x14ac:dyDescent="0.35">
      <c r="A928" s="4">
        <v>2007</v>
      </c>
      <c r="B928" s="1" t="s">
        <v>196</v>
      </c>
      <c r="C928" s="16"/>
      <c r="D928" s="1" t="s">
        <v>23</v>
      </c>
      <c r="E928">
        <v>537981231670.50671</v>
      </c>
      <c r="F928">
        <v>555446366034.17981</v>
      </c>
      <c r="G928">
        <f t="shared" si="63"/>
        <v>5.5544636603417984E+17</v>
      </c>
      <c r="H928">
        <f t="shared" si="62"/>
        <v>6.906116709652335</v>
      </c>
      <c r="I928">
        <v>265798843200</v>
      </c>
      <c r="J928">
        <v>223283000000</v>
      </c>
      <c r="K928">
        <v>60798638529.611984</v>
      </c>
      <c r="L928">
        <v>71206153800</v>
      </c>
      <c r="M928">
        <v>63774753900</v>
      </c>
      <c r="N928">
        <v>17365487787.610619</v>
      </c>
      <c r="O928">
        <v>77.129000000000005</v>
      </c>
      <c r="P928">
        <v>7</v>
      </c>
      <c r="Q928">
        <v>5</v>
      </c>
      <c r="R928">
        <v>765509063800</v>
      </c>
      <c r="S928">
        <v>685620000000</v>
      </c>
      <c r="T928">
        <v>186690265486.72568</v>
      </c>
      <c r="U928">
        <v>804619309700</v>
      </c>
      <c r="V928">
        <v>610128000000</v>
      </c>
      <c r="W928">
        <v>166134240980.2587</v>
      </c>
      <c r="X928">
        <v>24320000000</v>
      </c>
      <c r="Y928">
        <v>18.1279839755253</v>
      </c>
      <c r="Z928">
        <v>3.6724999999999999</v>
      </c>
      <c r="AA928" s="3">
        <v>70</v>
      </c>
      <c r="AB928">
        <v>43.737329321529998</v>
      </c>
      <c r="AC928">
        <v>0</v>
      </c>
      <c r="AG928" s="9">
        <v>2010</v>
      </c>
      <c r="AH928" s="9">
        <v>29.23</v>
      </c>
      <c r="AI928" s="14">
        <f t="shared" si="61"/>
        <v>29230000000</v>
      </c>
      <c r="AJ928" s="14"/>
    </row>
    <row r="929" spans="1:36" ht="15" thickBot="1" x14ac:dyDescent="0.35">
      <c r="A929" s="4">
        <v>2008</v>
      </c>
      <c r="B929" s="1" t="s">
        <v>174</v>
      </c>
      <c r="C929" s="16"/>
      <c r="D929" s="1" t="s">
        <v>23</v>
      </c>
      <c r="E929">
        <v>565800168718.23071</v>
      </c>
      <c r="F929">
        <v>572622507068.9679</v>
      </c>
      <c r="G929">
        <f t="shared" si="63"/>
        <v>5.7262250706896787E+17</v>
      </c>
      <c r="H929">
        <v>12.250420244814</v>
      </c>
      <c r="I929">
        <v>266778552600</v>
      </c>
      <c r="J929">
        <v>259219632200</v>
      </c>
      <c r="K929">
        <v>70583970646.698441</v>
      </c>
      <c r="L929">
        <v>79631424500</v>
      </c>
      <c r="M929">
        <v>84539716500</v>
      </c>
      <c r="N929">
        <v>23019664125.255276</v>
      </c>
      <c r="O929">
        <v>77.488</v>
      </c>
      <c r="P929">
        <v>7</v>
      </c>
      <c r="Q929">
        <v>5</v>
      </c>
      <c r="R929">
        <v>860701835100</v>
      </c>
      <c r="S929">
        <v>913748000000</v>
      </c>
      <c r="T929">
        <v>248808168822.32813</v>
      </c>
      <c r="U929">
        <v>976792637400</v>
      </c>
      <c r="V929">
        <v>806901000000</v>
      </c>
      <c r="W929">
        <v>219714363512.5936</v>
      </c>
      <c r="X929">
        <v>39460000000</v>
      </c>
      <c r="Y929">
        <v>17.399085995744201</v>
      </c>
      <c r="Z929">
        <v>3.6724999999999999</v>
      </c>
      <c r="AA929" s="3">
        <v>71</v>
      </c>
      <c r="AB929">
        <v>43.15296055990904</v>
      </c>
      <c r="AC929">
        <v>0</v>
      </c>
      <c r="AG929" s="11">
        <v>2011</v>
      </c>
      <c r="AH929" s="11">
        <v>16.309999999999999</v>
      </c>
      <c r="AI929" s="14">
        <f t="shared" si="61"/>
        <v>16309999999.999998</v>
      </c>
      <c r="AJ929" s="14"/>
    </row>
    <row r="930" spans="1:36" ht="15" thickBot="1" x14ac:dyDescent="0.35">
      <c r="A930" s="4">
        <v>2009</v>
      </c>
      <c r="B930" s="1" t="s">
        <v>154</v>
      </c>
      <c r="C930" s="16"/>
      <c r="D930" s="1" t="s">
        <v>23</v>
      </c>
      <c r="E930">
        <v>539572094916.70374</v>
      </c>
      <c r="F930">
        <v>545135164874.19611</v>
      </c>
      <c r="G930">
        <f t="shared" si="63"/>
        <v>5.451351648741961E+17</v>
      </c>
      <c r="H930">
        <v>1.56181317449067</v>
      </c>
      <c r="I930">
        <v>290935590600</v>
      </c>
      <c r="J930">
        <v>269224193400</v>
      </c>
      <c r="K930">
        <v>73308153410.483322</v>
      </c>
      <c r="L930">
        <v>105831716300</v>
      </c>
      <c r="M930">
        <v>95295495500</v>
      </c>
      <c r="N930">
        <v>25948399046.97073</v>
      </c>
      <c r="O930">
        <v>78.003</v>
      </c>
      <c r="P930">
        <v>7</v>
      </c>
      <c r="Q930">
        <v>5</v>
      </c>
      <c r="R930">
        <v>823698063600</v>
      </c>
      <c r="S930">
        <v>741694000000</v>
      </c>
      <c r="T930">
        <v>201958883594.28183</v>
      </c>
      <c r="U930">
        <v>823882634200</v>
      </c>
      <c r="V930">
        <v>687271000000</v>
      </c>
      <c r="W930">
        <v>187139823008.84958</v>
      </c>
      <c r="X930">
        <v>36460000000</v>
      </c>
      <c r="Y930">
        <v>13.4229206026704</v>
      </c>
      <c r="Z930">
        <v>3.6724999999999999</v>
      </c>
      <c r="AA930" s="3">
        <v>71</v>
      </c>
      <c r="AB930">
        <v>42.654820863900973</v>
      </c>
      <c r="AC930">
        <v>0</v>
      </c>
      <c r="AG930" s="9">
        <v>2012</v>
      </c>
      <c r="AH930" s="9">
        <v>12.18</v>
      </c>
      <c r="AI930" s="14">
        <f t="shared" si="61"/>
        <v>12180000000</v>
      </c>
      <c r="AJ930" s="14"/>
    </row>
    <row r="931" spans="1:36" ht="15" thickBot="1" x14ac:dyDescent="0.35">
      <c r="A931" s="4">
        <v>2010</v>
      </c>
      <c r="B931" s="1" t="s">
        <v>185</v>
      </c>
      <c r="C931" s="16"/>
      <c r="D931" s="1" t="s">
        <v>23</v>
      </c>
      <c r="E931">
        <v>554809096078.69507</v>
      </c>
      <c r="F931">
        <v>554648530330.45435</v>
      </c>
      <c r="G931">
        <f t="shared" si="63"/>
        <v>5.5464853033045434E+17</v>
      </c>
      <c r="H931">
        <v>0.877983288285896</v>
      </c>
      <c r="I931">
        <v>263511857600</v>
      </c>
      <c r="J931">
        <v>263511857600</v>
      </c>
      <c r="K931">
        <v>71752718202.859085</v>
      </c>
      <c r="L931">
        <v>106755079500</v>
      </c>
      <c r="M931">
        <v>106755079500</v>
      </c>
      <c r="N931">
        <v>29068775901.974133</v>
      </c>
      <c r="O931">
        <v>78.334000000000003</v>
      </c>
      <c r="P931">
        <v>7</v>
      </c>
      <c r="Q931">
        <v>5</v>
      </c>
      <c r="R931">
        <v>875260000000</v>
      </c>
      <c r="S931">
        <v>875260000000</v>
      </c>
      <c r="T931">
        <v>238328114363.5126</v>
      </c>
      <c r="U931">
        <v>655948000000</v>
      </c>
      <c r="V931">
        <v>655948000000</v>
      </c>
      <c r="W931">
        <v>178610755616.06537</v>
      </c>
      <c r="X931">
        <v>29230000000</v>
      </c>
      <c r="Y931">
        <v>5.9397653658098797</v>
      </c>
      <c r="Z931">
        <v>3.6724999999999999</v>
      </c>
      <c r="AA931" s="3">
        <v>71</v>
      </c>
      <c r="AB931">
        <v>42.164848993275591</v>
      </c>
      <c r="AC931">
        <v>0</v>
      </c>
      <c r="AG931" s="11">
        <v>2013</v>
      </c>
      <c r="AH931" s="11">
        <v>8.86</v>
      </c>
      <c r="AI931" s="14">
        <f t="shared" si="61"/>
        <v>8860000000</v>
      </c>
      <c r="AJ931" s="14"/>
    </row>
    <row r="932" spans="1:36" ht="15" thickBot="1" x14ac:dyDescent="0.35">
      <c r="A932" s="4">
        <v>2011</v>
      </c>
      <c r="B932" s="1" t="s">
        <v>168</v>
      </c>
      <c r="C932" s="16"/>
      <c r="D932" s="1" t="s">
        <v>23</v>
      </c>
      <c r="E932">
        <v>605575110357.32324</v>
      </c>
      <c r="F932">
        <v>605808815823.08069</v>
      </c>
      <c r="G932">
        <f t="shared" si="63"/>
        <v>6.058088158230807E+17</v>
      </c>
      <c r="H932">
        <v>0.877346595685083</v>
      </c>
      <c r="I932">
        <v>262742463899.99997</v>
      </c>
      <c r="J932">
        <v>276054657800</v>
      </c>
      <c r="K932">
        <v>75168048413.886993</v>
      </c>
      <c r="L932">
        <v>119833003700</v>
      </c>
      <c r="M932">
        <v>128180878200</v>
      </c>
      <c r="N932">
        <v>34902893995.915588</v>
      </c>
      <c r="O932">
        <v>78.516999999999996</v>
      </c>
      <c r="P932">
        <v>7</v>
      </c>
      <c r="Q932">
        <v>5</v>
      </c>
      <c r="R932">
        <v>1015881234200</v>
      </c>
      <c r="S932">
        <v>1160025000000</v>
      </c>
      <c r="T932">
        <v>315867937372.36218</v>
      </c>
      <c r="U932">
        <v>780627547100</v>
      </c>
      <c r="V932">
        <v>793161000000</v>
      </c>
      <c r="W932">
        <v>215973042886.31723</v>
      </c>
      <c r="X932">
        <v>16309999999.999998</v>
      </c>
      <c r="Y932">
        <v>1.0955627133291199</v>
      </c>
      <c r="Z932">
        <v>3.6724999999999999</v>
      </c>
      <c r="AA932" s="3">
        <v>71</v>
      </c>
      <c r="AB932">
        <v>41.94784021422636</v>
      </c>
      <c r="AC932">
        <v>0</v>
      </c>
      <c r="AG932" s="9">
        <v>2014</v>
      </c>
      <c r="AH932" s="9">
        <v>8.01</v>
      </c>
      <c r="AI932" s="14">
        <f t="shared" si="61"/>
        <v>8010000000</v>
      </c>
      <c r="AJ932" s="14"/>
    </row>
    <row r="933" spans="1:36" ht="15" thickBot="1" x14ac:dyDescent="0.35">
      <c r="A933" s="4">
        <v>2012</v>
      </c>
      <c r="B933" s="1" t="s">
        <v>143</v>
      </c>
      <c r="C933" s="16"/>
      <c r="D933" s="1" t="s">
        <v>23</v>
      </c>
      <c r="E933">
        <v>648603907756.63977</v>
      </c>
      <c r="F933">
        <v>649109022131.56201</v>
      </c>
      <c r="G933">
        <f t="shared" si="63"/>
        <v>6.4910902213156198E+17</v>
      </c>
      <c r="H933">
        <v>0.66226890026908203</v>
      </c>
      <c r="I933">
        <v>265518953700</v>
      </c>
      <c r="J933">
        <v>286314425000</v>
      </c>
      <c r="K933">
        <v>77961722260.040848</v>
      </c>
      <c r="L933">
        <v>117241585800</v>
      </c>
      <c r="M933">
        <v>133860100000</v>
      </c>
      <c r="N933">
        <v>36449312457.454048</v>
      </c>
      <c r="O933">
        <v>78.715999999999994</v>
      </c>
      <c r="P933">
        <v>7</v>
      </c>
      <c r="Q933">
        <v>5</v>
      </c>
      <c r="R933">
        <v>1193193029800</v>
      </c>
      <c r="S933">
        <v>1379075000000</v>
      </c>
      <c r="T933">
        <v>375513955071.47723</v>
      </c>
      <c r="U933">
        <v>847482454500</v>
      </c>
      <c r="V933">
        <v>880477000000</v>
      </c>
      <c r="W933">
        <v>239748672566.3717</v>
      </c>
      <c r="X933">
        <v>12180000000</v>
      </c>
      <c r="Y933">
        <v>1.0413446078308499</v>
      </c>
      <c r="Z933">
        <v>3.6724999999999999</v>
      </c>
      <c r="AA933" s="3">
        <v>73</v>
      </c>
      <c r="AB933">
        <v>42.248839535477231</v>
      </c>
      <c r="AC933">
        <v>0</v>
      </c>
      <c r="AG933" s="11">
        <v>2015</v>
      </c>
      <c r="AH933" s="11">
        <v>8.14</v>
      </c>
      <c r="AI933" s="14">
        <f t="shared" si="61"/>
        <v>8140000000.000001</v>
      </c>
      <c r="AJ933" s="14"/>
    </row>
    <row r="934" spans="1:36" ht="15" thickBot="1" x14ac:dyDescent="0.35">
      <c r="A934" s="4">
        <v>2013</v>
      </c>
      <c r="B934" s="1" t="s">
        <v>122</v>
      </c>
      <c r="C934" s="16"/>
      <c r="D934" s="1" t="s">
        <v>23</v>
      </c>
      <c r="E934">
        <v>664072628840.1311</v>
      </c>
      <c r="F934">
        <v>664840707156.94019</v>
      </c>
      <c r="G934">
        <f t="shared" si="63"/>
        <v>6.6484070715694016E+17</v>
      </c>
      <c r="H934">
        <v>1.1011183637570601</v>
      </c>
      <c r="I934">
        <v>250419173900</v>
      </c>
      <c r="J934">
        <v>260940372400</v>
      </c>
      <c r="K934">
        <v>71052518012.253235</v>
      </c>
      <c r="L934">
        <v>153343719600</v>
      </c>
      <c r="M934">
        <v>157370603000</v>
      </c>
      <c r="N934">
        <v>42851083185.840706</v>
      </c>
      <c r="O934">
        <v>78.852999999999994</v>
      </c>
      <c r="P934">
        <v>7</v>
      </c>
      <c r="Q934">
        <v>5</v>
      </c>
      <c r="R934">
        <v>1265900203300</v>
      </c>
      <c r="S934">
        <v>1440518000000</v>
      </c>
      <c r="T934">
        <v>392244520081.68823</v>
      </c>
      <c r="U934">
        <v>915502779500</v>
      </c>
      <c r="V934">
        <v>927341000000</v>
      </c>
      <c r="W934">
        <v>252509462219.19675</v>
      </c>
      <c r="X934">
        <v>8860000000</v>
      </c>
      <c r="Y934">
        <v>0.99764182582632799</v>
      </c>
      <c r="Z934">
        <v>3.6724999999999999</v>
      </c>
      <c r="AA934" s="3">
        <v>74</v>
      </c>
      <c r="AB934">
        <v>42.80392160371332</v>
      </c>
      <c r="AC934">
        <v>0</v>
      </c>
      <c r="AG934" s="9">
        <v>2016</v>
      </c>
      <c r="AH934" s="9">
        <v>7.45</v>
      </c>
      <c r="AI934" s="14">
        <f t="shared" si="61"/>
        <v>7450000000</v>
      </c>
      <c r="AJ934" s="14"/>
    </row>
    <row r="935" spans="1:36" ht="15" thickBot="1" x14ac:dyDescent="0.35">
      <c r="A935" s="4">
        <v>2014</v>
      </c>
      <c r="B935" s="1" t="s">
        <v>101</v>
      </c>
      <c r="C935" s="16"/>
      <c r="D935" s="1" t="s">
        <v>23</v>
      </c>
      <c r="E935">
        <v>696795047339.45593</v>
      </c>
      <c r="F935">
        <v>697903833400.72729</v>
      </c>
      <c r="G935">
        <f t="shared" si="63"/>
        <v>6.979038334007273E+17</v>
      </c>
      <c r="H935">
        <v>2.3462686567164299</v>
      </c>
      <c r="I935">
        <v>277678167300</v>
      </c>
      <c r="J935">
        <v>289870345200</v>
      </c>
      <c r="K935">
        <v>78929978270.932617</v>
      </c>
      <c r="L935">
        <v>154079817400</v>
      </c>
      <c r="M935">
        <v>161848547700</v>
      </c>
      <c r="N935">
        <v>44070401007.488091</v>
      </c>
      <c r="O935">
        <v>79.043999999999997</v>
      </c>
      <c r="P935">
        <v>7</v>
      </c>
      <c r="Q935">
        <v>5</v>
      </c>
      <c r="R935">
        <v>1288712931200</v>
      </c>
      <c r="S935">
        <v>1474019000000</v>
      </c>
      <c r="T935">
        <v>401366643975.49353</v>
      </c>
      <c r="U935">
        <v>1005815222400</v>
      </c>
      <c r="V935">
        <v>1020545000000</v>
      </c>
      <c r="W935">
        <v>277888359428.18243</v>
      </c>
      <c r="X935">
        <v>8010000000</v>
      </c>
      <c r="Y935">
        <v>0.95639762384409499</v>
      </c>
      <c r="Z935">
        <v>3.6724999999999999</v>
      </c>
      <c r="AA935" s="3">
        <v>74</v>
      </c>
      <c r="AB935">
        <v>43.710556274321029</v>
      </c>
      <c r="AC935">
        <v>0</v>
      </c>
      <c r="AG935" s="11">
        <v>2017</v>
      </c>
      <c r="AH935" s="11">
        <v>1.42</v>
      </c>
      <c r="AI935" s="14">
        <f t="shared" si="61"/>
        <v>1420000000</v>
      </c>
      <c r="AJ935" s="14"/>
    </row>
    <row r="936" spans="1:36" ht="15" thickBot="1" x14ac:dyDescent="0.35">
      <c r="A936" s="4">
        <v>2015</v>
      </c>
      <c r="B936" s="1" t="s">
        <v>76</v>
      </c>
      <c r="C936" s="16"/>
      <c r="D936" s="1" t="s">
        <v>23</v>
      </c>
      <c r="E936">
        <v>621558729932.59021</v>
      </c>
      <c r="F936">
        <v>624484063528.05005</v>
      </c>
      <c r="G936">
        <f t="shared" si="63"/>
        <v>6.2448406352805005E+17</v>
      </c>
      <c r="H936">
        <v>4.0699660836159799</v>
      </c>
      <c r="I936">
        <v>289662252000</v>
      </c>
      <c r="J936">
        <v>307480313900</v>
      </c>
      <c r="K936">
        <v>83725068454.73111</v>
      </c>
      <c r="L936">
        <v>149491435200</v>
      </c>
      <c r="M936">
        <v>163467000000</v>
      </c>
      <c r="N936">
        <v>44511095983.662354</v>
      </c>
      <c r="O936">
        <v>79.222999999999999</v>
      </c>
      <c r="P936">
        <v>7</v>
      </c>
      <c r="Q936">
        <v>5</v>
      </c>
      <c r="R936">
        <v>1355606821100</v>
      </c>
      <c r="S936">
        <v>1326700000000</v>
      </c>
      <c r="T936">
        <v>361252552756.97754</v>
      </c>
      <c r="U936">
        <v>948264235800</v>
      </c>
      <c r="V936">
        <v>977900000000</v>
      </c>
      <c r="W936">
        <v>266276378488.76788</v>
      </c>
      <c r="X936">
        <v>8140000000.000001</v>
      </c>
      <c r="Y936">
        <v>0.91195003624234905</v>
      </c>
      <c r="Z936">
        <v>3.6724999999999999</v>
      </c>
      <c r="AA936" s="3">
        <v>75</v>
      </c>
      <c r="AB936">
        <v>44.740214857340092</v>
      </c>
      <c r="AC936">
        <v>0</v>
      </c>
      <c r="AG936" s="9">
        <v>2018</v>
      </c>
      <c r="AH936" s="9">
        <v>4.25</v>
      </c>
      <c r="AI936" s="14">
        <f t="shared" si="61"/>
        <v>4250000000</v>
      </c>
      <c r="AJ936" s="14"/>
    </row>
    <row r="937" spans="1:36" ht="15" thickBot="1" x14ac:dyDescent="0.35">
      <c r="A937" s="4">
        <v>2016</v>
      </c>
      <c r="B937" s="1" t="s">
        <v>49</v>
      </c>
      <c r="C937" s="16"/>
      <c r="D937" s="1" t="s">
        <v>23</v>
      </c>
      <c r="E937">
        <v>619289363588.39038</v>
      </c>
      <c r="F937">
        <v>622805743361.84753</v>
      </c>
      <c r="G937">
        <f t="shared" si="63"/>
        <v>6.2280574336184755E+17</v>
      </c>
      <c r="H937">
        <v>1.6174880890419201</v>
      </c>
      <c r="I937">
        <v>315262280900</v>
      </c>
      <c r="J937">
        <v>320638199700</v>
      </c>
      <c r="K937">
        <v>87307882831.858414</v>
      </c>
      <c r="L937">
        <v>147797208300</v>
      </c>
      <c r="M937">
        <v>164253620100</v>
      </c>
      <c r="N937">
        <v>44725287978.216476</v>
      </c>
      <c r="O937">
        <v>79.334999999999994</v>
      </c>
      <c r="P937">
        <v>7</v>
      </c>
      <c r="Q937">
        <v>5</v>
      </c>
      <c r="R937">
        <v>1401766298700</v>
      </c>
      <c r="S937">
        <v>1324400000000</v>
      </c>
      <c r="T937">
        <v>360626276378.48877</v>
      </c>
      <c r="U937">
        <v>973421898300</v>
      </c>
      <c r="V937">
        <v>993200000000</v>
      </c>
      <c r="W937">
        <v>270442477876.1062</v>
      </c>
      <c r="X937">
        <v>7450000000</v>
      </c>
      <c r="Y937">
        <v>0.86386892284664696</v>
      </c>
      <c r="Z937">
        <v>3.6724999999999999</v>
      </c>
      <c r="AA937" s="3">
        <v>74</v>
      </c>
      <c r="AB937">
        <v>45.696453857544384</v>
      </c>
      <c r="AC937">
        <v>0</v>
      </c>
      <c r="AG937" s="11">
        <v>2019</v>
      </c>
      <c r="AH937" s="11">
        <v>4.5599999999999996</v>
      </c>
      <c r="AI937" s="14">
        <f t="shared" si="61"/>
        <v>4560000000</v>
      </c>
      <c r="AJ937" s="14"/>
    </row>
    <row r="938" spans="1:36" ht="15" thickBot="1" x14ac:dyDescent="0.35">
      <c r="A938" s="4">
        <v>2017</v>
      </c>
      <c r="B938" s="1" t="s">
        <v>25</v>
      </c>
      <c r="C938" s="16"/>
      <c r="D938" s="1" t="s">
        <v>23</v>
      </c>
      <c r="E938">
        <v>645502807620.86792</v>
      </c>
      <c r="F938">
        <v>650093696452.78748</v>
      </c>
      <c r="G938">
        <f t="shared" si="63"/>
        <v>6.5009369645278746E+17</v>
      </c>
      <c r="H938">
        <v>1.9668255781883901</v>
      </c>
      <c r="I938">
        <v>260818307300</v>
      </c>
      <c r="J938">
        <v>268737446799.99997</v>
      </c>
      <c r="K938">
        <v>73175615194.009521</v>
      </c>
      <c r="L938">
        <v>165131665100</v>
      </c>
      <c r="M938">
        <v>187099000000</v>
      </c>
      <c r="N938">
        <v>50945949625.595642</v>
      </c>
      <c r="O938">
        <v>79.504000000000005</v>
      </c>
      <c r="P938">
        <v>7</v>
      </c>
      <c r="Q938">
        <v>5</v>
      </c>
      <c r="R938">
        <v>1366435326100</v>
      </c>
      <c r="S938">
        <v>1410400000000</v>
      </c>
      <c r="T938">
        <v>384043567052.41663</v>
      </c>
      <c r="U938">
        <v>1002166000000</v>
      </c>
      <c r="V938">
        <v>1067900000000</v>
      </c>
      <c r="W938">
        <v>290782845473.11096</v>
      </c>
      <c r="X938">
        <v>1420000000</v>
      </c>
      <c r="Y938">
        <v>0.81974447333419798</v>
      </c>
      <c r="Z938">
        <v>3.6724999999999999</v>
      </c>
      <c r="AA938" s="3">
        <v>75</v>
      </c>
      <c r="AB938">
        <v>46.583981617794315</v>
      </c>
      <c r="AC938">
        <v>0</v>
      </c>
      <c r="AG938">
        <v>2020</v>
      </c>
      <c r="AH938" s="9">
        <v>5.4</v>
      </c>
      <c r="AI938" s="14">
        <f t="shared" si="61"/>
        <v>5400000000</v>
      </c>
      <c r="AJ938" s="14"/>
    </row>
    <row r="939" spans="1:36" ht="15" thickBot="1" x14ac:dyDescent="0.35">
      <c r="A939" s="4">
        <v>2018</v>
      </c>
      <c r="B939" s="1" t="s">
        <v>0</v>
      </c>
      <c r="C939" s="16"/>
      <c r="D939" s="1" t="s">
        <v>23</v>
      </c>
      <c r="E939">
        <v>669607911403.03662</v>
      </c>
      <c r="F939">
        <v>671840878439.04285</v>
      </c>
      <c r="G939">
        <f t="shared" si="63"/>
        <v>6.7184087843904282E+17</v>
      </c>
      <c r="H939">
        <v>3.0686337925199401</v>
      </c>
      <c r="I939">
        <v>270218400199.99997</v>
      </c>
      <c r="J939">
        <v>268629779200</v>
      </c>
      <c r="K939">
        <v>73146297944.179718</v>
      </c>
      <c r="L939">
        <v>156933855700</v>
      </c>
      <c r="M939">
        <v>183267000000</v>
      </c>
      <c r="N939">
        <v>49902518720.217834</v>
      </c>
      <c r="O939">
        <v>79.626999999999995</v>
      </c>
      <c r="P939">
        <v>7</v>
      </c>
      <c r="Q939">
        <v>5</v>
      </c>
      <c r="R939">
        <v>1523588992900</v>
      </c>
      <c r="S939">
        <v>1442790000000</v>
      </c>
      <c r="T939">
        <v>392863172226.00409</v>
      </c>
      <c r="U939">
        <v>1111763000000</v>
      </c>
      <c r="V939">
        <v>1033940000000</v>
      </c>
      <c r="W939">
        <v>281535738597.68549</v>
      </c>
      <c r="X939">
        <v>4250000000</v>
      </c>
      <c r="Y939">
        <v>0.78945010772637603</v>
      </c>
      <c r="Z939">
        <v>3.6724999999999999</v>
      </c>
      <c r="AA939" s="3">
        <v>76</v>
      </c>
      <c r="AB939">
        <v>47.219268416950669</v>
      </c>
      <c r="AC939">
        <v>0</v>
      </c>
      <c r="AJ939" s="14"/>
    </row>
    <row r="940" spans="1:36" ht="15" thickBot="1" x14ac:dyDescent="0.35">
      <c r="A940" s="4">
        <v>2019</v>
      </c>
      <c r="B940" s="1" t="s">
        <v>237</v>
      </c>
      <c r="C940" s="16"/>
      <c r="D940" s="1" t="s">
        <v>23</v>
      </c>
      <c r="E940">
        <v>689139629851.35693</v>
      </c>
      <c r="F940">
        <v>692551507198.35669</v>
      </c>
      <c r="G940">
        <f t="shared" si="63"/>
        <v>6.9255150719835674E+17</v>
      </c>
      <c r="H940">
        <v>-1.93108114782171</v>
      </c>
      <c r="I940">
        <v>270277442300</v>
      </c>
      <c r="J940">
        <v>281984150700</v>
      </c>
      <c r="K940">
        <v>76782614213.750854</v>
      </c>
      <c r="L940">
        <v>172591700000</v>
      </c>
      <c r="M940">
        <v>188124684400</v>
      </c>
      <c r="N940">
        <v>51225237413.206268</v>
      </c>
      <c r="O940">
        <v>79.725999999999999</v>
      </c>
      <c r="P940">
        <v>7</v>
      </c>
      <c r="Q940">
        <v>5</v>
      </c>
      <c r="R940">
        <v>1503185500000</v>
      </c>
      <c r="S940">
        <v>1483860000000</v>
      </c>
      <c r="T940">
        <v>404046289993.19269</v>
      </c>
      <c r="U940">
        <v>1050665193000</v>
      </c>
      <c r="V940">
        <v>1085590292200</v>
      </c>
      <c r="W940">
        <v>295599807270.25189</v>
      </c>
      <c r="X940">
        <v>4560000000</v>
      </c>
      <c r="Y940">
        <v>0.77908717743907596</v>
      </c>
      <c r="Z940">
        <v>3.6724999999999999</v>
      </c>
      <c r="AA940" s="3">
        <v>76</v>
      </c>
      <c r="AB940">
        <v>47.757866357672398</v>
      </c>
      <c r="AC940">
        <v>0</v>
      </c>
      <c r="AH940" s="15">
        <v>104860.743</v>
      </c>
      <c r="AI940">
        <f>AH940*1000000</f>
        <v>104860743000</v>
      </c>
      <c r="AJ940" s="14"/>
    </row>
    <row r="941" spans="1:36" ht="15" thickBot="1" x14ac:dyDescent="0.35">
      <c r="A941" s="4">
        <v>2020</v>
      </c>
      <c r="B941" s="1" t="s">
        <v>13</v>
      </c>
      <c r="C941" s="16"/>
      <c r="D941" s="1" t="s">
        <v>23</v>
      </c>
      <c r="E941">
        <v>662872646515.38171</v>
      </c>
      <c r="F941">
        <v>661994628215.02161</v>
      </c>
      <c r="G941">
        <f t="shared" si="63"/>
        <v>6.6199462821502157E+17</v>
      </c>
      <c r="H941">
        <v>-2.0794031794093999</v>
      </c>
      <c r="I941">
        <v>286073900000</v>
      </c>
      <c r="J941">
        <v>259326309600</v>
      </c>
      <c r="K941">
        <v>70613018270.932617</v>
      </c>
      <c r="L941">
        <v>173763700000</v>
      </c>
      <c r="M941">
        <v>185458436700</v>
      </c>
      <c r="N941">
        <v>50499233955.07148</v>
      </c>
      <c r="O941">
        <v>78.945999999999998</v>
      </c>
      <c r="P941">
        <v>8</v>
      </c>
      <c r="Q941">
        <v>4</v>
      </c>
      <c r="R941">
        <v>1397587200000</v>
      </c>
      <c r="S941">
        <v>1231160000000</v>
      </c>
      <c r="T941">
        <v>335237576582.70935</v>
      </c>
      <c r="U941">
        <v>983130830000</v>
      </c>
      <c r="V941">
        <v>906689799700</v>
      </c>
      <c r="W941">
        <v>246886262682.09668</v>
      </c>
      <c r="X941">
        <v>5400000000</v>
      </c>
      <c r="Y941">
        <v>0.81769438551816798</v>
      </c>
      <c r="Z941">
        <v>3.6724999999999999</v>
      </c>
      <c r="AA941" s="3">
        <v>76</v>
      </c>
      <c r="AB941">
        <v>48.186102353997974</v>
      </c>
      <c r="AC941">
        <v>0</v>
      </c>
      <c r="AH941" s="15">
        <v>107669.68399999999</v>
      </c>
      <c r="AI941">
        <f t="shared" ref="AI941:AI957" si="64">AH941*1000000</f>
        <v>107669684000</v>
      </c>
      <c r="AJ941" s="14"/>
    </row>
    <row r="942" spans="1:36" ht="15" thickBot="1" x14ac:dyDescent="0.35">
      <c r="A942" s="4">
        <v>2021</v>
      </c>
      <c r="B942" s="1" t="s">
        <v>256</v>
      </c>
      <c r="C942" s="16"/>
      <c r="D942" s="1" t="s">
        <v>23</v>
      </c>
      <c r="E942">
        <v>717456247602.96411</v>
      </c>
      <c r="F942">
        <f>(F941+F940)/2</f>
        <v>677273067706.68921</v>
      </c>
      <c r="G942">
        <f t="shared" si="63"/>
        <v>6.7727306770668915E+17</v>
      </c>
      <c r="H942">
        <f t="shared" ref="H942:O942" si="65">(H941+H940)/2</f>
        <v>-2.0052421636155549</v>
      </c>
      <c r="I942">
        <f t="shared" si="65"/>
        <v>278175671150</v>
      </c>
      <c r="J942">
        <f t="shared" si="65"/>
        <v>270655230150</v>
      </c>
      <c r="K942">
        <f t="shared" si="65"/>
        <v>73697816242.341736</v>
      </c>
      <c r="L942">
        <f t="shared" si="65"/>
        <v>173177700000</v>
      </c>
      <c r="M942">
        <f t="shared" si="65"/>
        <v>186791560550</v>
      </c>
      <c r="N942">
        <f t="shared" si="65"/>
        <v>50862235684.13887</v>
      </c>
      <c r="O942">
        <f t="shared" si="65"/>
        <v>79.335999999999999</v>
      </c>
      <c r="P942">
        <v>8</v>
      </c>
      <c r="Q942">
        <v>4</v>
      </c>
      <c r="R942">
        <f t="shared" ref="R942:X942" si="66">(R941+R940)/2</f>
        <v>1450386350000</v>
      </c>
      <c r="S942">
        <f t="shared" si="66"/>
        <v>1357510000000</v>
      </c>
      <c r="T942">
        <f t="shared" si="66"/>
        <v>369641933287.95105</v>
      </c>
      <c r="U942">
        <f t="shared" si="66"/>
        <v>1016898011500</v>
      </c>
      <c r="V942">
        <f t="shared" si="66"/>
        <v>996140045950</v>
      </c>
      <c r="W942">
        <f t="shared" si="66"/>
        <v>271243034976.17429</v>
      </c>
      <c r="X942">
        <f t="shared" si="66"/>
        <v>4980000000</v>
      </c>
      <c r="Y942">
        <v>0.834812788038646</v>
      </c>
      <c r="Z942">
        <v>3.6724999999999999</v>
      </c>
      <c r="AA942" s="8">
        <v>76</v>
      </c>
      <c r="AB942">
        <v>48.41626711153625</v>
      </c>
      <c r="AC942">
        <v>0</v>
      </c>
      <c r="AH942" s="15">
        <v>96379.152000000002</v>
      </c>
      <c r="AI942">
        <f t="shared" si="64"/>
        <v>96379152000</v>
      </c>
      <c r="AJ942" s="14"/>
    </row>
    <row r="943" spans="1:36" ht="15" thickBot="1" x14ac:dyDescent="0.35">
      <c r="A943" s="4">
        <v>2002</v>
      </c>
      <c r="B943" s="1" t="s">
        <v>52</v>
      </c>
      <c r="C943" s="16" t="s">
        <v>77</v>
      </c>
      <c r="D943" s="1" t="s">
        <v>7</v>
      </c>
      <c r="E943">
        <v>73706870589.393814</v>
      </c>
      <c r="F943">
        <v>72672083251.579178</v>
      </c>
      <c r="G943">
        <f t="shared" ref="G943:H945" si="67">(G944+G945)/2</f>
        <v>682780972.5007292</v>
      </c>
      <c r="H943">
        <f t="shared" si="67"/>
        <v>13.589058947701773</v>
      </c>
      <c r="I943">
        <v>6484868099900</v>
      </c>
      <c r="J943">
        <v>1526600000000</v>
      </c>
      <c r="K943">
        <v>1985098110.6068685</v>
      </c>
      <c r="L943">
        <f t="shared" ref="L943:L950" si="68">(L944+L945)/2</f>
        <v>10158716062630.469</v>
      </c>
      <c r="M943">
        <v>1341036000000</v>
      </c>
      <c r="N943">
        <v>1743801932.3043315</v>
      </c>
      <c r="O943">
        <v>66.603999999999999</v>
      </c>
      <c r="P943">
        <v>7</v>
      </c>
      <c r="Q943">
        <v>4</v>
      </c>
      <c r="R943">
        <v>4593347420000</v>
      </c>
      <c r="S943">
        <v>2303635000000</v>
      </c>
      <c r="T943">
        <v>2995507327.4124546</v>
      </c>
      <c r="U943">
        <v>4998694830500</v>
      </c>
      <c r="V943">
        <v>2088595000000</v>
      </c>
      <c r="W943">
        <v>2715882345.2921214</v>
      </c>
      <c r="X943">
        <f>(X944+X945)/2</f>
        <v>-208716443.40843275</v>
      </c>
      <c r="Y943">
        <v>1.22383151928578</v>
      </c>
      <c r="Z943">
        <f t="shared" ref="Z943:Z953" si="69">(Z944+Z945)/2</f>
        <v>2167.0101793278986</v>
      </c>
      <c r="AA943" s="6">
        <v>40.37847900390625</v>
      </c>
      <c r="AB943">
        <v>27.362913263369382</v>
      </c>
      <c r="AC943">
        <v>0</v>
      </c>
      <c r="AH943" s="15">
        <v>62841.961000000003</v>
      </c>
      <c r="AI943">
        <f t="shared" si="64"/>
        <v>62841961000</v>
      </c>
      <c r="AJ943" s="14"/>
    </row>
    <row r="944" spans="1:36" ht="15" thickBot="1" x14ac:dyDescent="0.35">
      <c r="A944" s="4">
        <v>2003</v>
      </c>
      <c r="B944" s="1" t="s">
        <v>22</v>
      </c>
      <c r="C944" s="16"/>
      <c r="D944" s="1" t="s">
        <v>7</v>
      </c>
      <c r="E944">
        <v>78342857182.280014</v>
      </c>
      <c r="F944">
        <v>77501739342.09346</v>
      </c>
      <c r="G944">
        <f t="shared" si="67"/>
        <v>652414200.15807843</v>
      </c>
      <c r="H944">
        <f t="shared" si="67"/>
        <v>13.590174068754163</v>
      </c>
      <c r="I944">
        <v>6776687164700</v>
      </c>
      <c r="J944">
        <v>1978100000000</v>
      </c>
      <c r="K944">
        <v>2036465089.4640393</v>
      </c>
      <c r="L944">
        <f t="shared" si="68"/>
        <v>10162098102039.063</v>
      </c>
      <c r="M944">
        <v>1712856000000</v>
      </c>
      <c r="N944">
        <v>1763394897.7700908</v>
      </c>
      <c r="O944">
        <v>67.040000000000006</v>
      </c>
      <c r="P944">
        <v>7</v>
      </c>
      <c r="Q944">
        <v>4</v>
      </c>
      <c r="R944">
        <v>5809007207600</v>
      </c>
      <c r="S944">
        <v>3764108000000</v>
      </c>
      <c r="T944">
        <v>3875170383.1819959</v>
      </c>
      <c r="U944">
        <v>5445289445700</v>
      </c>
      <c r="V944">
        <v>3171903000000</v>
      </c>
      <c r="W944">
        <v>3265492000.7412438</v>
      </c>
      <c r="X944">
        <f>(X945+X946)/2</f>
        <v>-209458356.3216885</v>
      </c>
      <c r="Y944">
        <v>1.16367524443693</v>
      </c>
      <c r="Z944">
        <f t="shared" si="69"/>
        <v>2166.9047302586832</v>
      </c>
      <c r="AA944" s="6">
        <v>42.348804473876953</v>
      </c>
      <c r="AB944">
        <v>26.434791546134374</v>
      </c>
      <c r="AC944">
        <v>0</v>
      </c>
      <c r="AH944" s="15">
        <v>29268.34</v>
      </c>
      <c r="AI944">
        <f t="shared" si="64"/>
        <v>29268340000</v>
      </c>
      <c r="AJ944" s="14"/>
    </row>
    <row r="945" spans="1:35" x14ac:dyDescent="0.3">
      <c r="A945" s="4">
        <v>2004</v>
      </c>
      <c r="B945" s="1" t="s">
        <v>1</v>
      </c>
      <c r="C945" s="16"/>
      <c r="D945" s="1" t="s">
        <v>7</v>
      </c>
      <c r="E945">
        <v>86438314654.221985</v>
      </c>
      <c r="F945">
        <v>86107396124.729767</v>
      </c>
      <c r="G945">
        <f t="shared" si="67"/>
        <v>713147744.84337997</v>
      </c>
      <c r="H945">
        <f t="shared" si="67"/>
        <v>13.587943826649385</v>
      </c>
      <c r="I945">
        <v>7108597915100</v>
      </c>
      <c r="J945">
        <v>2629000000000</v>
      </c>
      <c r="K945">
        <v>2579474097.3312402</v>
      </c>
      <c r="L945">
        <f t="shared" si="68"/>
        <v>10155334023221.875</v>
      </c>
      <c r="M945">
        <v>1986282000000</v>
      </c>
      <c r="N945">
        <v>1948863814.7566719</v>
      </c>
      <c r="O945">
        <v>67.400999999999996</v>
      </c>
      <c r="P945">
        <v>7</v>
      </c>
      <c r="Q945">
        <v>4</v>
      </c>
      <c r="R945">
        <v>7443223273200</v>
      </c>
      <c r="S945">
        <v>5123858000000</v>
      </c>
      <c r="T945">
        <v>5027333202.5117741</v>
      </c>
      <c r="U945">
        <v>6906392295400</v>
      </c>
      <c r="V945">
        <v>4267537000000</v>
      </c>
      <c r="W945">
        <v>4187143838.3045526</v>
      </c>
      <c r="X945">
        <f>(X946+X947)/2</f>
        <v>-207974530.495177</v>
      </c>
      <c r="Y945">
        <v>1.1537692150554399</v>
      </c>
      <c r="Z945">
        <f t="shared" si="69"/>
        <v>2167.1156283971141</v>
      </c>
      <c r="AA945" s="6">
        <v>42.551395416259766</v>
      </c>
      <c r="AB945">
        <v>25.677231824065601</v>
      </c>
      <c r="AC945">
        <v>0</v>
      </c>
      <c r="AH945" s="15">
        <v>7780.4</v>
      </c>
      <c r="AI945">
        <f t="shared" si="64"/>
        <v>7780400000</v>
      </c>
    </row>
    <row r="946" spans="1:35" x14ac:dyDescent="0.3">
      <c r="A946" s="4">
        <v>2005</v>
      </c>
      <c r="B946" s="1" t="s">
        <v>239</v>
      </c>
      <c r="C946" s="16"/>
      <c r="D946" s="1" t="s">
        <v>7</v>
      </c>
      <c r="E946">
        <v>95344720878.704361</v>
      </c>
      <c r="F946">
        <v>95192827566.464539</v>
      </c>
      <c r="G946">
        <v>591680655.47277701</v>
      </c>
      <c r="H946">
        <f t="shared" ref="H946:H951" si="70">(H947+H948)/2</f>
        <v>13.592404310858939</v>
      </c>
      <c r="I946">
        <v>7606199769000</v>
      </c>
      <c r="J946">
        <v>3165200000000</v>
      </c>
      <c r="K946">
        <v>2843998778.0113931</v>
      </c>
      <c r="L946">
        <f t="shared" si="68"/>
        <v>10168862180856.25</v>
      </c>
      <c r="M946">
        <v>2531821000000</v>
      </c>
      <c r="N946">
        <v>2274894423.7784605</v>
      </c>
      <c r="O946">
        <v>67.489999999999995</v>
      </c>
      <c r="P946">
        <v>8</v>
      </c>
      <c r="Q946">
        <v>4</v>
      </c>
      <c r="R946">
        <v>8334194181000</v>
      </c>
      <c r="S946">
        <v>6020483000000</v>
      </c>
      <c r="T946">
        <v>5409530612.6116409</v>
      </c>
      <c r="U946">
        <v>7210041468400</v>
      </c>
      <c r="V946">
        <v>5050302000000</v>
      </c>
      <c r="W946">
        <v>4537802576.9583263</v>
      </c>
      <c r="X946">
        <v>-210942182.14820001</v>
      </c>
      <c r="Y946">
        <v>1.1633502238127</v>
      </c>
      <c r="Z946">
        <f t="shared" si="69"/>
        <v>2166.6938321202524</v>
      </c>
      <c r="AA946" s="6">
        <v>42.945793151855469</v>
      </c>
      <c r="AB946">
        <v>24.65282195989731</v>
      </c>
      <c r="AC946">
        <v>0</v>
      </c>
      <c r="AH946" s="15">
        <v>-1787.701</v>
      </c>
      <c r="AI946">
        <f t="shared" si="64"/>
        <v>-1787701000</v>
      </c>
    </row>
    <row r="947" spans="1:35" x14ac:dyDescent="0.3">
      <c r="A947" s="4">
        <v>2006</v>
      </c>
      <c r="B947" s="1" t="s">
        <v>216</v>
      </c>
      <c r="C947" s="16"/>
      <c r="D947" s="1" t="s">
        <v>7</v>
      </c>
      <c r="E947">
        <v>105610411752.61119</v>
      </c>
      <c r="F947">
        <v>105101693799.86072</v>
      </c>
      <c r="G947">
        <v>834614834.21398306</v>
      </c>
      <c r="H947">
        <f t="shared" si="70"/>
        <v>13.58348334243983</v>
      </c>
      <c r="I947">
        <v>8298363948300</v>
      </c>
      <c r="J947">
        <v>4569100000000</v>
      </c>
      <c r="K947">
        <v>3748482262.9869061</v>
      </c>
      <c r="L947">
        <f t="shared" si="68"/>
        <v>10141805865587.5</v>
      </c>
      <c r="M947">
        <v>3231700000000</v>
      </c>
      <c r="N947">
        <v>2651281462.2780819</v>
      </c>
      <c r="O947">
        <v>67.891000000000005</v>
      </c>
      <c r="P947">
        <v>8</v>
      </c>
      <c r="Q947">
        <v>4</v>
      </c>
      <c r="R947">
        <v>9734511150000</v>
      </c>
      <c r="S947">
        <v>7713480000000</v>
      </c>
      <c r="T947">
        <v>6328126538.2469721</v>
      </c>
      <c r="U947">
        <v>9430355161200</v>
      </c>
      <c r="V947">
        <v>6539763000000</v>
      </c>
      <c r="W947">
        <v>5365211006.4647388</v>
      </c>
      <c r="X947">
        <v>-205006878.842154</v>
      </c>
      <c r="Y947">
        <v>1.2202163543969899</v>
      </c>
      <c r="Z947">
        <f t="shared" si="69"/>
        <v>2167.5374246739757</v>
      </c>
      <c r="AA947" s="6">
        <v>43.069225311279297</v>
      </c>
      <c r="AB947">
        <v>22.509684082594159</v>
      </c>
      <c r="AC947">
        <v>0</v>
      </c>
      <c r="AH947" s="15">
        <v>-6002.0249999999996</v>
      </c>
      <c r="AI947">
        <f t="shared" si="64"/>
        <v>-6002025000</v>
      </c>
    </row>
    <row r="948" spans="1:35" x14ac:dyDescent="0.3">
      <c r="A948" s="4">
        <v>2007</v>
      </c>
      <c r="B948" s="1" t="s">
        <v>196</v>
      </c>
      <c r="C948" s="16"/>
      <c r="D948" s="1" t="s">
        <v>7</v>
      </c>
      <c r="E948">
        <v>118739414825.13045</v>
      </c>
      <c r="F948">
        <v>123386896239.4856</v>
      </c>
      <c r="G948">
        <v>891490148.62841201</v>
      </c>
      <c r="H948">
        <f t="shared" si="70"/>
        <v>13.601325279278045</v>
      </c>
      <c r="I948">
        <v>10198689291700</v>
      </c>
      <c r="J948">
        <v>6628400000000</v>
      </c>
      <c r="K948">
        <v>5246145566.2139482</v>
      </c>
      <c r="L948">
        <f t="shared" si="68"/>
        <v>10195918496125</v>
      </c>
      <c r="M948">
        <v>4400200000000</v>
      </c>
      <c r="N948">
        <v>3482603602.7479658</v>
      </c>
      <c r="O948">
        <v>68.292000000000002</v>
      </c>
      <c r="P948">
        <v>8</v>
      </c>
      <c r="Q948">
        <v>4</v>
      </c>
      <c r="R948">
        <v>13620006035000</v>
      </c>
      <c r="S948">
        <v>11183235000000</v>
      </c>
      <c r="T948">
        <v>8851137334.9795799</v>
      </c>
      <c r="U948">
        <v>14329709065200</v>
      </c>
      <c r="V948">
        <v>9794126000000</v>
      </c>
      <c r="W948">
        <v>7751706398.2017918</v>
      </c>
      <c r="X948">
        <v>-665212034.69858003</v>
      </c>
      <c r="Y948">
        <v>1.42347489680303</v>
      </c>
      <c r="Z948">
        <f t="shared" si="69"/>
        <v>2165.8502395665287</v>
      </c>
      <c r="AA948" s="6">
        <v>44.812156677246094</v>
      </c>
      <c r="AB948">
        <v>19.806269821937644</v>
      </c>
      <c r="AC948">
        <v>0</v>
      </c>
      <c r="AH948" s="15">
        <v>2750.8560000000002</v>
      </c>
      <c r="AI948">
        <f t="shared" si="64"/>
        <v>2750856000</v>
      </c>
    </row>
    <row r="949" spans="1:35" x14ac:dyDescent="0.3">
      <c r="A949" s="4">
        <v>2008</v>
      </c>
      <c r="B949" s="1" t="s">
        <v>174</v>
      </c>
      <c r="C949" s="16"/>
      <c r="D949" s="1" t="s">
        <v>7</v>
      </c>
      <c r="E949">
        <v>131943555086.94701</v>
      </c>
      <c r="F949">
        <v>139155898213.81015</v>
      </c>
      <c r="G949">
        <v>377769362.50322402</v>
      </c>
      <c r="H949">
        <f t="shared" si="70"/>
        <v>13.565641405601614</v>
      </c>
      <c r="I949">
        <v>13084918363700</v>
      </c>
      <c r="J949">
        <v>10435000000000</v>
      </c>
      <c r="K949">
        <v>7912496208.6745529</v>
      </c>
      <c r="L949">
        <f t="shared" si="68"/>
        <v>10087693235050</v>
      </c>
      <c r="M949">
        <v>6207300000000</v>
      </c>
      <c r="N949">
        <v>4706778889.899909</v>
      </c>
      <c r="O949">
        <v>68.765000000000001</v>
      </c>
      <c r="P949">
        <v>8</v>
      </c>
      <c r="Q949">
        <v>4</v>
      </c>
      <c r="R949">
        <v>18708850230700</v>
      </c>
      <c r="S949">
        <v>16043291000000</v>
      </c>
      <c r="T949">
        <v>12165067485.592964</v>
      </c>
      <c r="U949">
        <v>20031702498800</v>
      </c>
      <c r="V949">
        <v>15034342000000</v>
      </c>
      <c r="W949">
        <v>11400016681.831968</v>
      </c>
      <c r="X949">
        <v>-545389489.48660004</v>
      </c>
      <c r="Y949">
        <v>1.60532736295221</v>
      </c>
      <c r="Z949">
        <f t="shared" si="69"/>
        <v>2169.2246097814223</v>
      </c>
      <c r="AA949" s="6">
        <v>45.060977935791016</v>
      </c>
      <c r="AB949">
        <v>17.643439639158899</v>
      </c>
      <c r="AC949">
        <v>0</v>
      </c>
      <c r="AH949" s="15">
        <v>-6131.5529999999999</v>
      </c>
      <c r="AI949">
        <f t="shared" si="64"/>
        <v>-6131553000</v>
      </c>
    </row>
    <row r="950" spans="1:35" x14ac:dyDescent="0.3">
      <c r="A950" s="4">
        <v>2009</v>
      </c>
      <c r="B950" s="1" t="s">
        <v>154</v>
      </c>
      <c r="C950" s="16"/>
      <c r="D950" s="1" t="s">
        <v>7</v>
      </c>
      <c r="E950">
        <v>143480027817.98553</v>
      </c>
      <c r="F950">
        <v>147063406225.90265</v>
      </c>
      <c r="G950">
        <v>371995468.66586697</v>
      </c>
      <c r="H950">
        <f t="shared" si="70"/>
        <v>13.637009152954477</v>
      </c>
      <c r="I950">
        <v>16329978116900</v>
      </c>
      <c r="J950">
        <v>13998900000000</v>
      </c>
      <c r="K950">
        <v>9551520858.0668945</v>
      </c>
      <c r="L950">
        <f t="shared" si="68"/>
        <v>10304143757200</v>
      </c>
      <c r="M950">
        <v>7639000000000</v>
      </c>
      <c r="N950">
        <v>5212128655.4495716</v>
      </c>
      <c r="O950">
        <v>68.870999999999995</v>
      </c>
      <c r="P950">
        <v>8</v>
      </c>
      <c r="Q950">
        <v>4</v>
      </c>
      <c r="R950">
        <v>17751787440600</v>
      </c>
      <c r="S950">
        <v>17114882000000</v>
      </c>
      <c r="T950">
        <v>11677571266.767649</v>
      </c>
      <c r="U950">
        <v>20567967684700</v>
      </c>
      <c r="V950">
        <v>16792894000000</v>
      </c>
      <c r="W950">
        <v>11457877212.374287</v>
      </c>
      <c r="X950">
        <v>-608776388.26199996</v>
      </c>
      <c r="Y950">
        <v>1.687340968602</v>
      </c>
      <c r="Z950">
        <f t="shared" si="69"/>
        <v>2162.4758693516351</v>
      </c>
      <c r="AA950" s="6">
        <v>44.975818634033203</v>
      </c>
      <c r="AB950">
        <v>16.302905038891101</v>
      </c>
      <c r="AC950">
        <v>0</v>
      </c>
      <c r="AH950" s="15">
        <v>-14011.816999999999</v>
      </c>
      <c r="AI950">
        <f t="shared" si="64"/>
        <v>-14011817000</v>
      </c>
    </row>
    <row r="951" spans="1:35" x14ac:dyDescent="0.3">
      <c r="A951" s="4">
        <v>2010</v>
      </c>
      <c r="B951" s="1" t="s">
        <v>185</v>
      </c>
      <c r="C951" s="16"/>
      <c r="D951" s="1" t="s">
        <v>7</v>
      </c>
      <c r="E951">
        <v>156235777799.13345</v>
      </c>
      <c r="F951">
        <v>158919215600.78479</v>
      </c>
      <c r="G951">
        <v>-577787262.80342603</v>
      </c>
      <c r="H951">
        <f t="shared" si="70"/>
        <v>13.494273658248751</v>
      </c>
      <c r="I951">
        <v>17832336104000</v>
      </c>
      <c r="J951">
        <v>17832336104000</v>
      </c>
      <c r="K951">
        <v>11242415502.691113</v>
      </c>
      <c r="L951">
        <v>9871242712900</v>
      </c>
      <c r="M951">
        <v>9871242712900</v>
      </c>
      <c r="N951">
        <v>6223335599.9520607</v>
      </c>
      <c r="O951">
        <v>69.234999999999999</v>
      </c>
      <c r="P951">
        <v>8</v>
      </c>
      <c r="Q951">
        <v>4</v>
      </c>
      <c r="R951">
        <v>19162183612900</v>
      </c>
      <c r="S951">
        <v>19162183612900</v>
      </c>
      <c r="T951">
        <v>12080819296.960047</v>
      </c>
      <c r="U951">
        <v>19718734620400</v>
      </c>
      <c r="V951">
        <v>19718734620400</v>
      </c>
      <c r="W951">
        <v>12431697479.05941</v>
      </c>
      <c r="X951">
        <v>-1659799355.44525</v>
      </c>
      <c r="Y951">
        <v>2.82284968340424</v>
      </c>
      <c r="Z951">
        <f t="shared" si="69"/>
        <v>2175.9733502112099</v>
      </c>
      <c r="AA951" s="6">
        <v>42.708740234375</v>
      </c>
      <c r="AB951">
        <v>16.172015947308356</v>
      </c>
      <c r="AC951">
        <v>0</v>
      </c>
      <c r="AH951" s="15">
        <v>-33667.582999999999</v>
      </c>
      <c r="AI951">
        <f t="shared" si="64"/>
        <v>-33667583000</v>
      </c>
    </row>
    <row r="952" spans="1:35" x14ac:dyDescent="0.3">
      <c r="A952" s="4">
        <v>2011</v>
      </c>
      <c r="B952" s="1" t="s">
        <v>168</v>
      </c>
      <c r="C952" s="16"/>
      <c r="D952" s="1" t="s">
        <v>7</v>
      </c>
      <c r="E952">
        <v>171483146991.36444</v>
      </c>
      <c r="F952">
        <v>174714953015.23718</v>
      </c>
      <c r="G952">
        <v>-1342309821.8559999</v>
      </c>
      <c r="H952">
        <v>13.7797446476602</v>
      </c>
      <c r="I952">
        <v>18295976842700</v>
      </c>
      <c r="J952">
        <v>21456237976800</v>
      </c>
      <c r="K952">
        <v>12507805181.902428</v>
      </c>
      <c r="L952">
        <v>10737044801500</v>
      </c>
      <c r="M952">
        <v>12355366051600</v>
      </c>
      <c r="N952">
        <v>7202498019.0656805</v>
      </c>
      <c r="O952">
        <v>69.649000000000001</v>
      </c>
      <c r="P952">
        <v>8</v>
      </c>
      <c r="Q952">
        <v>4</v>
      </c>
      <c r="R952">
        <v>21978273571500</v>
      </c>
      <c r="S952">
        <v>24434526185600</v>
      </c>
      <c r="T952">
        <v>14243983198.361179</v>
      </c>
      <c r="U952">
        <v>24809846467900</v>
      </c>
      <c r="V952">
        <v>26813711502900</v>
      </c>
      <c r="W952">
        <v>15630917220.653811</v>
      </c>
      <c r="X952">
        <v>-1611410789</v>
      </c>
      <c r="Y952">
        <v>2.6840155053780399</v>
      </c>
      <c r="Z952">
        <f t="shared" si="69"/>
        <v>2148.9783884920598</v>
      </c>
      <c r="AA952" s="6">
        <v>43.622261047363281</v>
      </c>
      <c r="AB952">
        <v>16.716698255416308</v>
      </c>
      <c r="AC952">
        <v>0</v>
      </c>
      <c r="AH952" s="15">
        <v>-29296.857</v>
      </c>
      <c r="AI952">
        <f t="shared" si="64"/>
        <v>-29296857000</v>
      </c>
    </row>
    <row r="953" spans="1:35" x14ac:dyDescent="0.3">
      <c r="A953" s="4">
        <v>2012</v>
      </c>
      <c r="B953" s="1" t="s">
        <v>143</v>
      </c>
      <c r="C953" s="16"/>
      <c r="D953" s="1" t="s">
        <v>7</v>
      </c>
      <c r="E953">
        <v>180491445533.3067</v>
      </c>
      <c r="F953">
        <v>182611507382.53662</v>
      </c>
      <c r="G953">
        <v>-3824479014.9313998</v>
      </c>
      <c r="H953">
        <v>13.208802668837301</v>
      </c>
      <c r="I953">
        <v>20235350388000</v>
      </c>
      <c r="J953">
        <v>26659779748100</v>
      </c>
      <c r="K953">
        <v>14107644304.560415</v>
      </c>
      <c r="L953">
        <v>11653154399300</v>
      </c>
      <c r="M953">
        <v>15775752008300</v>
      </c>
      <c r="N953">
        <v>8348107151.4070721</v>
      </c>
      <c r="O953">
        <v>69.873999999999995</v>
      </c>
      <c r="P953">
        <v>8</v>
      </c>
      <c r="Q953">
        <v>4</v>
      </c>
      <c r="R953">
        <v>20853122084400</v>
      </c>
      <c r="S953">
        <v>24583277295600</v>
      </c>
      <c r="T953">
        <v>13008814596.505339</v>
      </c>
      <c r="U953">
        <v>26749159029500</v>
      </c>
      <c r="V953">
        <v>31847274639900</v>
      </c>
      <c r="W953">
        <v>16852728227.110607</v>
      </c>
      <c r="X953">
        <v>-741158491.42451704</v>
      </c>
      <c r="Y953">
        <v>1.47209998811321</v>
      </c>
      <c r="Z953">
        <f t="shared" si="69"/>
        <v>2202.96831193036</v>
      </c>
      <c r="AA953" s="6">
        <v>43.619098663330078</v>
      </c>
      <c r="AB953">
        <v>17.082942042047318</v>
      </c>
      <c r="AC953">
        <v>0</v>
      </c>
      <c r="AH953" s="15">
        <v>33207.461000000003</v>
      </c>
      <c r="AI953">
        <f t="shared" si="64"/>
        <v>33207461000.000004</v>
      </c>
    </row>
    <row r="954" spans="1:35" x14ac:dyDescent="0.3">
      <c r="A954" s="4">
        <v>2013</v>
      </c>
      <c r="B954" s="1" t="s">
        <v>122</v>
      </c>
      <c r="C954" s="16"/>
      <c r="D954" s="1" t="s">
        <v>7</v>
      </c>
      <c r="E954">
        <v>190612221117.74429</v>
      </c>
      <c r="F954">
        <v>193795439652.2186</v>
      </c>
      <c r="G954">
        <v>-3748733278.8208299</v>
      </c>
      <c r="H954">
        <v>11.841433362204899</v>
      </c>
      <c r="I954">
        <v>22521944981900</v>
      </c>
      <c r="J954">
        <v>33363244047700</v>
      </c>
      <c r="K954">
        <v>15925263574.334658</v>
      </c>
      <c r="L954">
        <v>12650679724600</v>
      </c>
      <c r="M954">
        <v>20421669672800</v>
      </c>
      <c r="N954">
        <v>9747867194.879591</v>
      </c>
      <c r="O954">
        <v>69.989999999999995</v>
      </c>
      <c r="P954">
        <v>8</v>
      </c>
      <c r="Q954">
        <v>4</v>
      </c>
      <c r="R954">
        <v>23066618563300</v>
      </c>
      <c r="S954">
        <v>28561797022400</v>
      </c>
      <c r="T954">
        <v>13633390838.374531</v>
      </c>
      <c r="U954">
        <v>27597744470700</v>
      </c>
      <c r="V954">
        <v>36391471660000</v>
      </c>
      <c r="W954">
        <v>17370726216.396893</v>
      </c>
      <c r="X954">
        <v>-687255065.17476296</v>
      </c>
      <c r="Y954">
        <v>1.5619043329484801</v>
      </c>
      <c r="Z954">
        <v>2094.9884650537601</v>
      </c>
      <c r="AA954" s="6">
        <v>43.411060333251953</v>
      </c>
      <c r="AB954">
        <v>17.315757288328619</v>
      </c>
      <c r="AC954">
        <v>0</v>
      </c>
      <c r="AH954" s="15">
        <v>25270.126</v>
      </c>
      <c r="AI954">
        <f t="shared" si="64"/>
        <v>25270126000</v>
      </c>
    </row>
    <row r="955" spans="1:35" x14ac:dyDescent="0.3">
      <c r="A955" s="4">
        <v>2014</v>
      </c>
      <c r="B955" s="1" t="s">
        <v>101</v>
      </c>
      <c r="C955" s="16"/>
      <c r="D955" s="1" t="s">
        <v>7</v>
      </c>
      <c r="E955">
        <v>199766953604.23856</v>
      </c>
      <c r="F955">
        <v>202521833728.33759</v>
      </c>
      <c r="G955">
        <v>-3473385772.97686</v>
      </c>
      <c r="H955">
        <v>9.2830935616269201</v>
      </c>
      <c r="I955">
        <v>24725568353600</v>
      </c>
      <c r="J955">
        <v>41448780169800</v>
      </c>
      <c r="K955">
        <v>17935832646.443569</v>
      </c>
      <c r="L955">
        <v>13713150621200</v>
      </c>
      <c r="M955">
        <v>24745930232800</v>
      </c>
      <c r="N955">
        <v>10708128478.51804</v>
      </c>
      <c r="O955">
        <v>70.233999999999995</v>
      </c>
      <c r="P955">
        <v>8</v>
      </c>
      <c r="Q955">
        <v>4</v>
      </c>
      <c r="R955">
        <v>21430811601900</v>
      </c>
      <c r="S955">
        <v>29975761303800</v>
      </c>
      <c r="T955">
        <v>12971195677.947262</v>
      </c>
      <c r="U955">
        <v>26098070493200</v>
      </c>
      <c r="V955">
        <v>37953722825000</v>
      </c>
      <c r="W955">
        <v>16423441609.379217</v>
      </c>
      <c r="X955">
        <v>-804245735.75048602</v>
      </c>
      <c r="Y955">
        <v>1.6869003591516101</v>
      </c>
      <c r="Z955">
        <v>2310.9481588069598</v>
      </c>
      <c r="AA955" s="6">
        <v>43.154582977294922</v>
      </c>
      <c r="AB955">
        <v>17.475884470947424</v>
      </c>
      <c r="AC955">
        <v>0</v>
      </c>
      <c r="AH955" s="15">
        <v>36303.212</v>
      </c>
      <c r="AI955">
        <f t="shared" si="64"/>
        <v>36303212000</v>
      </c>
    </row>
    <row r="956" spans="1:35" x14ac:dyDescent="0.3">
      <c r="A956" s="4">
        <v>2015</v>
      </c>
      <c r="B956" s="1" t="s">
        <v>76</v>
      </c>
      <c r="C956" s="16"/>
      <c r="D956" s="1" t="s">
        <v>7</v>
      </c>
      <c r="E956">
        <v>209082432928.01447</v>
      </c>
      <c r="F956">
        <v>212542989616.39343</v>
      </c>
      <c r="G956">
        <v>-2822480236.5443902</v>
      </c>
      <c r="H956">
        <v>8.7518819673750095</v>
      </c>
      <c r="I956">
        <v>27058690510500</v>
      </c>
      <c r="J956">
        <v>48897692486300</v>
      </c>
      <c r="K956">
        <v>19041252419.910816</v>
      </c>
      <c r="L956">
        <v>14636493098800</v>
      </c>
      <c r="M956">
        <v>30141091987600</v>
      </c>
      <c r="N956">
        <v>11737243856.822962</v>
      </c>
      <c r="O956">
        <v>70.474999999999994</v>
      </c>
      <c r="P956">
        <v>8</v>
      </c>
      <c r="Q956">
        <v>4</v>
      </c>
      <c r="R956">
        <v>21885180378700</v>
      </c>
      <c r="S956">
        <v>30471810591100</v>
      </c>
      <c r="T956">
        <v>11866029001.663248</v>
      </c>
      <c r="U956">
        <v>23340184953800</v>
      </c>
      <c r="V956">
        <v>37594718842500</v>
      </c>
      <c r="W956">
        <v>14639760993.551682</v>
      </c>
      <c r="X956">
        <v>-1036625230.27393</v>
      </c>
      <c r="Y956">
        <v>1.74425837484667</v>
      </c>
      <c r="Z956">
        <v>2567.9872133982699</v>
      </c>
      <c r="AA956" s="6">
        <v>43.03814697265625</v>
      </c>
      <c r="AB956">
        <v>17.635746685429847</v>
      </c>
      <c r="AC956">
        <v>0</v>
      </c>
      <c r="AH956" s="15">
        <v>4132.991</v>
      </c>
      <c r="AI956">
        <f t="shared" si="64"/>
        <v>4132991000</v>
      </c>
    </row>
    <row r="957" spans="1:35" x14ac:dyDescent="0.3">
      <c r="A957" s="4">
        <v>2016</v>
      </c>
      <c r="B957" s="1" t="s">
        <v>49</v>
      </c>
      <c r="C957" s="16"/>
      <c r="D957" s="1" t="s">
        <v>7</v>
      </c>
      <c r="E957">
        <v>216467147312.94678</v>
      </c>
      <c r="F957">
        <v>218609964317.9426</v>
      </c>
      <c r="G957">
        <v>-3931093288.86307</v>
      </c>
      <c r="H957">
        <v>8.1308866952359899</v>
      </c>
      <c r="I957">
        <v>28174631519200</v>
      </c>
      <c r="J957">
        <v>55371774672400</v>
      </c>
      <c r="K957">
        <v>18673538256.476219</v>
      </c>
      <c r="L957">
        <v>15027661513400</v>
      </c>
      <c r="M957">
        <v>36116576111600</v>
      </c>
      <c r="N957">
        <v>12179928667.683893</v>
      </c>
      <c r="O957">
        <v>70.754999999999995</v>
      </c>
      <c r="P957">
        <v>8</v>
      </c>
      <c r="Q957">
        <v>4</v>
      </c>
      <c r="R957">
        <v>22836920897900</v>
      </c>
      <c r="S957">
        <v>31501346049700</v>
      </c>
      <c r="T957">
        <v>10623491735.091116</v>
      </c>
      <c r="U957">
        <v>23043534702000</v>
      </c>
      <c r="V957">
        <v>43062162549000</v>
      </c>
      <c r="W957">
        <v>14522253341.577711</v>
      </c>
      <c r="X957">
        <v>-1657069191.40486</v>
      </c>
      <c r="Y957">
        <v>1.7388492619909399</v>
      </c>
      <c r="Z957">
        <v>2965.25349937684</v>
      </c>
      <c r="AA957" s="6">
        <v>44.085700988769531</v>
      </c>
      <c r="AB957">
        <v>17.864168204573925</v>
      </c>
      <c r="AC957">
        <v>0</v>
      </c>
      <c r="AH957" s="15">
        <v>25417.952000000001</v>
      </c>
      <c r="AI957">
        <f t="shared" si="64"/>
        <v>25417952000</v>
      </c>
    </row>
    <row r="958" spans="1:35" x14ac:dyDescent="0.3">
      <c r="A958" s="4">
        <v>2017</v>
      </c>
      <c r="B958" s="1" t="s">
        <v>25</v>
      </c>
      <c r="C958" s="16"/>
      <c r="D958" s="1" t="s">
        <v>7</v>
      </c>
      <c r="E958">
        <v>221561015372.14877</v>
      </c>
      <c r="F958">
        <v>225889693619.77747</v>
      </c>
      <c r="G958">
        <v>-4057926979.4927602</v>
      </c>
      <c r="H958">
        <v>13.875742544163501</v>
      </c>
      <c r="I958">
        <v>33632516972499.996</v>
      </c>
      <c r="J958">
        <v>77308801486600</v>
      </c>
      <c r="K958">
        <v>15117448613.536781</v>
      </c>
      <c r="L958">
        <v>15250830979600</v>
      </c>
      <c r="M958">
        <v>39987878945300</v>
      </c>
      <c r="N958">
        <v>7819481009.8651342</v>
      </c>
      <c r="O958">
        <v>71.010000000000005</v>
      </c>
      <c r="P958">
        <v>8</v>
      </c>
      <c r="Q958">
        <v>4</v>
      </c>
      <c r="R958">
        <v>26211408314500</v>
      </c>
      <c r="S958">
        <v>65870205026100</v>
      </c>
      <c r="T958">
        <v>12880673616.67481</v>
      </c>
      <c r="U958">
        <v>26207998321200</v>
      </c>
      <c r="V958">
        <v>85834796583600</v>
      </c>
      <c r="W958">
        <v>16784675245.946869</v>
      </c>
      <c r="X958">
        <v>-1790138987.4802001</v>
      </c>
      <c r="Y958">
        <v>1.68350632535532</v>
      </c>
      <c r="Z958">
        <v>5113.8789459571699</v>
      </c>
      <c r="AA958" s="6">
        <v>47.591552734375</v>
      </c>
      <c r="AB958">
        <v>18.209356171101284</v>
      </c>
      <c r="AC958">
        <v>0</v>
      </c>
    </row>
    <row r="959" spans="1:35" x14ac:dyDescent="0.3">
      <c r="A959" s="4">
        <v>2018</v>
      </c>
      <c r="B959" s="1" t="s">
        <v>0</v>
      </c>
      <c r="C959" s="16"/>
      <c r="D959" s="1" t="s">
        <v>7</v>
      </c>
      <c r="E959">
        <v>239002163882.25076</v>
      </c>
      <c r="F959">
        <v>245847784487.71622</v>
      </c>
      <c r="G959">
        <v>-9308409952.7288895</v>
      </c>
      <c r="H959">
        <v>17.5241796514055</v>
      </c>
      <c r="I959">
        <v>43688639547200</v>
      </c>
      <c r="J959">
        <v>133905985450400</v>
      </c>
      <c r="K959">
        <v>16593868663.677788</v>
      </c>
      <c r="L959">
        <v>15988566192700</v>
      </c>
      <c r="M959">
        <v>57179392999000</v>
      </c>
      <c r="N959">
        <v>7085772413.4047585</v>
      </c>
      <c r="O959">
        <v>71.149000000000001</v>
      </c>
      <c r="P959">
        <v>8</v>
      </c>
      <c r="Q959">
        <v>4</v>
      </c>
      <c r="R959">
        <v>29293904507000</v>
      </c>
      <c r="S959">
        <v>114514928815700</v>
      </c>
      <c r="T959">
        <v>14190894323.405769</v>
      </c>
      <c r="U959">
        <v>37296009003700</v>
      </c>
      <c r="V959">
        <v>189277160544100</v>
      </c>
      <c r="W959">
        <v>23455563487.608601</v>
      </c>
      <c r="X959">
        <v>-622675183.78719997</v>
      </c>
      <c r="Y959">
        <v>1.7369863765523299</v>
      </c>
      <c r="Z959">
        <v>8069.6062365591397</v>
      </c>
      <c r="AA959" s="6">
        <v>51.408363342285156</v>
      </c>
      <c r="AB959">
        <v>18.693026939572473</v>
      </c>
      <c r="AC959">
        <v>0</v>
      </c>
    </row>
    <row r="960" spans="1:35" x14ac:dyDescent="0.3">
      <c r="A960" s="4">
        <v>2019</v>
      </c>
      <c r="B960" s="1" t="s">
        <v>237</v>
      </c>
      <c r="C960" s="16"/>
      <c r="D960" s="1" t="s">
        <v>7</v>
      </c>
      <c r="E960">
        <v>257167467914.24414</v>
      </c>
      <c r="F960">
        <v>260330545041.87949</v>
      </c>
      <c r="G960">
        <v>-9557384959.7992897</v>
      </c>
      <c r="H960">
        <v>14.525735956068599</v>
      </c>
      <c r="I960">
        <v>60334022338000</v>
      </c>
      <c r="J960">
        <v>208636900000000</v>
      </c>
      <c r="K960">
        <v>23610039281.809139</v>
      </c>
      <c r="L960">
        <v>16899685623700</v>
      </c>
      <c r="M960">
        <v>85834700000000</v>
      </c>
      <c r="N960">
        <v>9713337567.5266609</v>
      </c>
      <c r="O960">
        <v>71.343999999999994</v>
      </c>
      <c r="P960">
        <v>8</v>
      </c>
      <c r="Q960">
        <v>4</v>
      </c>
      <c r="R960">
        <v>34035949201899.996</v>
      </c>
      <c r="S960">
        <v>150460400000000</v>
      </c>
      <c r="T960">
        <v>17026594789.113125</v>
      </c>
      <c r="U960">
        <v>42240472204600</v>
      </c>
      <c r="V960">
        <v>235239800000000</v>
      </c>
      <c r="W960">
        <v>26620511130.317436</v>
      </c>
      <c r="X960">
        <v>-2313392501.93048</v>
      </c>
      <c r="Y960">
        <v>1.8764701668264701</v>
      </c>
      <c r="Z960">
        <v>8836.7875000000004</v>
      </c>
      <c r="AA960" s="6">
        <v>52.351627349853516</v>
      </c>
      <c r="AB960">
        <v>19.307843605044688</v>
      </c>
      <c r="AC960">
        <v>0</v>
      </c>
    </row>
    <row r="961" spans="1:29" x14ac:dyDescent="0.3">
      <c r="A961" s="4">
        <v>2020</v>
      </c>
      <c r="B961" s="1" t="s">
        <v>13</v>
      </c>
      <c r="C961" s="16"/>
      <c r="D961" s="1" t="s">
        <v>7</v>
      </c>
      <c r="E961">
        <v>265176212243.29791</v>
      </c>
      <c r="F961">
        <v>264327906155.90445</v>
      </c>
      <c r="G961">
        <v>-8027906128.2995195</v>
      </c>
      <c r="H961">
        <v>12.8677297362606</v>
      </c>
      <c r="I961">
        <v>57679314625500</v>
      </c>
      <c r="J961">
        <v>221567777700000</v>
      </c>
      <c r="K961">
        <v>22037201052.25433</v>
      </c>
      <c r="L961">
        <v>17138564927600</v>
      </c>
      <c r="M961">
        <v>97455928200000</v>
      </c>
      <c r="N961">
        <v>9692997356.2553024</v>
      </c>
      <c r="O961">
        <v>70.331000000000003</v>
      </c>
      <c r="P961">
        <v>8</v>
      </c>
      <c r="Q961">
        <v>4</v>
      </c>
      <c r="R961">
        <v>27218869870200</v>
      </c>
      <c r="S961">
        <v>146261014900000</v>
      </c>
      <c r="T961">
        <v>14547166672.50333</v>
      </c>
      <c r="U961">
        <v>35890365006000</v>
      </c>
      <c r="V961">
        <v>227274897600000</v>
      </c>
      <c r="W961">
        <v>22604832997.527126</v>
      </c>
      <c r="X961">
        <v>-1716939037.4697299</v>
      </c>
      <c r="Y961">
        <v>1.92212652692564</v>
      </c>
      <c r="Z961">
        <v>10054.2613341653</v>
      </c>
      <c r="AA961" s="6">
        <v>51.156448364257813</v>
      </c>
      <c r="AB961">
        <v>19.896832805603154</v>
      </c>
      <c r="AC961">
        <v>0</v>
      </c>
    </row>
    <row r="962" spans="1:29" x14ac:dyDescent="0.3">
      <c r="A962" s="4">
        <v>2021</v>
      </c>
      <c r="B962" s="1" t="s">
        <v>256</v>
      </c>
      <c r="C962" s="16"/>
      <c r="D962" s="1" t="s">
        <v>7</v>
      </c>
      <c r="E962">
        <v>296689257401.60083</v>
      </c>
      <c r="F962">
        <v>297529096398.9256</v>
      </c>
      <c r="G962">
        <v>-11374398864.688601</v>
      </c>
      <c r="H962">
        <v>10.849239750812201</v>
      </c>
      <c r="I962">
        <v>60678638986000</v>
      </c>
      <c r="J962">
        <v>258216310837200</v>
      </c>
      <c r="K962">
        <v>24338298438.251038</v>
      </c>
      <c r="L962">
        <v>17724749616500</v>
      </c>
      <c r="M962">
        <v>122664679100000</v>
      </c>
      <c r="N962">
        <v>11561816362.756256</v>
      </c>
      <c r="O962">
        <f>(O961+O960)/2</f>
        <v>70.837500000000006</v>
      </c>
      <c r="P962">
        <v>8</v>
      </c>
      <c r="Q962">
        <v>4</v>
      </c>
      <c r="R962">
        <v>30666176784400</v>
      </c>
      <c r="S962">
        <v>174384907500000</v>
      </c>
      <c r="T962">
        <v>16436730538.442636</v>
      </c>
      <c r="U962">
        <v>44176073690900</v>
      </c>
      <c r="V962">
        <v>294888329800000</v>
      </c>
      <c r="W962">
        <v>27794836636.616638</v>
      </c>
      <c r="X962">
        <v>-2095600996.9256899</v>
      </c>
      <c r="Y962">
        <v>1.9757060657332499</v>
      </c>
      <c r="Z962">
        <v>10609.464390809</v>
      </c>
      <c r="AA962">
        <f>(AA961+AA960)/2</f>
        <v>51.754037857055664</v>
      </c>
      <c r="AB962">
        <v>20.339038587564087</v>
      </c>
      <c r="AC962">
        <v>0</v>
      </c>
    </row>
    <row r="963" spans="1:29" x14ac:dyDescent="0.3">
      <c r="A963" s="4">
        <v>2002</v>
      </c>
      <c r="B963" s="1" t="s">
        <v>52</v>
      </c>
      <c r="C963" s="16" t="s">
        <v>191</v>
      </c>
      <c r="D963" s="1" t="s">
        <v>10</v>
      </c>
      <c r="E963">
        <v>236448315905.41718</v>
      </c>
      <c r="F963">
        <v>233422279646.01022</v>
      </c>
      <c r="G963">
        <v>-1804000000</v>
      </c>
      <c r="H963">
        <v>3.83082838168469</v>
      </c>
      <c r="I963">
        <v>415733601551016</v>
      </c>
      <c r="J963">
        <v>166828000000000</v>
      </c>
      <c r="K963">
        <v>10918420105.36994</v>
      </c>
      <c r="L963">
        <v>148287635909261</v>
      </c>
      <c r="M963">
        <v>33390000000000</v>
      </c>
      <c r="N963">
        <v>2185280931.967669</v>
      </c>
      <c r="O963">
        <v>72.801000000000002</v>
      </c>
      <c r="P963">
        <v>7</v>
      </c>
      <c r="Q963">
        <v>5</v>
      </c>
      <c r="R963">
        <v>571263564203084</v>
      </c>
      <c r="S963">
        <v>293271477434800</v>
      </c>
      <c r="T963">
        <v>19193787586.949833</v>
      </c>
      <c r="U963">
        <v>581659890496071</v>
      </c>
      <c r="V963">
        <v>331946000000000</v>
      </c>
      <c r="W963">
        <v>21724925553.846657</v>
      </c>
      <c r="X963">
        <v>-1400000000</v>
      </c>
      <c r="Y963">
        <v>1.0277175875332201</v>
      </c>
      <c r="Z963">
        <v>15279.5</v>
      </c>
      <c r="AA963" s="6">
        <v>43.067539215087891</v>
      </c>
      <c r="AB963">
        <v>66.346635745702983</v>
      </c>
      <c r="AC963">
        <v>0</v>
      </c>
    </row>
    <row r="964" spans="1:29" x14ac:dyDescent="0.3">
      <c r="A964" s="4">
        <v>2003</v>
      </c>
      <c r="B964" s="1" t="s">
        <v>22</v>
      </c>
      <c r="C964" s="16"/>
      <c r="D964" s="1" t="s">
        <v>10</v>
      </c>
      <c r="E964">
        <v>257749525411.7735</v>
      </c>
      <c r="F964">
        <v>254521461833.32364</v>
      </c>
      <c r="G964">
        <v>-3359000000</v>
      </c>
      <c r="H964">
        <v>3.2346481729392398</v>
      </c>
      <c r="I964">
        <v>465214196060259</v>
      </c>
      <c r="J964">
        <v>204608000000000</v>
      </c>
      <c r="K964">
        <v>13192359590.98914</v>
      </c>
      <c r="L964">
        <v>158944202781968</v>
      </c>
      <c r="M964">
        <v>38770000000000</v>
      </c>
      <c r="N964">
        <v>2499744786.8248014</v>
      </c>
      <c r="O964">
        <v>72.98</v>
      </c>
      <c r="P964">
        <v>7</v>
      </c>
      <c r="Q964">
        <v>5</v>
      </c>
      <c r="R964">
        <v>685228050915177</v>
      </c>
      <c r="S964">
        <v>347658133554100</v>
      </c>
      <c r="T964">
        <v>22415697883.64978</v>
      </c>
      <c r="U964">
        <v>713840870169358</v>
      </c>
      <c r="V964">
        <v>415023000000000</v>
      </c>
      <c r="W964">
        <v>26759132851.751083</v>
      </c>
      <c r="X964">
        <v>-1450000000</v>
      </c>
      <c r="Y964">
        <v>1.0282925532590801</v>
      </c>
      <c r="Z964">
        <v>15509.583333333299</v>
      </c>
      <c r="AA964" s="6">
        <v>44.145828247070313</v>
      </c>
      <c r="AB964">
        <v>64.129213210862119</v>
      </c>
      <c r="AC964">
        <v>0</v>
      </c>
    </row>
    <row r="965" spans="1:29" x14ac:dyDescent="0.3">
      <c r="A965" s="4">
        <v>2004</v>
      </c>
      <c r="B965" s="1" t="s">
        <v>1</v>
      </c>
      <c r="C965" s="16"/>
      <c r="D965" s="1" t="s">
        <v>10</v>
      </c>
      <c r="E965">
        <v>284615084926.06787</v>
      </c>
      <c r="F965">
        <v>280415621594.95819</v>
      </c>
      <c r="G965">
        <v>-3159000000</v>
      </c>
      <c r="H965">
        <v>7.75494748709602</v>
      </c>
      <c r="I965">
        <v>513788436360623</v>
      </c>
      <c r="J965">
        <v>237868000000000</v>
      </c>
      <c r="K965">
        <v>15106566747.110376</v>
      </c>
      <c r="L965">
        <v>171300905213683</v>
      </c>
      <c r="M965">
        <v>45715000000000</v>
      </c>
      <c r="N965">
        <v>2903277022.7359328</v>
      </c>
      <c r="O965">
        <v>73.135000000000005</v>
      </c>
      <c r="P965">
        <v>7</v>
      </c>
      <c r="Q965">
        <v>5</v>
      </c>
      <c r="R965">
        <v>860781418890601</v>
      </c>
      <c r="S965">
        <v>427260320411000</v>
      </c>
      <c r="T965">
        <v>27134530700.558872</v>
      </c>
      <c r="U965">
        <v>870451871789477</v>
      </c>
      <c r="V965">
        <v>524216000000000</v>
      </c>
      <c r="W965">
        <v>33292010669.37635</v>
      </c>
      <c r="X965">
        <v>-1610000000</v>
      </c>
      <c r="Y965">
        <v>1.02011634543028</v>
      </c>
      <c r="Z965">
        <v>15746</v>
      </c>
      <c r="AA965" s="6">
        <v>45.426540374755859</v>
      </c>
      <c r="AB965">
        <v>61.963893262583845</v>
      </c>
      <c r="AC965">
        <v>0</v>
      </c>
    </row>
    <row r="966" spans="1:29" x14ac:dyDescent="0.3">
      <c r="A966" s="4">
        <v>2005</v>
      </c>
      <c r="B966" s="1" t="s">
        <v>239</v>
      </c>
      <c r="C966" s="16"/>
      <c r="D966" s="1" t="s">
        <v>10</v>
      </c>
      <c r="E966">
        <v>315694312782.9516</v>
      </c>
      <c r="F966">
        <v>311129979925.22589</v>
      </c>
      <c r="G966">
        <v>-2735189000</v>
      </c>
      <c r="H966">
        <v>8.2845724312866995</v>
      </c>
      <c r="I966">
        <v>563887396014486</v>
      </c>
      <c r="J966">
        <v>285841000000000</v>
      </c>
      <c r="K966">
        <v>18023992773.730881</v>
      </c>
      <c r="L966">
        <v>185350506028010</v>
      </c>
      <c r="M966">
        <v>49952000000000</v>
      </c>
      <c r="N966">
        <v>3149773779.9455118</v>
      </c>
      <c r="O966">
        <v>73.271000000000001</v>
      </c>
      <c r="P966">
        <v>7</v>
      </c>
      <c r="Q966">
        <v>5</v>
      </c>
      <c r="R966">
        <v>1013793387052480</v>
      </c>
      <c r="S966">
        <v>582214000000000</v>
      </c>
      <c r="T966">
        <v>36712091438.124519</v>
      </c>
      <c r="U966">
        <v>993848034694272</v>
      </c>
      <c r="V966">
        <v>612521000000000</v>
      </c>
      <c r="W966">
        <v>38623129914.037575</v>
      </c>
      <c r="X966">
        <v>-1889000000</v>
      </c>
      <c r="Y966">
        <v>1.0043618035319599</v>
      </c>
      <c r="Z966">
        <v>15858.916666666701</v>
      </c>
      <c r="AA966" s="6">
        <v>46.920478820800781</v>
      </c>
      <c r="AB966">
        <v>59.760735601507996</v>
      </c>
      <c r="AC966">
        <v>0</v>
      </c>
    </row>
    <row r="967" spans="1:29" x14ac:dyDescent="0.3">
      <c r="A967" s="4">
        <v>2006</v>
      </c>
      <c r="B967" s="1" t="s">
        <v>216</v>
      </c>
      <c r="C967" s="16"/>
      <c r="D967" s="1" t="s">
        <v>10</v>
      </c>
      <c r="E967">
        <v>348144052368.0965</v>
      </c>
      <c r="F967">
        <v>342252512498.96844</v>
      </c>
      <c r="G967">
        <v>-2783741800</v>
      </c>
      <c r="H967">
        <v>7.4180171510846904</v>
      </c>
      <c r="I967">
        <v>619725413848078</v>
      </c>
      <c r="J967">
        <v>332949000000000</v>
      </c>
      <c r="K967">
        <v>20816793535.176704</v>
      </c>
      <c r="L967">
        <v>201100162087338</v>
      </c>
      <c r="M967">
        <v>58734000000000</v>
      </c>
      <c r="N967">
        <v>3672194694.9685044</v>
      </c>
      <c r="O967">
        <v>73.319000000000003</v>
      </c>
      <c r="P967">
        <v>7</v>
      </c>
      <c r="Q967">
        <v>5</v>
      </c>
      <c r="R967">
        <v>1127338108830290</v>
      </c>
      <c r="S967">
        <v>718858000000000</v>
      </c>
      <c r="T967">
        <v>44944777029.244888</v>
      </c>
      <c r="U967">
        <v>1112995070564870.1</v>
      </c>
      <c r="V967">
        <v>749431000000000</v>
      </c>
      <c r="W967">
        <v>46856276474.357971</v>
      </c>
      <c r="X967">
        <v>-2315000000</v>
      </c>
      <c r="Y967">
        <v>0.96916926603714704</v>
      </c>
      <c r="Z967">
        <v>15994.25</v>
      </c>
      <c r="AA967" s="6">
        <v>49.598224639892578</v>
      </c>
      <c r="AB967">
        <v>57.537895303353636</v>
      </c>
      <c r="AC967">
        <v>0</v>
      </c>
    </row>
    <row r="968" spans="1:29" x14ac:dyDescent="0.3">
      <c r="A968" s="4">
        <v>2007</v>
      </c>
      <c r="B968" s="1" t="s">
        <v>196</v>
      </c>
      <c r="C968" s="16"/>
      <c r="D968" s="1" t="s">
        <v>10</v>
      </c>
      <c r="E968">
        <v>383044476361.03784</v>
      </c>
      <c r="F968">
        <v>374584618899.32275</v>
      </c>
      <c r="G968">
        <v>-11193100000</v>
      </c>
      <c r="H968">
        <v>8.3444488977383795</v>
      </c>
      <c r="I968">
        <v>769433662984578</v>
      </c>
      <c r="J968">
        <v>437702000000000</v>
      </c>
      <c r="K968">
        <v>27177808306.362106</v>
      </c>
      <c r="L968">
        <v>219005798442539</v>
      </c>
      <c r="M968">
        <v>69247000000000</v>
      </c>
      <c r="N968">
        <v>4299687211.3690519</v>
      </c>
      <c r="O968">
        <v>73.436000000000007</v>
      </c>
      <c r="P968">
        <v>7</v>
      </c>
      <c r="Q968">
        <v>5</v>
      </c>
      <c r="R968">
        <v>1268255850114860</v>
      </c>
      <c r="S968">
        <v>879195000000000</v>
      </c>
      <c r="T968">
        <v>54591007520.89785</v>
      </c>
      <c r="U968">
        <v>1412742329967810</v>
      </c>
      <c r="V968">
        <v>1048377000000000</v>
      </c>
      <c r="W968">
        <v>65095862341.956367</v>
      </c>
      <c r="X968">
        <v>-6516000000</v>
      </c>
      <c r="Y968">
        <v>0.96076781166711001</v>
      </c>
      <c r="Z968">
        <v>16105.125</v>
      </c>
      <c r="AA968" s="6">
        <v>52.021518707275391</v>
      </c>
      <c r="AB968">
        <v>55.520446209623245</v>
      </c>
      <c r="AC968">
        <v>0</v>
      </c>
    </row>
    <row r="969" spans="1:29" x14ac:dyDescent="0.3">
      <c r="A969" s="4">
        <v>2008</v>
      </c>
      <c r="B969" s="1" t="s">
        <v>174</v>
      </c>
      <c r="C969" s="16"/>
      <c r="D969" s="1" t="s">
        <v>10</v>
      </c>
      <c r="E969">
        <v>412494058648.32233</v>
      </c>
      <c r="F969">
        <v>402828067046.29456</v>
      </c>
      <c r="G969">
        <v>-13733000000</v>
      </c>
      <c r="H969">
        <v>23.1154483474477</v>
      </c>
      <c r="I969">
        <v>798970511115118</v>
      </c>
      <c r="J969">
        <v>513987000000000</v>
      </c>
      <c r="K969">
        <v>31528592678.924686</v>
      </c>
      <c r="L969">
        <v>235477047907016</v>
      </c>
      <c r="M969">
        <v>90904000000000</v>
      </c>
      <c r="N969">
        <v>5576162799.6135502</v>
      </c>
      <c r="O969">
        <v>73.411000000000001</v>
      </c>
      <c r="P969">
        <v>7</v>
      </c>
      <c r="Q969">
        <v>5</v>
      </c>
      <c r="R969">
        <v>1442006502239460</v>
      </c>
      <c r="S969">
        <v>1136674000000000</v>
      </c>
      <c r="T969">
        <v>69724976613.657623</v>
      </c>
      <c r="U969">
        <v>1624812940697370</v>
      </c>
      <c r="V969">
        <v>1357169000000000</v>
      </c>
      <c r="W969">
        <v>83250410219.448242</v>
      </c>
      <c r="X969">
        <v>-9279000000</v>
      </c>
      <c r="Y969">
        <v>0.980254857535931</v>
      </c>
      <c r="Z969">
        <v>16302.25</v>
      </c>
      <c r="AA969" s="6">
        <v>54.387760162353516</v>
      </c>
      <c r="AB969">
        <v>53.815610559434788</v>
      </c>
      <c r="AC969">
        <v>0</v>
      </c>
    </row>
    <row r="970" spans="1:29" x14ac:dyDescent="0.3">
      <c r="A970" s="4">
        <v>2009</v>
      </c>
      <c r="B970" s="1" t="s">
        <v>154</v>
      </c>
      <c r="C970" s="16"/>
      <c r="D970" s="1" t="s">
        <v>10</v>
      </c>
      <c r="E970">
        <v>437546680518.5094</v>
      </c>
      <c r="F970">
        <v>422703234612.49902</v>
      </c>
      <c r="G970">
        <v>-10028000000</v>
      </c>
      <c r="H970">
        <v>6.71698269988629</v>
      </c>
      <c r="I970">
        <v>868683927649166</v>
      </c>
      <c r="J970">
        <v>612526000000000</v>
      </c>
      <c r="K970">
        <v>35893525348.335106</v>
      </c>
      <c r="L970">
        <v>253365084423067</v>
      </c>
      <c r="M970">
        <v>104540000000000</v>
      </c>
      <c r="N970">
        <v>6125958963.2357674</v>
      </c>
      <c r="O970">
        <v>73.498000000000005</v>
      </c>
      <c r="P970">
        <v>7</v>
      </c>
      <c r="Q970">
        <v>5</v>
      </c>
      <c r="R970">
        <v>1368679636184660</v>
      </c>
      <c r="S970">
        <v>1132688000000000</v>
      </c>
      <c r="T970">
        <v>66374595429.018509</v>
      </c>
      <c r="U970">
        <v>1513984652651720</v>
      </c>
      <c r="V970">
        <v>1304350000000000</v>
      </c>
      <c r="W970">
        <v>76433848992.697281</v>
      </c>
      <c r="X970">
        <v>-6900000000</v>
      </c>
      <c r="Y970">
        <v>1.0293921162388799</v>
      </c>
      <c r="Z970">
        <v>17065.083333333299</v>
      </c>
      <c r="AA970" s="6">
        <v>54.657176971435547</v>
      </c>
      <c r="AB970">
        <v>52.370652804486141</v>
      </c>
      <c r="AC970">
        <v>0</v>
      </c>
    </row>
    <row r="971" spans="1:29" x14ac:dyDescent="0.3">
      <c r="A971" s="4">
        <v>2010</v>
      </c>
      <c r="B971" s="1" t="s">
        <v>185</v>
      </c>
      <c r="C971" s="16"/>
      <c r="D971" s="1" t="s">
        <v>10</v>
      </c>
      <c r="E971">
        <v>471247505000.72064</v>
      </c>
      <c r="F971">
        <v>456627025199.27576</v>
      </c>
      <c r="G971">
        <v>-7597000000</v>
      </c>
      <c r="H971">
        <v>9.2074664877841794</v>
      </c>
      <c r="I971">
        <v>963320000000000</v>
      </c>
      <c r="J971">
        <v>963320270000000</v>
      </c>
      <c r="K971">
        <v>51755470973.552467</v>
      </c>
      <c r="L971">
        <v>284486000000000</v>
      </c>
      <c r="M971">
        <v>284486360000000</v>
      </c>
      <c r="N971">
        <v>15284351431.068296</v>
      </c>
      <c r="O971">
        <v>73.513000000000005</v>
      </c>
      <c r="P971">
        <v>7</v>
      </c>
      <c r="Q971">
        <v>5</v>
      </c>
      <c r="R971">
        <v>1484333000000000</v>
      </c>
      <c r="S971">
        <v>1484333200000000</v>
      </c>
      <c r="T971">
        <v>79747479877.777557</v>
      </c>
      <c r="U971">
        <v>1638477000000000</v>
      </c>
      <c r="V971">
        <v>1638476700000000</v>
      </c>
      <c r="W971">
        <v>88029013743.987793</v>
      </c>
      <c r="X971">
        <v>-7100000000</v>
      </c>
      <c r="Y971">
        <v>1.06742976658398</v>
      </c>
      <c r="Z971">
        <v>18612.916666666701</v>
      </c>
      <c r="AA971" s="6">
        <v>55.3179931640625</v>
      </c>
      <c r="AB971">
        <v>51.089746380458877</v>
      </c>
      <c r="AC971">
        <v>0</v>
      </c>
    </row>
    <row r="972" spans="1:29" x14ac:dyDescent="0.3">
      <c r="A972" s="4">
        <v>2011</v>
      </c>
      <c r="B972" s="1" t="s">
        <v>168</v>
      </c>
      <c r="C972" s="16"/>
      <c r="D972" s="1" t="s">
        <v>10</v>
      </c>
      <c r="E972">
        <v>511888544813.81854</v>
      </c>
      <c r="F972">
        <v>497552154232.62115</v>
      </c>
      <c r="G972">
        <v>-3430000000</v>
      </c>
      <c r="H972">
        <v>18.6777322770706</v>
      </c>
      <c r="I972">
        <v>917334000000000</v>
      </c>
      <c r="J972">
        <v>1082120710000000</v>
      </c>
      <c r="K972">
        <v>52761282316.946815</v>
      </c>
      <c r="L972">
        <v>296701000000000</v>
      </c>
      <c r="M972">
        <v>353312630000000</v>
      </c>
      <c r="N972">
        <v>17226569314.594276</v>
      </c>
      <c r="O972">
        <v>73.691999999999993</v>
      </c>
      <c r="P972">
        <v>7</v>
      </c>
      <c r="Q972">
        <v>5</v>
      </c>
      <c r="R972">
        <v>1641583000000000</v>
      </c>
      <c r="S972">
        <v>2165704900000000</v>
      </c>
      <c r="T972">
        <v>105593919964.89474</v>
      </c>
      <c r="U972">
        <v>1715938000000000</v>
      </c>
      <c r="V972">
        <v>2268370900000000</v>
      </c>
      <c r="W972">
        <v>110599636758.12723</v>
      </c>
      <c r="X972">
        <v>-6480000000</v>
      </c>
      <c r="Y972">
        <v>1.0674934226997199</v>
      </c>
      <c r="Z972">
        <v>20509.75</v>
      </c>
      <c r="AA972" s="6">
        <v>56.08331298828125</v>
      </c>
      <c r="AB972">
        <v>49.975535186954417</v>
      </c>
      <c r="AC972">
        <v>0</v>
      </c>
    </row>
    <row r="973" spans="1:29" x14ac:dyDescent="0.3">
      <c r="A973" s="4">
        <v>2012</v>
      </c>
      <c r="B973" s="1" t="s">
        <v>143</v>
      </c>
      <c r="C973" s="16"/>
      <c r="D973" s="1" t="s">
        <v>10</v>
      </c>
      <c r="E973">
        <v>568400977454.07935</v>
      </c>
      <c r="F973">
        <v>550299080607.80481</v>
      </c>
      <c r="G973">
        <v>7446000000</v>
      </c>
      <c r="H973">
        <v>9.0947033955719299</v>
      </c>
      <c r="I973">
        <v>938800000000000</v>
      </c>
      <c r="J973">
        <v>1167244220000000</v>
      </c>
      <c r="K973">
        <v>56042069329.748413</v>
      </c>
      <c r="L973">
        <v>321920000000000</v>
      </c>
      <c r="M973">
        <v>425512060000000</v>
      </c>
      <c r="N973">
        <v>20429808911.081238</v>
      </c>
      <c r="O973">
        <v>73.703999999999994</v>
      </c>
      <c r="P973">
        <v>7</v>
      </c>
      <c r="Q973">
        <v>5</v>
      </c>
      <c r="R973">
        <v>1888500000000000</v>
      </c>
      <c r="S973">
        <v>2585776800000000</v>
      </c>
      <c r="T973">
        <v>124149068561.55176</v>
      </c>
      <c r="U973">
        <v>1907910000000000</v>
      </c>
      <c r="V973">
        <v>2434080800000000</v>
      </c>
      <c r="W973">
        <v>116865796043.78722</v>
      </c>
      <c r="X973">
        <v>-7168000000</v>
      </c>
      <c r="Y973">
        <v>1.0720132221327601</v>
      </c>
      <c r="Z973">
        <v>20828</v>
      </c>
      <c r="AA973" s="6">
        <v>58.137374877929688</v>
      </c>
      <c r="AB973">
        <v>49.135821663520197</v>
      </c>
      <c r="AC973">
        <v>0</v>
      </c>
    </row>
    <row r="974" spans="1:29" x14ac:dyDescent="0.3">
      <c r="A974" s="4">
        <v>2013</v>
      </c>
      <c r="B974" s="1" t="s">
        <v>122</v>
      </c>
      <c r="C974" s="16"/>
      <c r="D974" s="1" t="s">
        <v>10</v>
      </c>
      <c r="E974">
        <v>607017641979.90735</v>
      </c>
      <c r="F974">
        <v>586178170078.54346</v>
      </c>
      <c r="G974">
        <v>5604000000</v>
      </c>
      <c r="H974">
        <v>6.5926747589919099</v>
      </c>
      <c r="I974">
        <v>993720000000000</v>
      </c>
      <c r="J974">
        <v>1266169110000000</v>
      </c>
      <c r="K974">
        <v>60485544626.835808</v>
      </c>
      <c r="L974">
        <v>345485000000000</v>
      </c>
      <c r="M974">
        <v>488351720000000</v>
      </c>
      <c r="N974">
        <v>23328810915.038059</v>
      </c>
      <c r="O974">
        <v>73.775000000000006</v>
      </c>
      <c r="P974">
        <v>7</v>
      </c>
      <c r="Q974">
        <v>5</v>
      </c>
      <c r="R974">
        <v>2225003000000000</v>
      </c>
      <c r="S974">
        <v>2988421900000000</v>
      </c>
      <c r="T974">
        <v>142758439428.57162</v>
      </c>
      <c r="U974">
        <v>2287942000000000</v>
      </c>
      <c r="V974">
        <v>2865193400000000</v>
      </c>
      <c r="W974">
        <v>136871751088.77472</v>
      </c>
      <c r="X974">
        <v>-6944000000</v>
      </c>
      <c r="Y974">
        <v>1.0763795319002201</v>
      </c>
      <c r="Z974">
        <v>20933.416666666701</v>
      </c>
      <c r="AA974" s="6">
        <v>58.281402587890625</v>
      </c>
      <c r="AB974">
        <v>48.683347723217487</v>
      </c>
      <c r="AC974">
        <v>0</v>
      </c>
    </row>
    <row r="975" spans="1:29" x14ac:dyDescent="0.3">
      <c r="A975" s="4">
        <v>2014</v>
      </c>
      <c r="B975" s="1" t="s">
        <v>101</v>
      </c>
      <c r="C975" s="16"/>
      <c r="D975" s="1" t="s">
        <v>10</v>
      </c>
      <c r="E975">
        <v>660612192834.72156</v>
      </c>
      <c r="F975">
        <v>635581021807.55969</v>
      </c>
      <c r="G975">
        <v>8596000000</v>
      </c>
      <c r="H975">
        <v>4.0845544663762201</v>
      </c>
      <c r="I975">
        <v>1085937000000000</v>
      </c>
      <c r="J975">
        <v>1402349140000000</v>
      </c>
      <c r="K975">
        <v>66311194439.190468</v>
      </c>
      <c r="L975">
        <v>353258000000000</v>
      </c>
      <c r="M975">
        <v>509376360000000</v>
      </c>
      <c r="N975">
        <v>24086266313.599396</v>
      </c>
      <c r="O975">
        <v>73.855000000000004</v>
      </c>
      <c r="P975">
        <v>7</v>
      </c>
      <c r="Q975">
        <v>5</v>
      </c>
      <c r="R975">
        <v>2504913000000000</v>
      </c>
      <c r="S975">
        <v>3436103700000000</v>
      </c>
      <c r="T975">
        <v>162478896349.53659</v>
      </c>
      <c r="U975">
        <v>2595318000000000</v>
      </c>
      <c r="V975">
        <v>3249156600000000</v>
      </c>
      <c r="W975">
        <v>153638954038.20691</v>
      </c>
      <c r="X975">
        <v>-8050000000</v>
      </c>
      <c r="Y975">
        <v>1.06639876535975</v>
      </c>
      <c r="Z975">
        <v>21148</v>
      </c>
      <c r="AA975" s="6">
        <v>62.861392974853516</v>
      </c>
      <c r="AB975">
        <v>48.627951730961364</v>
      </c>
      <c r="AC975">
        <v>0</v>
      </c>
    </row>
    <row r="976" spans="1:29" x14ac:dyDescent="0.3">
      <c r="A976" s="4">
        <v>2015</v>
      </c>
      <c r="B976" s="1" t="s">
        <v>76</v>
      </c>
      <c r="C976" s="16"/>
      <c r="D976" s="1" t="s">
        <v>10</v>
      </c>
      <c r="E976">
        <v>700256979150.755</v>
      </c>
      <c r="F976">
        <v>664721542586.76331</v>
      </c>
      <c r="G976">
        <v>2609000000</v>
      </c>
      <c r="H976">
        <v>0.63120090517571803</v>
      </c>
      <c r="I976">
        <v>1192359000000000</v>
      </c>
      <c r="J976">
        <v>1566571510000000</v>
      </c>
      <c r="K976">
        <v>72200328907.83725</v>
      </c>
      <c r="L976">
        <v>380936000000000</v>
      </c>
      <c r="M976">
        <v>553131010000000</v>
      </c>
      <c r="N976">
        <v>25492765951.759338</v>
      </c>
      <c r="O976">
        <v>73.876000000000005</v>
      </c>
      <c r="P976">
        <v>7</v>
      </c>
      <c r="Q976">
        <v>5</v>
      </c>
      <c r="R976">
        <v>2852242000000000</v>
      </c>
      <c r="S976">
        <v>3785661300000000</v>
      </c>
      <c r="T976">
        <v>174473995760.12378</v>
      </c>
      <c r="U976">
        <v>3003390000000000</v>
      </c>
      <c r="V976">
        <v>3737305400000000</v>
      </c>
      <c r="W976">
        <v>172245363449.15161</v>
      </c>
      <c r="X976">
        <v>-10700000000</v>
      </c>
      <c r="Y976">
        <v>1.0422709461053701</v>
      </c>
      <c r="Z976">
        <v>21697.567500000001</v>
      </c>
      <c r="AA976" s="6">
        <v>62.622303009033203</v>
      </c>
      <c r="AB976">
        <v>48.934027901034668</v>
      </c>
      <c r="AC976">
        <v>0</v>
      </c>
    </row>
    <row r="977" spans="1:29" x14ac:dyDescent="0.3">
      <c r="A977" s="4">
        <v>2016</v>
      </c>
      <c r="B977" s="1" t="s">
        <v>49</v>
      </c>
      <c r="C977" s="16"/>
      <c r="D977" s="1" t="s">
        <v>10</v>
      </c>
      <c r="E977">
        <v>770871991122.90405</v>
      </c>
      <c r="F977">
        <v>728466205199.11035</v>
      </c>
      <c r="G977">
        <v>6784000000</v>
      </c>
      <c r="H977">
        <v>2.66824816969083</v>
      </c>
      <c r="I977">
        <v>1311595000000000</v>
      </c>
      <c r="J977">
        <v>1685834600000000</v>
      </c>
      <c r="K977">
        <v>76855916959.893616</v>
      </c>
      <c r="L977">
        <v>395546000000000</v>
      </c>
      <c r="M977">
        <v>586406160000000</v>
      </c>
      <c r="N977">
        <v>26733810741.415607</v>
      </c>
      <c r="O977">
        <v>73.938000000000002</v>
      </c>
      <c r="P977">
        <v>7</v>
      </c>
      <c r="Q977">
        <v>5</v>
      </c>
      <c r="R977">
        <v>3166102000000000</v>
      </c>
      <c r="S977">
        <v>4179207000000000</v>
      </c>
      <c r="T977">
        <v>190526867908.75339</v>
      </c>
      <c r="U977">
        <v>3342662000000000</v>
      </c>
      <c r="V977">
        <v>4021018200000000</v>
      </c>
      <c r="W977">
        <v>183315160854.7012</v>
      </c>
      <c r="X977">
        <v>-11600000000</v>
      </c>
      <c r="Y977">
        <v>1.0092266326830901</v>
      </c>
      <c r="Z977">
        <v>21935.000833333299</v>
      </c>
      <c r="AA977" s="6">
        <v>63.715488433837891</v>
      </c>
      <c r="AB977">
        <v>49.462724682864703</v>
      </c>
      <c r="AC977">
        <v>0</v>
      </c>
    </row>
    <row r="978" spans="1:29" x14ac:dyDescent="0.3">
      <c r="A978" s="4">
        <v>2017</v>
      </c>
      <c r="B978" s="1" t="s">
        <v>25</v>
      </c>
      <c r="C978" s="16"/>
      <c r="D978" s="1" t="s">
        <v>10</v>
      </c>
      <c r="E978">
        <v>851063829337.69836</v>
      </c>
      <c r="F978">
        <v>799648198230.87195</v>
      </c>
      <c r="G978">
        <v>6816000000</v>
      </c>
      <c r="H978">
        <v>3.5202568881161902</v>
      </c>
      <c r="I978">
        <v>1449312000000000</v>
      </c>
      <c r="J978">
        <v>1922458350000000</v>
      </c>
      <c r="K978">
        <v>85938797456.694702</v>
      </c>
      <c r="L978">
        <v>417736000000000</v>
      </c>
      <c r="M978">
        <v>637882650000000</v>
      </c>
      <c r="N978">
        <v>28514983359.452068</v>
      </c>
      <c r="O978">
        <v>73.962999999999994</v>
      </c>
      <c r="P978">
        <v>7</v>
      </c>
      <c r="Q978">
        <v>5</v>
      </c>
      <c r="R978">
        <v>3712366000000000</v>
      </c>
      <c r="S978">
        <v>5146055100000000</v>
      </c>
      <c r="T978">
        <v>230041803995.33276</v>
      </c>
      <c r="U978">
        <v>3951330000000000</v>
      </c>
      <c r="V978">
        <v>4985877700000000</v>
      </c>
      <c r="W978">
        <v>222881465184.48676</v>
      </c>
      <c r="X978">
        <v>-13620000000</v>
      </c>
      <c r="Y978">
        <v>0.96871995933842803</v>
      </c>
      <c r="Z978">
        <v>22370.086666666699</v>
      </c>
      <c r="AA978" s="6">
        <v>64.221351623535156</v>
      </c>
      <c r="AB978">
        <v>50.062409015809365</v>
      </c>
      <c r="AC978">
        <v>0</v>
      </c>
    </row>
    <row r="979" spans="1:29" x14ac:dyDescent="0.3">
      <c r="A979" s="4">
        <v>2018</v>
      </c>
      <c r="B979" s="1" t="s">
        <v>0</v>
      </c>
      <c r="C979" s="16"/>
      <c r="D979" s="1" t="s">
        <v>10</v>
      </c>
      <c r="E979">
        <v>936445459971.48657</v>
      </c>
      <c r="F979">
        <v>888671641704.29419</v>
      </c>
      <c r="G979">
        <v>12860129000</v>
      </c>
      <c r="H979">
        <v>3.53962805942641</v>
      </c>
      <c r="I979">
        <v>1568735000000000</v>
      </c>
      <c r="J979">
        <v>2126648030000000</v>
      </c>
      <c r="K979">
        <v>94090935556.730484</v>
      </c>
      <c r="L979">
        <v>437286000000000</v>
      </c>
      <c r="M979">
        <v>683093480000000</v>
      </c>
      <c r="N979">
        <v>30222633787.643158</v>
      </c>
      <c r="O979">
        <v>73.975999999999999</v>
      </c>
      <c r="P979">
        <v>7</v>
      </c>
      <c r="Q979">
        <v>5</v>
      </c>
      <c r="R979">
        <v>4167255000000000</v>
      </c>
      <c r="S979">
        <v>5917275600000000</v>
      </c>
      <c r="T979">
        <v>261802606400.74686</v>
      </c>
      <c r="U979">
        <v>4329537000000000</v>
      </c>
      <c r="V979">
        <v>5624089100000000</v>
      </c>
      <c r="W979">
        <v>248830929052.89566</v>
      </c>
      <c r="X979">
        <v>-14902000000</v>
      </c>
      <c r="Y979">
        <v>0.932840031984421</v>
      </c>
      <c r="Z979">
        <v>22602.05</v>
      </c>
      <c r="AA979" s="6">
        <v>64.672080993652344</v>
      </c>
      <c r="AB979">
        <v>50.875994647297077</v>
      </c>
      <c r="AC979">
        <v>0</v>
      </c>
    </row>
    <row r="980" spans="1:29" x14ac:dyDescent="0.3">
      <c r="A980" s="4">
        <v>2019</v>
      </c>
      <c r="B980" s="1" t="s">
        <v>237</v>
      </c>
      <c r="C980" s="16"/>
      <c r="D980" s="1" t="s">
        <v>10</v>
      </c>
      <c r="E980">
        <v>1023344162910.3976</v>
      </c>
      <c r="F980">
        <v>971933374104.34473</v>
      </c>
      <c r="G980">
        <v>19143247000</v>
      </c>
      <c r="H980">
        <v>2.7958236745224401</v>
      </c>
      <c r="I980">
        <v>1689199000000000</v>
      </c>
      <c r="J980">
        <v>2340103890000000</v>
      </c>
      <c r="K980">
        <v>101521880787.91383</v>
      </c>
      <c r="L980">
        <v>461075000000000</v>
      </c>
      <c r="M980">
        <v>738260100000000</v>
      </c>
      <c r="N980">
        <v>32028301898.456886</v>
      </c>
      <c r="O980">
        <v>74.093000000000004</v>
      </c>
      <c r="P980">
        <v>7</v>
      </c>
      <c r="Q980">
        <v>5</v>
      </c>
      <c r="R980">
        <v>4427126000000000</v>
      </c>
      <c r="S980">
        <v>6563265800000000</v>
      </c>
      <c r="T980">
        <v>284737396050.81885</v>
      </c>
      <c r="U980">
        <v>4539710000000000</v>
      </c>
      <c r="V980">
        <v>6130817900000000</v>
      </c>
      <c r="W980">
        <v>265976295597.8028</v>
      </c>
      <c r="X980">
        <v>-15635000000</v>
      </c>
      <c r="Y980">
        <v>0.90449121490461104</v>
      </c>
      <c r="Z980">
        <v>23050.241666666701</v>
      </c>
      <c r="AA980" s="6">
        <v>64.451217651367188</v>
      </c>
      <c r="AB980">
        <v>51.908943525475792</v>
      </c>
      <c r="AC980">
        <v>0</v>
      </c>
    </row>
    <row r="981" spans="1:29" x14ac:dyDescent="0.3">
      <c r="A981" s="4">
        <v>2020</v>
      </c>
      <c r="B981" s="1" t="s">
        <v>13</v>
      </c>
      <c r="C981" s="16"/>
      <c r="D981" s="1" t="s">
        <v>10</v>
      </c>
      <c r="E981">
        <v>1065354298889.0956</v>
      </c>
      <c r="F981">
        <v>1019811658289.3706</v>
      </c>
      <c r="G981">
        <v>20421000000</v>
      </c>
      <c r="H981">
        <v>3.2209343665251402</v>
      </c>
      <c r="I981">
        <v>1758456000000000</v>
      </c>
      <c r="J981">
        <v>2435664440000000</v>
      </c>
      <c r="K981">
        <v>104947681306.83276</v>
      </c>
      <c r="L981">
        <v>466792000000000</v>
      </c>
      <c r="M981">
        <v>762512300000000</v>
      </c>
      <c r="N981">
        <v>32855058578.1595</v>
      </c>
      <c r="O981">
        <v>75.378</v>
      </c>
      <c r="P981">
        <v>7</v>
      </c>
      <c r="Q981">
        <v>5</v>
      </c>
      <c r="R981">
        <v>4606983000000000</v>
      </c>
      <c r="S981">
        <v>6787981200000000</v>
      </c>
      <c r="T981">
        <v>292479898295.99524</v>
      </c>
      <c r="U981">
        <v>4688784000000000</v>
      </c>
      <c r="V981">
        <v>6344145700000000</v>
      </c>
      <c r="W981">
        <v>273355955834.2583</v>
      </c>
      <c r="X981">
        <v>-15420000000</v>
      </c>
      <c r="Y981">
        <v>0.90629923485203201</v>
      </c>
      <c r="Z981">
        <v>23208.368333333299</v>
      </c>
      <c r="AA981" s="6">
        <v>63.104660034179688</v>
      </c>
      <c r="AB981">
        <v>52.99320908150488</v>
      </c>
      <c r="AC981">
        <v>0</v>
      </c>
    </row>
    <row r="982" spans="1:29" x14ac:dyDescent="0.3">
      <c r="A982" s="4">
        <v>2021</v>
      </c>
      <c r="B982" s="1" t="s">
        <v>256</v>
      </c>
      <c r="C982" s="16"/>
      <c r="D982" s="1" t="s">
        <v>10</v>
      </c>
      <c r="E982">
        <v>1138047287774.6475</v>
      </c>
      <c r="F982">
        <v>1079770088143.5061</v>
      </c>
      <c r="G982">
        <v>1963000000</v>
      </c>
      <c r="H982">
        <v>1.83471554810462</v>
      </c>
      <c r="I982">
        <v>1824201000000000</v>
      </c>
      <c r="J982">
        <v>2686168800000000</v>
      </c>
      <c r="K982">
        <v>115984197537.32922</v>
      </c>
      <c r="L982">
        <v>488545000000000</v>
      </c>
      <c r="M982">
        <v>815016060000000</v>
      </c>
      <c r="N982">
        <v>35191006499.344261</v>
      </c>
      <c r="O982">
        <f>(O981+O980)/2</f>
        <v>74.735500000000002</v>
      </c>
      <c r="P982">
        <v>7</v>
      </c>
      <c r="Q982">
        <v>5</v>
      </c>
      <c r="R982">
        <v>5245050145500000</v>
      </c>
      <c r="S982">
        <v>7910821400000000</v>
      </c>
      <c r="T982">
        <v>341575805638.1756</v>
      </c>
      <c r="U982">
        <v>5431018507200000</v>
      </c>
      <c r="V982">
        <v>7901059600000000</v>
      </c>
      <c r="W982">
        <v>341154307726.53284</v>
      </c>
      <c r="X982">
        <v>-15360000000</v>
      </c>
      <c r="Y982">
        <v>0.84418167703331004</v>
      </c>
      <c r="Z982">
        <v>23159.782592592601</v>
      </c>
      <c r="AA982">
        <f>(AA981+AA980)/2</f>
        <v>63.777938842773438</v>
      </c>
      <c r="AB982">
        <v>53.971199904323363</v>
      </c>
      <c r="AC982">
        <v>0</v>
      </c>
    </row>
    <row r="983" spans="1:29" x14ac:dyDescent="0.3">
      <c r="A983" s="4">
        <v>2002</v>
      </c>
      <c r="B983" s="1" t="s">
        <v>52</v>
      </c>
      <c r="C983" s="16" t="s">
        <v>11</v>
      </c>
      <c r="D983" s="1" t="s">
        <v>181</v>
      </c>
      <c r="E983">
        <v>25411365114.761486</v>
      </c>
      <c r="F983">
        <v>20968973567.635704</v>
      </c>
      <c r="G983">
        <f t="shared" ref="G983:I989" si="71">(G984+G985)/2</f>
        <v>-2164104694.8816242</v>
      </c>
      <c r="H983">
        <f t="shared" si="71"/>
        <v>3.1699125046959766</v>
      </c>
      <c r="I983">
        <f t="shared" si="71"/>
        <v>14051017747.65625</v>
      </c>
      <c r="J983">
        <v>645151200</v>
      </c>
      <c r="K983">
        <v>645151200</v>
      </c>
      <c r="L983">
        <f t="shared" ref="L983:L989" si="72">(L985+L984)/2</f>
        <v>6846041654.6875</v>
      </c>
      <c r="M983">
        <v>1136730400</v>
      </c>
      <c r="N983">
        <v>1136730400</v>
      </c>
      <c r="O983">
        <v>44.564999999999998</v>
      </c>
      <c r="P983">
        <v>6</v>
      </c>
      <c r="Q983">
        <v>7</v>
      </c>
      <c r="R983">
        <v>45996412700</v>
      </c>
      <c r="S983">
        <v>2019000000</v>
      </c>
      <c r="T983">
        <v>2019000000</v>
      </c>
      <c r="U983">
        <v>36491400500</v>
      </c>
      <c r="V983">
        <v>2218000000</v>
      </c>
      <c r="W983">
        <v>2218000000</v>
      </c>
      <c r="X983">
        <f t="shared" ref="X983:X989" si="73">(X984+X985)/2</f>
        <v>-110908020.83333343</v>
      </c>
      <c r="Y983">
        <v>0.61656677838659901</v>
      </c>
      <c r="Z983">
        <v>5.5098290581033799E-2</v>
      </c>
      <c r="AA983" s="6">
        <v>46.46368408203125</v>
      </c>
      <c r="AB983">
        <v>104.37352084899305</v>
      </c>
      <c r="AC983">
        <v>0</v>
      </c>
    </row>
    <row r="984" spans="1:29" x14ac:dyDescent="0.3">
      <c r="A984" s="4">
        <v>2003</v>
      </c>
      <c r="B984" s="1" t="s">
        <v>22</v>
      </c>
      <c r="C984" s="16"/>
      <c r="D984" s="1" t="s">
        <v>181</v>
      </c>
      <c r="E984">
        <v>21508969703.842525</v>
      </c>
      <c r="F984">
        <v>18115604168.155949</v>
      </c>
      <c r="G984">
        <f t="shared" si="71"/>
        <v>-2155367274.3535824</v>
      </c>
      <c r="H984">
        <f t="shared" si="71"/>
        <v>3.1716447691607659</v>
      </c>
      <c r="I984">
        <f t="shared" si="71"/>
        <v>13978918204.6875</v>
      </c>
      <c r="J984">
        <v>791195900</v>
      </c>
      <c r="K984">
        <v>791195900</v>
      </c>
      <c r="L984">
        <f t="shared" si="72"/>
        <v>6821419090.625</v>
      </c>
      <c r="M984">
        <v>1026170400</v>
      </c>
      <c r="N984">
        <v>1026170400</v>
      </c>
      <c r="O984">
        <v>43.393000000000001</v>
      </c>
      <c r="P984">
        <v>6</v>
      </c>
      <c r="Q984">
        <v>7</v>
      </c>
      <c r="R984">
        <v>36596008700</v>
      </c>
      <c r="S984">
        <v>1855571300</v>
      </c>
      <c r="T984">
        <v>1855571300</v>
      </c>
      <c r="U984">
        <v>29793124900</v>
      </c>
      <c r="V984">
        <v>2179631000</v>
      </c>
      <c r="W984">
        <v>2179631000</v>
      </c>
      <c r="X984">
        <f t="shared" si="73"/>
        <v>-110770625.0000001</v>
      </c>
      <c r="Y984">
        <v>0.75796049675257904</v>
      </c>
      <c r="Z984">
        <v>0.69821607130572305</v>
      </c>
      <c r="AA984" s="6">
        <v>46.091682434082031</v>
      </c>
      <c r="AB984">
        <v>102.28684898013414</v>
      </c>
      <c r="AC984">
        <v>0</v>
      </c>
    </row>
    <row r="985" spans="1:29" x14ac:dyDescent="0.3">
      <c r="A985" s="4">
        <v>2004</v>
      </c>
      <c r="B985" s="1" t="s">
        <v>1</v>
      </c>
      <c r="C985" s="16"/>
      <c r="D985" s="1" t="s">
        <v>181</v>
      </c>
      <c r="E985">
        <v>20803684564.974735</v>
      </c>
      <c r="F985">
        <v>16628036059.183792</v>
      </c>
      <c r="G985">
        <f t="shared" si="71"/>
        <v>-2172842115.4096656</v>
      </c>
      <c r="H985">
        <f t="shared" si="71"/>
        <v>3.1681802402311878</v>
      </c>
      <c r="I985">
        <f t="shared" si="71"/>
        <v>14123117290.625</v>
      </c>
      <c r="J985">
        <v>296538800</v>
      </c>
      <c r="K985">
        <v>296538800</v>
      </c>
      <c r="L985">
        <f t="shared" si="72"/>
        <v>6870664218.75</v>
      </c>
      <c r="M985">
        <v>1219212100</v>
      </c>
      <c r="N985">
        <v>1219212100</v>
      </c>
      <c r="O985">
        <v>44.502000000000002</v>
      </c>
      <c r="P985">
        <v>6</v>
      </c>
      <c r="Q985">
        <v>7</v>
      </c>
      <c r="R985">
        <v>35843464600</v>
      </c>
      <c r="S985">
        <v>2001178100</v>
      </c>
      <c r="T985">
        <v>2001178100</v>
      </c>
      <c r="U985">
        <v>27634192300</v>
      </c>
      <c r="V985">
        <v>2413376200</v>
      </c>
      <c r="W985">
        <v>2413376200</v>
      </c>
      <c r="X985">
        <f t="shared" si="73"/>
        <v>-111045416.66666678</v>
      </c>
      <c r="Y985">
        <v>0.70185559551987597</v>
      </c>
      <c r="Z985">
        <v>5.0744194146319499</v>
      </c>
      <c r="AA985" s="6">
        <v>46.027694702148438</v>
      </c>
      <c r="AB985">
        <v>100.21011365198945</v>
      </c>
      <c r="AC985">
        <v>0</v>
      </c>
    </row>
    <row r="986" spans="1:29" x14ac:dyDescent="0.3">
      <c r="A986" s="4">
        <v>2005</v>
      </c>
      <c r="B986" s="1" t="s">
        <v>239</v>
      </c>
      <c r="C986" s="16"/>
      <c r="D986" s="1" t="s">
        <v>181</v>
      </c>
      <c r="E986">
        <v>20230678450.348202</v>
      </c>
      <c r="F986">
        <v>16263785263.511265</v>
      </c>
      <c r="G986">
        <f t="shared" si="71"/>
        <v>-2137892433.2974997</v>
      </c>
      <c r="H986">
        <f t="shared" si="71"/>
        <v>3.1751092980903435</v>
      </c>
      <c r="I986">
        <f t="shared" si="71"/>
        <v>13834719118.75</v>
      </c>
      <c r="J986">
        <v>115129700</v>
      </c>
      <c r="K986">
        <v>115129700</v>
      </c>
      <c r="L986">
        <f t="shared" si="72"/>
        <v>6772173962.5</v>
      </c>
      <c r="M986">
        <v>875441400</v>
      </c>
      <c r="N986">
        <v>875441400</v>
      </c>
      <c r="O986">
        <v>44.768000000000001</v>
      </c>
      <c r="P986">
        <v>6</v>
      </c>
      <c r="Q986">
        <v>7</v>
      </c>
      <c r="R986">
        <v>33211935400.000004</v>
      </c>
      <c r="S986">
        <v>1930796900</v>
      </c>
      <c r="T986">
        <v>1930796900</v>
      </c>
      <c r="U986">
        <v>25124378300</v>
      </c>
      <c r="V986">
        <v>2445682100</v>
      </c>
      <c r="W986">
        <v>2445682100</v>
      </c>
      <c r="X986">
        <f t="shared" si="73"/>
        <v>-110495833.33333343</v>
      </c>
      <c r="Y986">
        <v>0.52385060863510202</v>
      </c>
      <c r="Z986">
        <v>22.389039604825498</v>
      </c>
      <c r="AA986" s="6">
        <v>46.346561431884766</v>
      </c>
      <c r="AB986">
        <v>97.957223832147221</v>
      </c>
      <c r="AC986">
        <v>0</v>
      </c>
    </row>
    <row r="987" spans="1:29" x14ac:dyDescent="0.3">
      <c r="A987" s="4">
        <v>2006</v>
      </c>
      <c r="B987" s="1" t="s">
        <v>216</v>
      </c>
      <c r="C987" s="16"/>
      <c r="D987" s="1" t="s">
        <v>181</v>
      </c>
      <c r="E987">
        <v>20133021008.17091</v>
      </c>
      <c r="F987">
        <v>15378279690.885044</v>
      </c>
      <c r="G987">
        <f t="shared" si="71"/>
        <v>-2207791797.5218315</v>
      </c>
      <c r="H987">
        <f t="shared" si="71"/>
        <v>3.1612511823720322</v>
      </c>
      <c r="I987">
        <f t="shared" si="71"/>
        <v>14411515462.5</v>
      </c>
      <c r="J987">
        <v>121109400</v>
      </c>
      <c r="K987">
        <v>121109400</v>
      </c>
      <c r="L987">
        <f t="shared" si="72"/>
        <v>6969154475</v>
      </c>
      <c r="M987">
        <v>320246200</v>
      </c>
      <c r="N987">
        <v>320246200</v>
      </c>
      <c r="O987">
        <v>45.363999999999997</v>
      </c>
      <c r="P987">
        <v>6</v>
      </c>
      <c r="Q987">
        <v>7</v>
      </c>
      <c r="R987">
        <v>30241975700</v>
      </c>
      <c r="S987">
        <v>1957416600</v>
      </c>
      <c r="T987">
        <v>1957416600</v>
      </c>
      <c r="U987">
        <v>23445920200</v>
      </c>
      <c r="V987">
        <v>2551253800</v>
      </c>
      <c r="W987">
        <v>2551253800</v>
      </c>
      <c r="X987">
        <f t="shared" si="73"/>
        <v>-111595000.00000012</v>
      </c>
      <c r="Y987">
        <v>0.86122261991742399</v>
      </c>
      <c r="Z987">
        <v>164.547356500646</v>
      </c>
      <c r="AA987" s="6">
        <v>47.687698364257813</v>
      </c>
      <c r="AB987">
        <v>95.513921566568101</v>
      </c>
      <c r="AC987">
        <v>0</v>
      </c>
    </row>
    <row r="988" spans="1:29" x14ac:dyDescent="0.3">
      <c r="A988" s="4">
        <v>2007</v>
      </c>
      <c r="B988" s="1" t="s">
        <v>196</v>
      </c>
      <c r="C988" s="16"/>
      <c r="D988" s="1" t="s">
        <v>181</v>
      </c>
      <c r="E988">
        <v>19921718430.624897</v>
      </c>
      <c r="F988">
        <v>14312403414.363478</v>
      </c>
      <c r="G988">
        <f t="shared" si="71"/>
        <v>-2067993069.0731676</v>
      </c>
      <c r="H988">
        <f t="shared" si="71"/>
        <v>3.1889674138086548</v>
      </c>
      <c r="I988">
        <f t="shared" si="71"/>
        <v>13257922775</v>
      </c>
      <c r="J988">
        <v>268746100</v>
      </c>
      <c r="K988">
        <v>268746100</v>
      </c>
      <c r="L988">
        <f t="shared" si="72"/>
        <v>6575193450</v>
      </c>
      <c r="M988">
        <v>169775000</v>
      </c>
      <c r="N988">
        <v>169775000</v>
      </c>
      <c r="O988">
        <v>45.61</v>
      </c>
      <c r="P988">
        <v>6</v>
      </c>
      <c r="Q988">
        <v>7</v>
      </c>
      <c r="R988">
        <v>27282388300</v>
      </c>
      <c r="S988">
        <v>1999583100</v>
      </c>
      <c r="T988">
        <v>1999583100</v>
      </c>
      <c r="U988">
        <v>20476029600</v>
      </c>
      <c r="V988">
        <v>2454805000</v>
      </c>
      <c r="W988">
        <v>2454805000</v>
      </c>
      <c r="X988">
        <f t="shared" si="73"/>
        <v>-109396666.66666675</v>
      </c>
      <c r="Y988">
        <v>0.96911875029835504</v>
      </c>
      <c r="Z988">
        <v>9686.7716695417494</v>
      </c>
      <c r="AA988" s="6">
        <v>48.307590484619141</v>
      </c>
      <c r="AB988">
        <v>93.075227027058375</v>
      </c>
      <c r="AC988">
        <v>0</v>
      </c>
    </row>
    <row r="989" spans="1:29" x14ac:dyDescent="0.3">
      <c r="A989" s="4">
        <v>2008</v>
      </c>
      <c r="B989" s="1" t="s">
        <v>174</v>
      </c>
      <c r="C989" s="16"/>
      <c r="D989" s="1" t="s">
        <v>181</v>
      </c>
      <c r="E989">
        <v>16716335470.362223</v>
      </c>
      <c r="F989">
        <v>9818536171.4122658</v>
      </c>
      <c r="G989">
        <f t="shared" si="71"/>
        <v>-2347590525.9704952</v>
      </c>
      <c r="H989">
        <f t="shared" si="71"/>
        <v>3.13353495093541</v>
      </c>
      <c r="I989">
        <f t="shared" si="71"/>
        <v>15565108150</v>
      </c>
      <c r="J989">
        <v>145096000</v>
      </c>
      <c r="K989">
        <v>145096000</v>
      </c>
      <c r="L989">
        <f t="shared" si="72"/>
        <v>7363115500</v>
      </c>
      <c r="M989">
        <v>90394800</v>
      </c>
      <c r="N989">
        <v>90394800</v>
      </c>
      <c r="O989">
        <v>46.722999999999999</v>
      </c>
      <c r="P989">
        <v>6</v>
      </c>
      <c r="Q989">
        <v>7</v>
      </c>
      <c r="R989">
        <v>21530075600</v>
      </c>
      <c r="S989">
        <v>1831052800</v>
      </c>
      <c r="T989">
        <v>1831052800</v>
      </c>
      <c r="U989">
        <v>22861048400</v>
      </c>
      <c r="V989">
        <v>3005097200</v>
      </c>
      <c r="W989">
        <v>3005097200</v>
      </c>
      <c r="X989">
        <f t="shared" si="73"/>
        <v>-113793333.33333349</v>
      </c>
      <c r="Y989">
        <v>0.79820702379433495</v>
      </c>
      <c r="Z989">
        <v>6723052073.3381004</v>
      </c>
      <c r="AA989" s="6">
        <v>48.941886901855469</v>
      </c>
      <c r="AB989">
        <v>90.722277214933641</v>
      </c>
      <c r="AC989">
        <v>0</v>
      </c>
    </row>
    <row r="990" spans="1:29" x14ac:dyDescent="0.3">
      <c r="A990" s="4">
        <v>2009</v>
      </c>
      <c r="B990" s="1" t="s">
        <v>154</v>
      </c>
      <c r="C990" s="16"/>
      <c r="D990" s="1" t="s">
        <v>181</v>
      </c>
      <c r="E990">
        <v>18845587835.71167</v>
      </c>
      <c r="F990">
        <v>17179075424.734013</v>
      </c>
      <c r="G990">
        <v>-1788395612.1758399</v>
      </c>
      <c r="H990">
        <f>(H991+H992)/2</f>
        <v>3.2443998766819</v>
      </c>
      <c r="I990">
        <v>10950737400</v>
      </c>
      <c r="J990">
        <v>959736500</v>
      </c>
      <c r="K990">
        <v>959736500</v>
      </c>
      <c r="L990">
        <v>5787271400</v>
      </c>
      <c r="M990">
        <v>912702200</v>
      </c>
      <c r="N990">
        <v>912702200</v>
      </c>
      <c r="O990">
        <v>48.063000000000002</v>
      </c>
      <c r="P990">
        <v>6</v>
      </c>
      <c r="Q990">
        <v>7</v>
      </c>
      <c r="R990">
        <v>20706733900</v>
      </c>
      <c r="S990">
        <v>1882654700</v>
      </c>
      <c r="T990">
        <v>1882654700</v>
      </c>
      <c r="U990">
        <v>34764120700</v>
      </c>
      <c r="V990">
        <v>4088721400</v>
      </c>
      <c r="W990">
        <v>4088721400</v>
      </c>
      <c r="X990">
        <v>-105000000</v>
      </c>
      <c r="Y990">
        <v>1.02626500717403</v>
      </c>
      <c r="Z990">
        <f>(Z989+Z988)/2</f>
        <v>3361530880.0548849</v>
      </c>
      <c r="AA990" s="6">
        <v>49.349887847900391</v>
      </c>
      <c r="AB990">
        <v>88.519906763037568</v>
      </c>
      <c r="AC990">
        <v>0</v>
      </c>
    </row>
    <row r="991" spans="1:29" x14ac:dyDescent="0.3">
      <c r="A991" s="4">
        <v>2010</v>
      </c>
      <c r="B991" s="1" t="s">
        <v>185</v>
      </c>
      <c r="C991" s="16"/>
      <c r="D991" s="1" t="s">
        <v>181</v>
      </c>
      <c r="E991">
        <v>23163425150.07748</v>
      </c>
      <c r="F991">
        <v>21303117822.32386</v>
      </c>
      <c r="G991">
        <v>-2906785439.7651501</v>
      </c>
      <c r="H991">
        <v>3.02267002518892</v>
      </c>
      <c r="I991">
        <v>20179478900</v>
      </c>
      <c r="J991">
        <v>2048493900</v>
      </c>
      <c r="K991">
        <v>2048493900</v>
      </c>
      <c r="L991">
        <v>8938959600</v>
      </c>
      <c r="M991">
        <v>1844254600</v>
      </c>
      <c r="N991">
        <v>1844254600</v>
      </c>
      <c r="O991">
        <v>50.652000000000001</v>
      </c>
      <c r="P991">
        <v>6</v>
      </c>
      <c r="Q991">
        <v>7</v>
      </c>
      <c r="R991">
        <v>30185976800</v>
      </c>
      <c r="S991">
        <v>3569254400</v>
      </c>
      <c r="T991">
        <v>3569254400</v>
      </c>
      <c r="U991">
        <v>42105116400</v>
      </c>
      <c r="V991">
        <v>6440274000</v>
      </c>
      <c r="W991">
        <v>6440274000</v>
      </c>
      <c r="X991">
        <v>-122586666.666667</v>
      </c>
      <c r="Y991">
        <v>1.253649854212</v>
      </c>
      <c r="Z991">
        <f t="shared" ref="Z991:Z1000" si="74">(Z992+Z993)/2</f>
        <v>63.72470749836716</v>
      </c>
      <c r="AA991" s="6">
        <v>50.739482879638672</v>
      </c>
      <c r="AB991">
        <v>86.524411088819036</v>
      </c>
      <c r="AC991">
        <v>0</v>
      </c>
    </row>
    <row r="992" spans="1:29" x14ac:dyDescent="0.3">
      <c r="A992" s="4">
        <v>2011</v>
      </c>
      <c r="B992" s="1" t="s">
        <v>168</v>
      </c>
      <c r="C992" s="16"/>
      <c r="D992" s="1" t="s">
        <v>181</v>
      </c>
      <c r="E992">
        <v>27101598225.528603</v>
      </c>
      <c r="F992">
        <v>24052481305.215454</v>
      </c>
      <c r="G992">
        <v>-4402366967.1392298</v>
      </c>
      <c r="H992">
        <v>3.46612972817488</v>
      </c>
      <c r="I992">
        <v>19044076600</v>
      </c>
      <c r="J992">
        <v>2063775099.9999998</v>
      </c>
      <c r="K992">
        <v>2063775099.9999998</v>
      </c>
      <c r="L992">
        <v>12396052700</v>
      </c>
      <c r="M992">
        <v>2647483100</v>
      </c>
      <c r="N992">
        <v>2647483100</v>
      </c>
      <c r="O992">
        <v>53.347000000000001</v>
      </c>
      <c r="P992">
        <v>6</v>
      </c>
      <c r="Q992">
        <v>7</v>
      </c>
      <c r="R992">
        <v>31726868300</v>
      </c>
      <c r="S992">
        <v>4907581300</v>
      </c>
      <c r="T992">
        <v>4907581300</v>
      </c>
      <c r="U992">
        <v>38526173100</v>
      </c>
      <c r="V992">
        <v>7708917000</v>
      </c>
      <c r="W992">
        <v>7708917000</v>
      </c>
      <c r="X992">
        <v>-344300000</v>
      </c>
      <c r="Y992">
        <v>1.4383391325550201</v>
      </c>
      <c r="Z992">
        <f t="shared" si="74"/>
        <v>63.761058508266686</v>
      </c>
      <c r="AA992" s="6">
        <v>52.047935485839844</v>
      </c>
      <c r="AB992">
        <v>84.907281833684692</v>
      </c>
      <c r="AC992">
        <v>0</v>
      </c>
    </row>
    <row r="993" spans="1:29" x14ac:dyDescent="0.3">
      <c r="A993" s="4">
        <v>2012</v>
      </c>
      <c r="B993" s="1" t="s">
        <v>143</v>
      </c>
      <c r="C993" s="16"/>
      <c r="D993" s="1" t="s">
        <v>181</v>
      </c>
      <c r="E993">
        <v>31160636657.783947</v>
      </c>
      <c r="F993">
        <v>27757847991.740044</v>
      </c>
      <c r="G993">
        <v>-4081524864.2930398</v>
      </c>
      <c r="H993">
        <v>3.7253266611064699</v>
      </c>
      <c r="I993">
        <v>23723643800</v>
      </c>
      <c r="J993">
        <v>2079170200</v>
      </c>
      <c r="K993">
        <v>2079170200</v>
      </c>
      <c r="L993">
        <v>19628615400</v>
      </c>
      <c r="M993">
        <v>3423989500</v>
      </c>
      <c r="N993">
        <v>3423989500</v>
      </c>
      <c r="O993">
        <v>55.625999999999998</v>
      </c>
      <c r="P993">
        <v>6</v>
      </c>
      <c r="Q993">
        <v>7</v>
      </c>
      <c r="R993">
        <v>30688021100</v>
      </c>
      <c r="S993">
        <v>4306653100</v>
      </c>
      <c r="T993">
        <v>4306653100</v>
      </c>
      <c r="U993">
        <v>46194960300</v>
      </c>
      <c r="V993">
        <v>8386153399.999999</v>
      </c>
      <c r="W993">
        <v>8386153399.999999</v>
      </c>
      <c r="X993">
        <v>-349850000</v>
      </c>
      <c r="Y993">
        <v>1.8223085624556901</v>
      </c>
      <c r="Z993">
        <f t="shared" si="74"/>
        <v>63.688356488467633</v>
      </c>
      <c r="AA993" s="6">
        <v>51.699977874755859</v>
      </c>
      <c r="AB993">
        <v>83.595542748003965</v>
      </c>
      <c r="AC993">
        <v>0</v>
      </c>
    </row>
    <row r="994" spans="1:29" x14ac:dyDescent="0.3">
      <c r="A994" s="4">
        <v>2013</v>
      </c>
      <c r="B994" s="1" t="s">
        <v>122</v>
      </c>
      <c r="C994" s="16"/>
      <c r="D994" s="1" t="s">
        <v>181</v>
      </c>
      <c r="E994">
        <v>34187291065.474686</v>
      </c>
      <c r="F994">
        <v>30838319644.875439</v>
      </c>
      <c r="G994">
        <v>-4226654734.4071698</v>
      </c>
      <c r="H994">
        <v>1.6349504154382299</v>
      </c>
      <c r="I994">
        <v>18140302600</v>
      </c>
      <c r="J994">
        <v>1752817400</v>
      </c>
      <c r="K994">
        <v>1752817400</v>
      </c>
      <c r="L994">
        <v>14360205500</v>
      </c>
      <c r="M994">
        <v>3520135400</v>
      </c>
      <c r="N994">
        <v>3520135400</v>
      </c>
      <c r="O994">
        <v>57.457999999999998</v>
      </c>
      <c r="P994">
        <v>6</v>
      </c>
      <c r="Q994">
        <v>7</v>
      </c>
      <c r="R994">
        <v>27043348000</v>
      </c>
      <c r="S994">
        <v>4197687400</v>
      </c>
      <c r="T994">
        <v>4197687400</v>
      </c>
      <c r="U994">
        <v>34864081400</v>
      </c>
      <c r="V994">
        <v>7000435600</v>
      </c>
      <c r="W994">
        <v>7000435600</v>
      </c>
      <c r="X994">
        <v>-373050000</v>
      </c>
      <c r="Y994">
        <v>2.1632674727571999</v>
      </c>
      <c r="Z994">
        <f t="shared" si="74"/>
        <v>63.833760528065739</v>
      </c>
      <c r="AA994" s="6">
        <v>50.551692962646484</v>
      </c>
      <c r="AB994">
        <v>82.385757474003412</v>
      </c>
      <c r="AC994">
        <v>0</v>
      </c>
    </row>
    <row r="995" spans="1:29" x14ac:dyDescent="0.3">
      <c r="A995" s="4">
        <v>2014</v>
      </c>
      <c r="B995" s="1" t="s">
        <v>101</v>
      </c>
      <c r="C995" s="16"/>
      <c r="D995" s="1" t="s">
        <v>181</v>
      </c>
      <c r="E995">
        <v>35494681489.236443</v>
      </c>
      <c r="F995">
        <v>31498177185.542942</v>
      </c>
      <c r="G995">
        <v>-3872564257.2646298</v>
      </c>
      <c r="H995">
        <v>-0.197784810126586</v>
      </c>
      <c r="I995">
        <v>20449593700</v>
      </c>
      <c r="J995">
        <v>1873381500</v>
      </c>
      <c r="K995">
        <v>1873381500</v>
      </c>
      <c r="L995">
        <v>17209221200</v>
      </c>
      <c r="M995">
        <v>3813378900</v>
      </c>
      <c r="N995">
        <v>3813378900</v>
      </c>
      <c r="O995">
        <v>58.845999999999997</v>
      </c>
      <c r="P995">
        <v>6</v>
      </c>
      <c r="Q995">
        <v>7</v>
      </c>
      <c r="R995">
        <v>28092407100</v>
      </c>
      <c r="S995">
        <v>4080440700</v>
      </c>
      <c r="T995">
        <v>4080440700</v>
      </c>
      <c r="U995">
        <v>35009304800</v>
      </c>
      <c r="V995">
        <v>6578074800</v>
      </c>
      <c r="W995">
        <v>6578074800</v>
      </c>
      <c r="X995">
        <v>-472800000</v>
      </c>
      <c r="Y995">
        <v>2.1913910559234302</v>
      </c>
      <c r="Z995">
        <f t="shared" si="74"/>
        <v>63.542952448869528</v>
      </c>
      <c r="AA995" s="6">
        <v>50.64495849609375</v>
      </c>
      <c r="AB995">
        <v>81.237208380794954</v>
      </c>
      <c r="AC995">
        <v>0</v>
      </c>
    </row>
    <row r="996" spans="1:29" x14ac:dyDescent="0.3">
      <c r="A996" s="4">
        <v>2015</v>
      </c>
      <c r="B996" s="1" t="s">
        <v>76</v>
      </c>
      <c r="C996" s="16"/>
      <c r="D996" s="1" t="s">
        <v>181</v>
      </c>
      <c r="E996">
        <v>37016438453.795036</v>
      </c>
      <c r="F996">
        <v>32643690913.832146</v>
      </c>
      <c r="G996">
        <v>-3250612626.7711501</v>
      </c>
      <c r="H996">
        <v>-2.4309684238340599</v>
      </c>
      <c r="I996">
        <v>21585386300</v>
      </c>
      <c r="J996">
        <v>1995427000</v>
      </c>
      <c r="K996">
        <v>1995427000</v>
      </c>
      <c r="L996">
        <v>19940091100</v>
      </c>
      <c r="M996">
        <v>3768540600</v>
      </c>
      <c r="N996">
        <v>3768540600</v>
      </c>
      <c r="O996">
        <v>59.591000000000001</v>
      </c>
      <c r="P996">
        <v>6</v>
      </c>
      <c r="Q996">
        <v>7</v>
      </c>
      <c r="R996">
        <v>41692285900</v>
      </c>
      <c r="S996">
        <v>3824969000</v>
      </c>
      <c r="T996">
        <v>3824969000</v>
      </c>
      <c r="U996">
        <v>63228893200</v>
      </c>
      <c r="V996">
        <v>7503864600</v>
      </c>
      <c r="W996">
        <v>7503864600</v>
      </c>
      <c r="X996">
        <v>-399200000</v>
      </c>
      <c r="Y996">
        <v>2.1362942381113301</v>
      </c>
      <c r="Z996">
        <f t="shared" si="74"/>
        <v>64.124568607261949</v>
      </c>
      <c r="AA996" s="6">
        <v>52.517913818359375</v>
      </c>
      <c r="AB996">
        <v>80.145139272791297</v>
      </c>
      <c r="AC996">
        <v>0</v>
      </c>
    </row>
    <row r="997" spans="1:29" x14ac:dyDescent="0.3">
      <c r="A997" s="4">
        <v>2016</v>
      </c>
      <c r="B997" s="1" t="s">
        <v>49</v>
      </c>
      <c r="C997" s="16"/>
      <c r="D997" s="1" t="s">
        <v>181</v>
      </c>
      <c r="E997">
        <v>39375709048.514236</v>
      </c>
      <c r="F997">
        <v>34496858285.860115</v>
      </c>
      <c r="G997">
        <v>-2129620999.5869401</v>
      </c>
      <c r="H997">
        <v>-1.5436696005416399</v>
      </c>
      <c r="I997">
        <v>21693313800</v>
      </c>
      <c r="J997">
        <v>2015381300</v>
      </c>
      <c r="K997">
        <v>2015381300</v>
      </c>
      <c r="L997">
        <v>22558785100</v>
      </c>
      <c r="M997">
        <v>3724229600</v>
      </c>
      <c r="N997">
        <v>3724229600</v>
      </c>
      <c r="O997">
        <v>60.305999999999997</v>
      </c>
      <c r="P997">
        <v>6</v>
      </c>
      <c r="Q997">
        <v>7</v>
      </c>
      <c r="R997">
        <v>50447995700</v>
      </c>
      <c r="S997">
        <v>4098132100</v>
      </c>
      <c r="T997">
        <v>4098132100</v>
      </c>
      <c r="U997">
        <v>61157372500</v>
      </c>
      <c r="V997">
        <v>6426700400</v>
      </c>
      <c r="W997">
        <v>6426700400</v>
      </c>
      <c r="X997">
        <v>-343013813.38</v>
      </c>
      <c r="Y997">
        <v>2.0818057250024702</v>
      </c>
      <c r="Z997">
        <f t="shared" si="74"/>
        <v>62.961336290477107</v>
      </c>
      <c r="AA997" s="6">
        <v>51.768898010253906</v>
      </c>
      <c r="AB997">
        <v>79.141535511009849</v>
      </c>
      <c r="AC997">
        <v>0</v>
      </c>
    </row>
    <row r="998" spans="1:29" x14ac:dyDescent="0.3">
      <c r="A998" s="4">
        <v>2017</v>
      </c>
      <c r="B998" s="1" t="s">
        <v>25</v>
      </c>
      <c r="C998" s="16"/>
      <c r="D998" s="1" t="s">
        <v>181</v>
      </c>
      <c r="E998">
        <v>34396334576.575058</v>
      </c>
      <c r="F998">
        <v>30501640058.733326</v>
      </c>
      <c r="G998">
        <v>-1581086032.2098801</v>
      </c>
      <c r="H998">
        <v>0.89396231605007404</v>
      </c>
      <c r="I998">
        <v>22666496900</v>
      </c>
      <c r="J998">
        <v>2130000000</v>
      </c>
      <c r="K998">
        <v>1699377692.6759214</v>
      </c>
      <c r="L998">
        <v>25831428800</v>
      </c>
      <c r="M998">
        <v>4772000000</v>
      </c>
      <c r="N998">
        <v>3807244295.5161958</v>
      </c>
      <c r="O998">
        <v>60.709000000000003</v>
      </c>
      <c r="P998">
        <v>6</v>
      </c>
      <c r="Q998">
        <v>7</v>
      </c>
      <c r="R998">
        <v>52872871700</v>
      </c>
      <c r="S998">
        <v>4333000000</v>
      </c>
      <c r="T998">
        <v>3456996968.2463698</v>
      </c>
      <c r="U998">
        <v>63143709000</v>
      </c>
      <c r="V998">
        <v>6694000000</v>
      </c>
      <c r="W998">
        <v>5340673368.437849</v>
      </c>
      <c r="X998">
        <v>-306253061.78799999</v>
      </c>
      <c r="Y998">
        <v>2.0436198988038301</v>
      </c>
      <c r="Z998">
        <f t="shared" si="74"/>
        <v>65.287800924046792</v>
      </c>
      <c r="AA998" s="6">
        <v>51.996204376220703</v>
      </c>
      <c r="AB998">
        <v>78.17505991988692</v>
      </c>
      <c r="AC998">
        <v>0</v>
      </c>
    </row>
    <row r="999" spans="1:29" x14ac:dyDescent="0.3">
      <c r="A999" s="4">
        <v>2018</v>
      </c>
      <c r="B999" s="1" t="s">
        <v>0</v>
      </c>
      <c r="C999" s="16"/>
      <c r="D999" s="1" t="s">
        <v>181</v>
      </c>
      <c r="E999">
        <v>36982444984.559464</v>
      </c>
      <c r="F999">
        <v>36210259974.785133</v>
      </c>
      <c r="G999">
        <v>-2464035915.605</v>
      </c>
      <c r="H999">
        <v>10.618865866957499</v>
      </c>
      <c r="I999">
        <v>23541985200</v>
      </c>
      <c r="J999">
        <v>7691111200</v>
      </c>
      <c r="K999">
        <v>3773667239.0952358</v>
      </c>
      <c r="L999">
        <v>20354465900</v>
      </c>
      <c r="M999">
        <v>7221916300</v>
      </c>
      <c r="N999">
        <v>3543455326.0389576</v>
      </c>
      <c r="O999">
        <v>61.414000000000001</v>
      </c>
      <c r="P999">
        <v>6</v>
      </c>
      <c r="Q999">
        <v>7</v>
      </c>
      <c r="R999">
        <v>51332752300</v>
      </c>
      <c r="S999">
        <v>18213653800</v>
      </c>
      <c r="T999">
        <v>8936584956.5772038</v>
      </c>
      <c r="U999">
        <v>55315670400</v>
      </c>
      <c r="V999">
        <v>19760691100</v>
      </c>
      <c r="W999">
        <v>9695643540.552475</v>
      </c>
      <c r="X999">
        <v>-717078587.24884999</v>
      </c>
      <c r="Y999">
        <v>2.0205372877710301</v>
      </c>
      <c r="Z999">
        <f t="shared" si="74"/>
        <v>60.634871656907421</v>
      </c>
      <c r="AA999" s="6">
        <v>52.695896148681641</v>
      </c>
      <c r="AB999">
        <v>77.198480572803689</v>
      </c>
      <c r="AC999">
        <v>0</v>
      </c>
    </row>
    <row r="1000" spans="1:29" x14ac:dyDescent="0.3">
      <c r="A1000" s="4">
        <v>2019</v>
      </c>
      <c r="B1000" s="1" t="s">
        <v>237</v>
      </c>
      <c r="C1000" s="16"/>
      <c r="D1000" s="1" t="s">
        <v>181</v>
      </c>
      <c r="E1000">
        <v>35260172391.984108</v>
      </c>
      <c r="F1000">
        <v>34703951287.676796</v>
      </c>
      <c r="G1000">
        <v>-131430452.85532001</v>
      </c>
      <c r="H1000">
        <v>255.30499075785599</v>
      </c>
      <c r="I1000">
        <v>22701284500</v>
      </c>
      <c r="J1000">
        <v>22701284500</v>
      </c>
      <c r="K1000">
        <v>2335907608.248271</v>
      </c>
      <c r="L1000">
        <v>15571819900</v>
      </c>
      <c r="M1000">
        <v>15571819900</v>
      </c>
      <c r="N1000">
        <v>1602302837.9157062</v>
      </c>
      <c r="O1000">
        <v>61.292000000000002</v>
      </c>
      <c r="P1000">
        <v>6</v>
      </c>
      <c r="Q1000">
        <v>7</v>
      </c>
      <c r="R1000">
        <v>57633903700</v>
      </c>
      <c r="S1000">
        <v>57633903700</v>
      </c>
      <c r="T1000">
        <v>5930390156.8159361</v>
      </c>
      <c r="U1000">
        <v>54155627300</v>
      </c>
      <c r="V1000">
        <v>54155627300</v>
      </c>
      <c r="W1000">
        <v>5572483875.9466572</v>
      </c>
      <c r="X1000">
        <v>-247096265.27000001</v>
      </c>
      <c r="Y1000">
        <v>1.98925274777043</v>
      </c>
      <c r="Z1000">
        <f t="shared" si="74"/>
        <v>69.940730191186148</v>
      </c>
      <c r="AA1000" s="6">
        <v>52.497341156005859</v>
      </c>
      <c r="AB1000">
        <v>76.180933950688399</v>
      </c>
      <c r="AC1000">
        <v>0</v>
      </c>
    </row>
    <row r="1001" spans="1:29" x14ac:dyDescent="0.3">
      <c r="A1001" s="4">
        <v>2020</v>
      </c>
      <c r="B1001" s="1" t="s">
        <v>13</v>
      </c>
      <c r="C1001" s="16"/>
      <c r="D1001" s="1" t="s">
        <v>181</v>
      </c>
      <c r="E1001">
        <v>32895650420.663422</v>
      </c>
      <c r="F1001">
        <v>32164467649.00322</v>
      </c>
      <c r="G1001">
        <v>-226006542.94789299</v>
      </c>
      <c r="H1001">
        <v>557.20181736204995</v>
      </c>
      <c r="I1001">
        <v>20757587700</v>
      </c>
      <c r="J1001">
        <v>138514897700</v>
      </c>
      <c r="K1001">
        <v>2160881758.6593676</v>
      </c>
      <c r="L1001">
        <v>11872193900</v>
      </c>
      <c r="M1001">
        <v>122269562100</v>
      </c>
      <c r="N1001">
        <v>1907448734.8891048</v>
      </c>
      <c r="O1001">
        <v>61.124000000000002</v>
      </c>
      <c r="P1001">
        <v>6</v>
      </c>
      <c r="Q1001">
        <v>7</v>
      </c>
      <c r="R1001">
        <v>34697437000</v>
      </c>
      <c r="S1001">
        <v>357342582300</v>
      </c>
      <c r="T1001">
        <v>5574671609.3795576</v>
      </c>
      <c r="U1001">
        <v>38468182600</v>
      </c>
      <c r="V1001">
        <v>396176803900</v>
      </c>
      <c r="W1001">
        <v>6180499303.4440908</v>
      </c>
      <c r="X1001">
        <v>-153860000</v>
      </c>
      <c r="Y1001">
        <v>2.0311117103547698</v>
      </c>
      <c r="Z1001">
        <v>51.329013122628702</v>
      </c>
      <c r="AA1001" s="6">
        <v>52.802280426025391</v>
      </c>
      <c r="AB1001">
        <v>75.153723155956897</v>
      </c>
      <c r="AC1001">
        <v>0</v>
      </c>
    </row>
    <row r="1002" spans="1:29" x14ac:dyDescent="0.3">
      <c r="A1002" s="4">
        <v>2021</v>
      </c>
      <c r="B1002" s="1" t="s">
        <v>256</v>
      </c>
      <c r="C1002" s="16"/>
      <c r="D1002" s="1" t="s">
        <v>181</v>
      </c>
      <c r="E1002">
        <v>37163947921.240219</v>
      </c>
      <c r="F1002">
        <v>36248332029.976784</v>
      </c>
      <c r="G1002">
        <f>(G1001+G1000)/2</f>
        <v>-178718497.9016065</v>
      </c>
      <c r="H1002">
        <v>98.546105092062405</v>
      </c>
      <c r="I1002">
        <v>20932251200</v>
      </c>
      <c r="J1002">
        <v>395535819100</v>
      </c>
      <c r="K1002">
        <v>3517887742.8501296</v>
      </c>
      <c r="L1002">
        <v>28742711000</v>
      </c>
      <c r="M1002">
        <v>475807969200</v>
      </c>
      <c r="N1002">
        <v>4231826656.3259325</v>
      </c>
      <c r="O1002">
        <f>(O1000+O1001)/2</f>
        <v>61.207999999999998</v>
      </c>
      <c r="P1002">
        <v>6</v>
      </c>
      <c r="Q1002">
        <v>7</v>
      </c>
      <c r="R1002">
        <v>48967455600</v>
      </c>
      <c r="S1002">
        <v>810609186800</v>
      </c>
      <c r="T1002">
        <v>7209542056.0747671</v>
      </c>
      <c r="U1002">
        <v>59546189700</v>
      </c>
      <c r="V1002">
        <v>985729966400</v>
      </c>
      <c r="W1002">
        <v>8767062802.1729774</v>
      </c>
      <c r="X1002">
        <f>(X1000+X1001)/2</f>
        <v>-200478132.63499999</v>
      </c>
      <c r="Y1002">
        <v>2.0457148779533001</v>
      </c>
      <c r="Z1002">
        <v>88.552447259743602</v>
      </c>
      <c r="AA1002">
        <f>(AA1001+AA1000)/2</f>
        <v>52.649810791015625</v>
      </c>
      <c r="AB1002">
        <v>74.098177512923826</v>
      </c>
      <c r="AC1002">
        <v>0</v>
      </c>
    </row>
  </sheetData>
  <sortState xmlns:xlrd2="http://schemas.microsoft.com/office/spreadsheetml/2017/richdata2" ref="AL52:AL101">
    <sortCondition ref="AL52:AL101"/>
  </sortState>
  <mergeCells count="53">
    <mergeCell ref="AJ5:AZ8"/>
    <mergeCell ref="AJ12:AN12"/>
    <mergeCell ref="AO12:AY12"/>
    <mergeCell ref="C103:C122"/>
    <mergeCell ref="C3:C22"/>
    <mergeCell ref="C23:C42"/>
    <mergeCell ref="C43:C62"/>
    <mergeCell ref="C63:C82"/>
    <mergeCell ref="C83:C102"/>
    <mergeCell ref="C343:C362"/>
    <mergeCell ref="C123:C142"/>
    <mergeCell ref="C143:C162"/>
    <mergeCell ref="C163:C182"/>
    <mergeCell ref="C183:C202"/>
    <mergeCell ref="C203:C222"/>
    <mergeCell ref="C223:C242"/>
    <mergeCell ref="C243:C262"/>
    <mergeCell ref="C263:C282"/>
    <mergeCell ref="C283:C302"/>
    <mergeCell ref="C303:C322"/>
    <mergeCell ref="C323:C342"/>
    <mergeCell ref="C583:C602"/>
    <mergeCell ref="C363:C382"/>
    <mergeCell ref="C383:C402"/>
    <mergeCell ref="C403:C422"/>
    <mergeCell ref="C423:C442"/>
    <mergeCell ref="C443:C462"/>
    <mergeCell ref="C463:C482"/>
    <mergeCell ref="C483:C502"/>
    <mergeCell ref="C503:C522"/>
    <mergeCell ref="C523:C542"/>
    <mergeCell ref="C543:C562"/>
    <mergeCell ref="C563:C582"/>
    <mergeCell ref="C823:C842"/>
    <mergeCell ref="C603:C622"/>
    <mergeCell ref="C623:C642"/>
    <mergeCell ref="C643:C662"/>
    <mergeCell ref="C663:C682"/>
    <mergeCell ref="C683:C702"/>
    <mergeCell ref="C703:C722"/>
    <mergeCell ref="C723:C742"/>
    <mergeCell ref="C743:C762"/>
    <mergeCell ref="C763:C782"/>
    <mergeCell ref="C783:C802"/>
    <mergeCell ref="C803:C822"/>
    <mergeCell ref="C963:C982"/>
    <mergeCell ref="C983:C1002"/>
    <mergeCell ref="C843:C862"/>
    <mergeCell ref="C863:C882"/>
    <mergeCell ref="C883:C902"/>
    <mergeCell ref="C903:C922"/>
    <mergeCell ref="C923:C942"/>
    <mergeCell ref="C943:C962"/>
  </mergeCells>
  <pageMargins left="0.7" right="0.7" top="0.75" bottom="0.75" header="0.3" footer="0.3"/>
  <pageSetup orientation="portrait" r:id="rId1"/>
  <rowBreaks count="1" manualBreakCount="1">
    <brk id="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3"/>
  <sheetViews>
    <sheetView topLeftCell="C1" workbookViewId="0"/>
  </sheetViews>
  <sheetFormatPr defaultRowHeight="14.4" x14ac:dyDescent="0.3"/>
  <cols>
    <col min="1" max="1" width="15.77734375" customWidth="1"/>
    <col min="2" max="15" width="50.6640625" customWidth="1"/>
  </cols>
  <sheetData>
    <row r="1" spans="1:15" x14ac:dyDescent="0.3">
      <c r="A1" s="2" t="s">
        <v>64</v>
      </c>
      <c r="B1" s="2" t="s">
        <v>156</v>
      </c>
      <c r="C1" s="2" t="s">
        <v>12</v>
      </c>
      <c r="D1" s="2" t="s">
        <v>246</v>
      </c>
      <c r="E1" s="2" t="s">
        <v>157</v>
      </c>
      <c r="F1" s="2" t="s">
        <v>3</v>
      </c>
      <c r="G1" s="2" t="s">
        <v>204</v>
      </c>
      <c r="H1" s="2" t="s">
        <v>116</v>
      </c>
      <c r="I1" s="2" t="s">
        <v>105</v>
      </c>
      <c r="J1" s="2" t="s">
        <v>210</v>
      </c>
      <c r="K1" s="2" t="s">
        <v>242</v>
      </c>
      <c r="L1" s="2" t="s">
        <v>190</v>
      </c>
      <c r="M1" s="2" t="s">
        <v>240</v>
      </c>
      <c r="N1" s="2" t="s">
        <v>161</v>
      </c>
      <c r="O1" s="2" t="s">
        <v>109</v>
      </c>
    </row>
    <row r="2" spans="1:15" x14ac:dyDescent="0.3">
      <c r="A2" s="2" t="s">
        <v>67</v>
      </c>
      <c r="B2" s="2" t="s">
        <v>219</v>
      </c>
      <c r="C2" s="2" t="s">
        <v>145</v>
      </c>
      <c r="D2" s="2"/>
      <c r="E2" s="2" t="s">
        <v>128</v>
      </c>
      <c r="F2" s="2" t="s">
        <v>221</v>
      </c>
      <c r="G2" s="2" t="s">
        <v>58</v>
      </c>
      <c r="H2" s="2" t="s">
        <v>151</v>
      </c>
      <c r="I2" s="2"/>
      <c r="J2" s="2" t="s">
        <v>15</v>
      </c>
      <c r="K2" s="2" t="s">
        <v>247</v>
      </c>
      <c r="L2" s="2"/>
      <c r="M2" s="2"/>
      <c r="N2" s="2"/>
      <c r="O2" s="2" t="s">
        <v>75</v>
      </c>
    </row>
    <row r="3" spans="1:15" x14ac:dyDescent="0.3">
      <c r="A3" s="2" t="s">
        <v>186</v>
      </c>
      <c r="B3" s="2" t="s">
        <v>219</v>
      </c>
      <c r="C3" s="2" t="s">
        <v>129</v>
      </c>
      <c r="D3" s="2"/>
      <c r="E3" s="2" t="s">
        <v>177</v>
      </c>
      <c r="F3" s="2" t="s">
        <v>221</v>
      </c>
      <c r="G3" s="2" t="s">
        <v>58</v>
      </c>
      <c r="H3" s="2" t="s">
        <v>151</v>
      </c>
      <c r="I3" s="2"/>
      <c r="J3" s="2" t="s">
        <v>15</v>
      </c>
      <c r="K3" s="2" t="s">
        <v>257</v>
      </c>
      <c r="L3" s="2" t="s">
        <v>158</v>
      </c>
      <c r="M3" s="2"/>
      <c r="N3" s="2"/>
      <c r="O3" s="2" t="s">
        <v>75</v>
      </c>
    </row>
    <row r="4" spans="1:15" x14ac:dyDescent="0.3">
      <c r="A4" s="2" t="s">
        <v>46</v>
      </c>
      <c r="B4" s="2" t="s">
        <v>219</v>
      </c>
      <c r="C4" s="2" t="s">
        <v>119</v>
      </c>
      <c r="D4" s="2"/>
      <c r="E4" s="2" t="s">
        <v>44</v>
      </c>
      <c r="F4" s="2" t="s">
        <v>87</v>
      </c>
      <c r="G4" s="2" t="s">
        <v>193</v>
      </c>
      <c r="H4" s="2" t="s">
        <v>151</v>
      </c>
      <c r="I4" s="2"/>
      <c r="J4" s="2"/>
      <c r="K4" s="2"/>
      <c r="L4" s="2"/>
      <c r="M4" s="2"/>
      <c r="N4" s="2" t="s">
        <v>117</v>
      </c>
      <c r="O4" s="2" t="s">
        <v>75</v>
      </c>
    </row>
    <row r="5" spans="1:15" x14ac:dyDescent="0.3">
      <c r="A5" s="2" t="s">
        <v>164</v>
      </c>
      <c r="B5" s="2" t="s">
        <v>219</v>
      </c>
      <c r="C5" s="2" t="s">
        <v>147</v>
      </c>
      <c r="D5" s="2"/>
      <c r="E5" s="2" t="s">
        <v>173</v>
      </c>
      <c r="F5" s="2" t="s">
        <v>259</v>
      </c>
      <c r="G5" s="2" t="s">
        <v>132</v>
      </c>
      <c r="H5" s="2" t="s">
        <v>151</v>
      </c>
      <c r="I5" s="2"/>
      <c r="J5" s="2" t="s">
        <v>172</v>
      </c>
      <c r="K5" s="2"/>
      <c r="L5" s="2"/>
      <c r="M5" s="2"/>
      <c r="N5" s="2"/>
      <c r="O5" s="2" t="s">
        <v>75</v>
      </c>
    </row>
    <row r="6" spans="1:15" x14ac:dyDescent="0.3">
      <c r="A6" s="2" t="s">
        <v>140</v>
      </c>
      <c r="B6" s="2" t="s">
        <v>219</v>
      </c>
      <c r="C6" s="2" t="s">
        <v>55</v>
      </c>
      <c r="D6" s="2"/>
      <c r="E6" s="2" t="s">
        <v>60</v>
      </c>
      <c r="F6" s="2" t="s">
        <v>231</v>
      </c>
      <c r="G6" s="2" t="s">
        <v>152</v>
      </c>
      <c r="H6" s="2" t="s">
        <v>151</v>
      </c>
      <c r="I6" s="2" t="s">
        <v>144</v>
      </c>
      <c r="J6" s="2"/>
      <c r="K6" s="2"/>
      <c r="L6" s="2"/>
      <c r="M6" s="2"/>
      <c r="N6" s="2"/>
      <c r="O6" s="2" t="s">
        <v>75</v>
      </c>
    </row>
    <row r="7" spans="1:15" x14ac:dyDescent="0.3">
      <c r="A7" s="2" t="s">
        <v>189</v>
      </c>
      <c r="B7" s="2" t="s">
        <v>219</v>
      </c>
      <c r="C7" s="2" t="s">
        <v>127</v>
      </c>
      <c r="D7" s="2"/>
      <c r="E7" s="2" t="s">
        <v>69</v>
      </c>
      <c r="F7" s="2" t="s">
        <v>231</v>
      </c>
      <c r="G7" s="2" t="s">
        <v>224</v>
      </c>
      <c r="H7" s="2" t="s">
        <v>151</v>
      </c>
      <c r="I7" s="2"/>
      <c r="J7" s="2"/>
      <c r="K7" s="2"/>
      <c r="L7" s="2"/>
      <c r="M7" s="2"/>
      <c r="N7" s="2"/>
      <c r="O7" s="2" t="s">
        <v>75</v>
      </c>
    </row>
    <row r="8" spans="1:15" x14ac:dyDescent="0.3">
      <c r="A8" s="2" t="s">
        <v>159</v>
      </c>
      <c r="B8" s="2" t="s">
        <v>219</v>
      </c>
      <c r="C8" s="2" t="s">
        <v>36</v>
      </c>
      <c r="D8" s="2"/>
      <c r="E8" s="2" t="s">
        <v>103</v>
      </c>
      <c r="F8" s="2" t="s">
        <v>231</v>
      </c>
      <c r="G8" s="2" t="s">
        <v>176</v>
      </c>
      <c r="H8" s="2" t="s">
        <v>151</v>
      </c>
      <c r="I8" s="2"/>
      <c r="J8" s="2" t="s">
        <v>15</v>
      </c>
      <c r="K8" s="2"/>
      <c r="L8" s="2"/>
      <c r="M8" s="2"/>
      <c r="N8" s="2"/>
      <c r="O8" s="2" t="s">
        <v>75</v>
      </c>
    </row>
    <row r="9" spans="1:15" x14ac:dyDescent="0.3">
      <c r="A9" s="2" t="s">
        <v>78</v>
      </c>
      <c r="B9" s="2" t="s">
        <v>219</v>
      </c>
      <c r="C9" s="2" t="s">
        <v>112</v>
      </c>
      <c r="D9" s="2"/>
      <c r="E9" s="2" t="s">
        <v>184</v>
      </c>
      <c r="F9" s="2" t="s">
        <v>231</v>
      </c>
      <c r="G9" s="2" t="s">
        <v>152</v>
      </c>
      <c r="H9" s="2" t="s">
        <v>151</v>
      </c>
      <c r="I9" s="2" t="s">
        <v>144</v>
      </c>
      <c r="J9" s="2"/>
      <c r="K9" s="2"/>
      <c r="L9" s="2"/>
      <c r="M9" s="2"/>
      <c r="N9" s="2"/>
      <c r="O9" s="2" t="s">
        <v>75</v>
      </c>
    </row>
    <row r="10" spans="1:15" x14ac:dyDescent="0.3">
      <c r="A10" s="2" t="s">
        <v>126</v>
      </c>
      <c r="B10" s="2" t="s">
        <v>219</v>
      </c>
      <c r="C10" s="2" t="s">
        <v>30</v>
      </c>
      <c r="D10" s="2"/>
      <c r="E10" s="2" t="s">
        <v>183</v>
      </c>
      <c r="F10" s="2" t="s">
        <v>231</v>
      </c>
      <c r="G10" s="2" t="s">
        <v>224</v>
      </c>
      <c r="H10" s="2" t="s">
        <v>151</v>
      </c>
      <c r="I10" s="2"/>
      <c r="J10" s="2"/>
      <c r="K10" s="2"/>
      <c r="L10" s="2"/>
      <c r="M10" s="2"/>
      <c r="N10" s="2"/>
      <c r="O10" s="2" t="s">
        <v>75</v>
      </c>
    </row>
    <row r="11" spans="1:15" x14ac:dyDescent="0.3">
      <c r="A11" s="2" t="s">
        <v>97</v>
      </c>
      <c r="B11" s="2" t="s">
        <v>219</v>
      </c>
      <c r="C11" s="2" t="s">
        <v>203</v>
      </c>
      <c r="D11" s="2"/>
      <c r="E11" s="2" t="s">
        <v>28</v>
      </c>
      <c r="F11" s="2" t="s">
        <v>231</v>
      </c>
      <c r="G11" s="2" t="s">
        <v>176</v>
      </c>
      <c r="H11" s="2" t="s">
        <v>151</v>
      </c>
      <c r="I11" s="2"/>
      <c r="J11" s="2" t="s">
        <v>15</v>
      </c>
      <c r="K11" s="2" t="s">
        <v>114</v>
      </c>
      <c r="L11" s="2"/>
      <c r="M11" s="2" t="s">
        <v>236</v>
      </c>
      <c r="N11" s="2"/>
      <c r="O11" s="2" t="s">
        <v>75</v>
      </c>
    </row>
    <row r="12" spans="1:15" x14ac:dyDescent="0.3">
      <c r="A12" s="2" t="s">
        <v>99</v>
      </c>
      <c r="B12" s="2" t="s">
        <v>219</v>
      </c>
      <c r="C12" s="2" t="s">
        <v>215</v>
      </c>
      <c r="D12" s="2"/>
      <c r="E12" s="2" t="s">
        <v>38</v>
      </c>
      <c r="F12" s="2" t="s">
        <v>134</v>
      </c>
      <c r="G12" s="2" t="s">
        <v>120</v>
      </c>
      <c r="H12" s="2" t="s">
        <v>151</v>
      </c>
      <c r="I12" s="2"/>
      <c r="J12" s="2" t="s">
        <v>206</v>
      </c>
      <c r="K12" s="2" t="s">
        <v>53</v>
      </c>
      <c r="L12" s="2" t="s">
        <v>35</v>
      </c>
      <c r="M12" s="2" t="s">
        <v>195</v>
      </c>
      <c r="N12" s="2"/>
      <c r="O12" s="2" t="s">
        <v>75</v>
      </c>
    </row>
    <row r="13" spans="1:15" x14ac:dyDescent="0.3">
      <c r="A13" s="2" t="s">
        <v>80</v>
      </c>
      <c r="B13" s="2" t="s">
        <v>219</v>
      </c>
      <c r="C13" s="2" t="s">
        <v>252</v>
      </c>
      <c r="D13" s="2"/>
      <c r="E13" s="2" t="s">
        <v>170</v>
      </c>
      <c r="F13" s="2" t="s">
        <v>59</v>
      </c>
      <c r="G13" s="2" t="s">
        <v>31</v>
      </c>
      <c r="H13" s="2" t="s">
        <v>151</v>
      </c>
      <c r="I13" s="2"/>
      <c r="J13" s="2" t="s">
        <v>172</v>
      </c>
      <c r="K13" s="2" t="s">
        <v>108</v>
      </c>
      <c r="L13" s="2"/>
      <c r="M13" s="2"/>
      <c r="N13" s="2"/>
      <c r="O13" s="2" t="s">
        <v>75</v>
      </c>
    </row>
    <row r="14" spans="1:15" x14ac:dyDescent="0.3">
      <c r="A14" s="2" t="s">
        <v>91</v>
      </c>
      <c r="B14" s="2" t="s">
        <v>219</v>
      </c>
      <c r="C14" s="2" t="s">
        <v>260</v>
      </c>
      <c r="D14" s="2"/>
      <c r="E14" s="2" t="s">
        <v>88</v>
      </c>
      <c r="F14" s="2" t="s">
        <v>59</v>
      </c>
      <c r="G14" s="2" t="s">
        <v>84</v>
      </c>
      <c r="H14" s="2" t="s">
        <v>151</v>
      </c>
      <c r="I14" s="2"/>
      <c r="J14" s="2" t="s">
        <v>95</v>
      </c>
      <c r="K14" s="2" t="s">
        <v>124</v>
      </c>
      <c r="L14" s="2"/>
      <c r="M14" s="2"/>
      <c r="N14" s="2"/>
      <c r="O14" s="2" t="s">
        <v>75</v>
      </c>
    </row>
    <row r="15" spans="1:15" x14ac:dyDescent="0.3">
      <c r="A15" s="2" t="s">
        <v>45</v>
      </c>
      <c r="B15" s="2" t="s">
        <v>219</v>
      </c>
      <c r="C15" s="2" t="s">
        <v>258</v>
      </c>
      <c r="D15" s="2"/>
      <c r="E15" s="2" t="s">
        <v>33</v>
      </c>
      <c r="F15" s="2" t="s">
        <v>231</v>
      </c>
      <c r="G15" s="2" t="s">
        <v>152</v>
      </c>
      <c r="H15" s="2" t="s">
        <v>151</v>
      </c>
      <c r="I15" s="2" t="s">
        <v>144</v>
      </c>
      <c r="J15" s="2"/>
      <c r="K15" s="2"/>
      <c r="L15" s="2"/>
      <c r="M15" s="2"/>
      <c r="N15" s="2"/>
      <c r="O15" s="2" t="s">
        <v>75</v>
      </c>
    </row>
    <row r="16" spans="1:15" x14ac:dyDescent="0.3">
      <c r="A16" s="2" t="s">
        <v>106</v>
      </c>
      <c r="B16" s="2" t="s">
        <v>219</v>
      </c>
      <c r="C16" s="2" t="s">
        <v>149</v>
      </c>
      <c r="D16" s="2"/>
      <c r="E16" s="2" t="s">
        <v>211</v>
      </c>
      <c r="F16" s="2" t="s">
        <v>231</v>
      </c>
      <c r="G16" s="2" t="s">
        <v>224</v>
      </c>
      <c r="H16" s="2" t="s">
        <v>151</v>
      </c>
      <c r="I16" s="2"/>
      <c r="J16" s="2"/>
      <c r="K16" s="2"/>
      <c r="L16" s="2"/>
      <c r="M16" s="2"/>
      <c r="N16" s="2"/>
      <c r="O16" s="2" t="s">
        <v>75</v>
      </c>
    </row>
    <row r="17" spans="1:15" x14ac:dyDescent="0.3">
      <c r="A17" s="2" t="s">
        <v>72</v>
      </c>
      <c r="B17" s="2" t="s">
        <v>219</v>
      </c>
      <c r="C17" s="2" t="s">
        <v>65</v>
      </c>
      <c r="D17" s="2"/>
      <c r="E17" s="2" t="s">
        <v>188</v>
      </c>
      <c r="F17" s="2" t="s">
        <v>231</v>
      </c>
      <c r="G17" s="2" t="s">
        <v>176</v>
      </c>
      <c r="H17" s="2" t="s">
        <v>151</v>
      </c>
      <c r="I17" s="2"/>
      <c r="J17" s="2" t="s">
        <v>15</v>
      </c>
      <c r="K17" s="2" t="s">
        <v>114</v>
      </c>
      <c r="L17" s="2"/>
      <c r="M17" s="2" t="s">
        <v>217</v>
      </c>
      <c r="N17" s="2"/>
      <c r="O17" s="2" t="s">
        <v>75</v>
      </c>
    </row>
    <row r="18" spans="1:15" x14ac:dyDescent="0.3">
      <c r="A18" s="2" t="s">
        <v>73</v>
      </c>
      <c r="B18" s="2" t="s">
        <v>219</v>
      </c>
      <c r="C18" s="2" t="s">
        <v>166</v>
      </c>
      <c r="D18" s="2"/>
      <c r="E18" s="2" t="s">
        <v>248</v>
      </c>
      <c r="F18" s="2" t="s">
        <v>231</v>
      </c>
      <c r="G18" s="2" t="s">
        <v>152</v>
      </c>
      <c r="H18" s="2" t="s">
        <v>151</v>
      </c>
      <c r="I18" s="2" t="s">
        <v>144</v>
      </c>
      <c r="J18" s="2"/>
      <c r="K18" s="2"/>
      <c r="L18" s="2"/>
      <c r="M18" s="2"/>
      <c r="N18" s="2"/>
      <c r="O18" s="2" t="s">
        <v>75</v>
      </c>
    </row>
    <row r="19" spans="1:15" x14ac:dyDescent="0.3">
      <c r="A19" s="2" t="s">
        <v>121</v>
      </c>
      <c r="B19" s="2" t="s">
        <v>219</v>
      </c>
      <c r="C19" s="2" t="s">
        <v>18</v>
      </c>
      <c r="D19" s="2"/>
      <c r="E19" s="2" t="s">
        <v>146</v>
      </c>
      <c r="F19" s="2" t="s">
        <v>231</v>
      </c>
      <c r="G19" s="2" t="s">
        <v>224</v>
      </c>
      <c r="H19" s="2" t="s">
        <v>151</v>
      </c>
      <c r="I19" s="2"/>
      <c r="J19" s="2"/>
      <c r="K19" s="2"/>
      <c r="L19" s="2"/>
      <c r="M19" s="2"/>
      <c r="N19" s="2"/>
      <c r="O19" s="2" t="s">
        <v>75</v>
      </c>
    </row>
    <row r="20" spans="1:15" x14ac:dyDescent="0.3">
      <c r="A20" s="2" t="s">
        <v>92</v>
      </c>
      <c r="B20" s="2" t="s">
        <v>219</v>
      </c>
      <c r="C20" s="2" t="s">
        <v>199</v>
      </c>
      <c r="D20" s="2"/>
      <c r="E20" s="2" t="s">
        <v>200</v>
      </c>
      <c r="F20" s="2" t="s">
        <v>231</v>
      </c>
      <c r="G20" s="2" t="s">
        <v>176</v>
      </c>
      <c r="H20" s="2" t="s">
        <v>151</v>
      </c>
      <c r="I20" s="2"/>
      <c r="J20" s="2" t="s">
        <v>15</v>
      </c>
      <c r="K20" s="2" t="s">
        <v>114</v>
      </c>
      <c r="L20" s="2"/>
      <c r="M20" s="2" t="s">
        <v>217</v>
      </c>
      <c r="N20" s="2"/>
      <c r="O20" s="2" t="s">
        <v>75</v>
      </c>
    </row>
    <row r="21" spans="1:15" x14ac:dyDescent="0.3">
      <c r="A21" s="2" t="s">
        <v>115</v>
      </c>
      <c r="B21" s="2" t="s">
        <v>219</v>
      </c>
      <c r="C21" s="2" t="s">
        <v>56</v>
      </c>
      <c r="D21" s="2"/>
      <c r="E21" s="2" t="s">
        <v>125</v>
      </c>
      <c r="F21" s="2" t="s">
        <v>87</v>
      </c>
      <c r="G21" s="2" t="s">
        <v>47</v>
      </c>
      <c r="H21" s="2" t="s">
        <v>151</v>
      </c>
      <c r="I21" s="2"/>
      <c r="J21" s="2"/>
      <c r="K21" s="2"/>
      <c r="L21" s="2"/>
      <c r="M21" s="2"/>
      <c r="N21" s="2" t="s">
        <v>222</v>
      </c>
      <c r="O21" s="2" t="s">
        <v>75</v>
      </c>
    </row>
    <row r="22" spans="1:15" x14ac:dyDescent="0.3">
      <c r="A22" s="2" t="s">
        <v>136</v>
      </c>
      <c r="B22" s="2" t="s">
        <v>219</v>
      </c>
      <c r="C22" s="2" t="s">
        <v>162</v>
      </c>
      <c r="D22" s="2" t="s">
        <v>243</v>
      </c>
      <c r="E22" s="2" t="s">
        <v>42</v>
      </c>
      <c r="F22" s="2" t="s">
        <v>150</v>
      </c>
      <c r="G22" s="2" t="s">
        <v>41</v>
      </c>
      <c r="H22" s="2" t="s">
        <v>151</v>
      </c>
      <c r="I22" s="2"/>
      <c r="J22" s="2" t="s">
        <v>206</v>
      </c>
      <c r="K22" s="2" t="s">
        <v>24</v>
      </c>
      <c r="L22" s="2"/>
      <c r="M22" s="2"/>
      <c r="N22" s="2"/>
      <c r="O22" s="2" t="s">
        <v>75</v>
      </c>
    </row>
    <row r="23" spans="1:15" x14ac:dyDescent="0.3">
      <c r="A23" s="2" t="s">
        <v>130</v>
      </c>
      <c r="B23" s="2" t="s">
        <v>219</v>
      </c>
      <c r="C23" s="2" t="s">
        <v>153</v>
      </c>
      <c r="D23" s="2"/>
      <c r="E23" s="2" t="s">
        <v>111</v>
      </c>
      <c r="F23" s="2" t="s">
        <v>202</v>
      </c>
      <c r="G23" s="2" t="s">
        <v>132</v>
      </c>
      <c r="H23" s="2" t="s">
        <v>151</v>
      </c>
      <c r="I23" s="2"/>
      <c r="J23" s="2"/>
      <c r="K23" s="2" t="s">
        <v>141</v>
      </c>
      <c r="L23" s="2" t="s">
        <v>70</v>
      </c>
      <c r="M23" s="2" t="s">
        <v>142</v>
      </c>
      <c r="N23" s="2"/>
      <c r="O23" s="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Rehman</dc:creator>
  <cp:lastModifiedBy>Abdul Rehman</cp:lastModifiedBy>
  <dcterms:created xsi:type="dcterms:W3CDTF">2023-02-06T15:57:48Z</dcterms:created>
  <dcterms:modified xsi:type="dcterms:W3CDTF">2023-02-07T03:51:29Z</dcterms:modified>
</cp:coreProperties>
</file>