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jameslarkin/Desktop/L4_Solutions/"/>
    </mc:Choice>
  </mc:AlternateContent>
  <xr:revisionPtr revIDLastSave="0" documentId="13_ncr:1_{827B9F97-C585-A64F-87D2-1A2B31FC0047}" xr6:coauthVersionLast="34" xr6:coauthVersionMax="34" xr10:uidLastSave="{00000000-0000-0000-0000-000000000000}"/>
  <bookViews>
    <workbookView xWindow="0" yWindow="460" windowWidth="28800" windowHeight="16100" tabRatio="500" activeTab="2" xr2:uid="{00000000-000D-0000-FFFF-FFFF00000000}"/>
  </bookViews>
  <sheets>
    <sheet name="BASE" sheetId="7" r:id="rId1"/>
    <sheet name="STRETCH" sheetId="2" r:id="rId2"/>
    <sheet name="Q1" sheetId="3" r:id="rId3"/>
    <sheet name="Q2" sheetId="4" r:id="rId4"/>
    <sheet name="Q3" sheetId="6" r:id="rId5"/>
    <sheet name="2014_acs_select" sheetId="1" r:id="rId6"/>
    <sheet name="bachelor_lookup" sheetId="5" r:id="rId7"/>
  </sheets>
  <definedNames>
    <definedName name="_xlnm._FilterDatabase" localSheetId="5" hidden="1">'2014_acs_select'!$A$1:$AN$1446</definedName>
  </definedNames>
  <calcPr calcId="179021"/>
  <pivotCaches>
    <pivotCache cacheId="7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S3" i="1" s="1"/>
  <c r="S410" i="1"/>
  <c r="S413" i="1"/>
  <c r="A3" i="5"/>
  <c r="AR2" i="1"/>
  <c r="AR4" i="1"/>
  <c r="AR3" i="1"/>
  <c r="AC537" i="1"/>
  <c r="AD537" i="1" s="1"/>
  <c r="Z537" i="1"/>
  <c r="AC33" i="1"/>
  <c r="AD33" i="1" s="1"/>
  <c r="Z33" i="1"/>
  <c r="AC167" i="1"/>
  <c r="Z167" i="1"/>
  <c r="AC168" i="1"/>
  <c r="AD168" i="1" s="1"/>
  <c r="Z168" i="1"/>
  <c r="AC717" i="1"/>
  <c r="Z717" i="1"/>
  <c r="AC541" i="1"/>
  <c r="Z541" i="1"/>
  <c r="AC194" i="1"/>
  <c r="AD194" i="1" s="1"/>
  <c r="Z194" i="1"/>
  <c r="AC279" i="1"/>
  <c r="AD279" i="1" s="1"/>
  <c r="Z279" i="1"/>
  <c r="AC85" i="1"/>
  <c r="Z85" i="1"/>
  <c r="AC554" i="1"/>
  <c r="Z554" i="1"/>
  <c r="AC1348" i="1"/>
  <c r="Z1348" i="1"/>
  <c r="AC1144" i="1"/>
  <c r="AD1144" i="1" s="1"/>
  <c r="Z1144" i="1"/>
  <c r="AC929" i="1"/>
  <c r="Z929" i="1"/>
  <c r="AD929" i="1" s="1"/>
  <c r="AC797" i="1"/>
  <c r="Z797" i="1"/>
  <c r="AC416" i="1"/>
  <c r="Z416" i="1"/>
  <c r="AC796" i="1"/>
  <c r="AD796" i="1" s="1"/>
  <c r="Z796" i="1"/>
  <c r="AC641" i="1"/>
  <c r="Z641" i="1"/>
  <c r="AC691" i="1"/>
  <c r="Z691" i="1"/>
  <c r="AC704" i="1"/>
  <c r="Z704" i="1"/>
  <c r="AC924" i="1"/>
  <c r="Z924" i="1"/>
  <c r="AC1108" i="1"/>
  <c r="Z1108" i="1"/>
  <c r="AC710" i="1"/>
  <c r="AD710" i="1" s="1"/>
  <c r="Z710" i="1"/>
  <c r="AC1229" i="1"/>
  <c r="Z1229" i="1"/>
  <c r="AC1255" i="1"/>
  <c r="Z1255" i="1"/>
  <c r="AC1079" i="1"/>
  <c r="Z1079" i="1"/>
  <c r="AC865" i="1"/>
  <c r="AD865" i="1" s="1"/>
  <c r="Z865" i="1"/>
  <c r="AC1282" i="1"/>
  <c r="Z1282" i="1"/>
  <c r="AC1304" i="1"/>
  <c r="Z1304" i="1"/>
  <c r="AC1041" i="1"/>
  <c r="Z1041" i="1"/>
  <c r="AC1185" i="1"/>
  <c r="Z1185" i="1"/>
  <c r="AC340" i="1"/>
  <c r="Z340" i="1"/>
  <c r="AC77" i="1"/>
  <c r="AD77" i="1" s="1"/>
  <c r="Z77" i="1"/>
  <c r="AC351" i="1"/>
  <c r="Z351" i="1"/>
  <c r="AC165" i="1"/>
  <c r="AD165" i="1" s="1"/>
  <c r="Z165" i="1"/>
  <c r="AC354" i="1"/>
  <c r="Z354" i="1"/>
  <c r="AC59" i="1"/>
  <c r="AD59" i="1" s="1"/>
  <c r="Z59" i="1"/>
  <c r="AC27" i="1"/>
  <c r="Z27" i="1"/>
  <c r="AD27" i="1" s="1"/>
  <c r="AC154" i="1"/>
  <c r="Z154" i="1"/>
  <c r="AC602" i="1"/>
  <c r="Z602" i="1"/>
  <c r="AC120" i="1"/>
  <c r="AD120" i="1" s="1"/>
  <c r="Z120" i="1"/>
  <c r="AC972" i="1"/>
  <c r="Z972" i="1"/>
  <c r="AC811" i="1"/>
  <c r="Z811" i="1"/>
  <c r="AC276" i="1"/>
  <c r="Z276" i="1"/>
  <c r="AC466" i="1"/>
  <c r="Z466" i="1"/>
  <c r="AC267" i="1"/>
  <c r="Z267" i="1"/>
  <c r="AC222" i="1"/>
  <c r="AD222" i="1" s="1"/>
  <c r="Z222" i="1"/>
  <c r="AC1446" i="1"/>
  <c r="Z1446" i="1"/>
  <c r="AC409" i="1"/>
  <c r="Z409" i="1"/>
  <c r="AC818" i="1"/>
  <c r="Z818" i="1"/>
  <c r="AC607" i="1"/>
  <c r="AD607" i="1" s="1"/>
  <c r="Z607" i="1"/>
  <c r="AC324" i="1"/>
  <c r="Z324" i="1"/>
  <c r="AC690" i="1"/>
  <c r="AD690" i="1" s="1"/>
  <c r="Z690" i="1"/>
  <c r="AC581" i="1"/>
  <c r="Z581" i="1"/>
  <c r="AD581" i="1" s="1"/>
  <c r="AC930" i="1"/>
  <c r="Z930" i="1"/>
  <c r="AC1049" i="1"/>
  <c r="Z1049" i="1"/>
  <c r="AC398" i="1"/>
  <c r="AD398" i="1" s="1"/>
  <c r="Z398" i="1"/>
  <c r="AC576" i="1"/>
  <c r="AD576" i="1" s="1"/>
  <c r="Z576" i="1"/>
  <c r="AC298" i="1"/>
  <c r="AD298" i="1" s="1"/>
  <c r="Z298" i="1"/>
  <c r="AC305" i="1"/>
  <c r="Z305" i="1"/>
  <c r="AC876" i="1"/>
  <c r="AD876" i="1" s="1"/>
  <c r="Z876" i="1"/>
  <c r="AC908" i="1"/>
  <c r="Z908" i="1"/>
  <c r="AC529" i="1"/>
  <c r="AD529" i="1" s="1"/>
  <c r="Z529" i="1"/>
  <c r="AC151" i="1"/>
  <c r="Z151" i="1"/>
  <c r="AC348" i="1"/>
  <c r="Z348" i="1"/>
  <c r="AD348" i="1" s="1"/>
  <c r="AC726" i="1"/>
  <c r="Z726" i="1"/>
  <c r="AC427" i="1"/>
  <c r="AD427" i="1" s="1"/>
  <c r="Z427" i="1"/>
  <c r="AC280" i="1"/>
  <c r="Z280" i="1"/>
  <c r="AC639" i="1"/>
  <c r="AD639" i="1" s="1"/>
  <c r="Z639" i="1"/>
  <c r="AC429" i="1"/>
  <c r="Z429" i="1"/>
  <c r="AC507" i="1"/>
  <c r="AD507" i="1" s="1"/>
  <c r="Z507" i="1"/>
  <c r="AC584" i="1"/>
  <c r="Z584" i="1"/>
  <c r="AC608" i="1"/>
  <c r="AD608" i="1" s="1"/>
  <c r="Z608" i="1"/>
  <c r="AC569" i="1"/>
  <c r="Z569" i="1"/>
  <c r="AC582" i="1"/>
  <c r="AD582" i="1" s="1"/>
  <c r="Z582" i="1"/>
  <c r="AC753" i="1"/>
  <c r="Z753" i="1"/>
  <c r="AC826" i="1"/>
  <c r="Z826" i="1"/>
  <c r="AC912" i="1"/>
  <c r="Z912" i="1"/>
  <c r="AC1033" i="1"/>
  <c r="Z1033" i="1"/>
  <c r="AC831" i="1"/>
  <c r="Z831" i="1"/>
  <c r="AC400" i="1"/>
  <c r="Z400" i="1"/>
  <c r="AD400" i="1"/>
  <c r="AC915" i="1"/>
  <c r="AD915" i="1" s="1"/>
  <c r="Z915" i="1"/>
  <c r="AC143" i="1"/>
  <c r="AD143" i="1" s="1"/>
  <c r="Z143" i="1"/>
  <c r="AC145" i="1"/>
  <c r="Z145" i="1"/>
  <c r="AC489" i="1"/>
  <c r="Z489" i="1"/>
  <c r="AC671" i="1"/>
  <c r="Z671" i="1"/>
  <c r="AC480" i="1"/>
  <c r="AD480" i="1" s="1"/>
  <c r="Z480" i="1"/>
  <c r="AC698" i="1"/>
  <c r="Z698" i="1"/>
  <c r="AC748" i="1"/>
  <c r="Z748" i="1"/>
  <c r="AC959" i="1"/>
  <c r="AD959" i="1" s="1"/>
  <c r="Z959" i="1"/>
  <c r="AC793" i="1"/>
  <c r="AD793" i="1" s="1"/>
  <c r="Z793" i="1"/>
  <c r="AC451" i="1"/>
  <c r="Z451" i="1"/>
  <c r="AC989" i="1"/>
  <c r="Z989" i="1"/>
  <c r="AC976" i="1"/>
  <c r="Z976" i="1"/>
  <c r="AC1171" i="1"/>
  <c r="Z1171" i="1"/>
  <c r="AC1065" i="1"/>
  <c r="Z1065" i="1"/>
  <c r="AC527" i="1"/>
  <c r="Z527" i="1"/>
  <c r="AC652" i="1"/>
  <c r="Z652" i="1"/>
  <c r="AC251" i="1"/>
  <c r="Z251" i="1"/>
  <c r="AC770" i="1"/>
  <c r="Z770" i="1"/>
  <c r="AC505" i="1"/>
  <c r="Z505" i="1"/>
  <c r="AC1002" i="1"/>
  <c r="Z1002" i="1"/>
  <c r="AC70" i="1"/>
  <c r="Z70" i="1"/>
  <c r="AC631" i="1"/>
  <c r="Z631" i="1"/>
  <c r="AC310" i="1"/>
  <c r="Z310" i="1"/>
  <c r="AC830" i="1"/>
  <c r="AD830" i="1" s="1"/>
  <c r="Z830" i="1"/>
  <c r="AC1126" i="1"/>
  <c r="Z1126" i="1"/>
  <c r="AC774" i="1"/>
  <c r="Z774" i="1"/>
  <c r="AC680" i="1"/>
  <c r="Z680" i="1"/>
  <c r="AC834" i="1"/>
  <c r="Z834" i="1"/>
  <c r="AC1285" i="1"/>
  <c r="AD1285" i="1" s="1"/>
  <c r="Z1285" i="1"/>
  <c r="AC1205" i="1"/>
  <c r="Z1205" i="1"/>
  <c r="AC1300" i="1"/>
  <c r="Z1300" i="1"/>
  <c r="AC261" i="1"/>
  <c r="AD261" i="1" s="1"/>
  <c r="Z261" i="1"/>
  <c r="AC152" i="1"/>
  <c r="Z152" i="1"/>
  <c r="AC161" i="1"/>
  <c r="Z161" i="1"/>
  <c r="AC580" i="1"/>
  <c r="Z580" i="1"/>
  <c r="AC635" i="1"/>
  <c r="Z635" i="1"/>
  <c r="AC211" i="1"/>
  <c r="AD211" i="1" s="1"/>
  <c r="Z211" i="1"/>
  <c r="AC479" i="1"/>
  <c r="Z479" i="1"/>
  <c r="AC867" i="1"/>
  <c r="Z867" i="1"/>
  <c r="AC868" i="1"/>
  <c r="Z868" i="1"/>
  <c r="AC567" i="1"/>
  <c r="AD567" i="1" s="1"/>
  <c r="Z567" i="1"/>
  <c r="AC355" i="1"/>
  <c r="Z355" i="1"/>
  <c r="AC727" i="1"/>
  <c r="Z727" i="1"/>
  <c r="AC498" i="1"/>
  <c r="Z498" i="1"/>
  <c r="AC806" i="1"/>
  <c r="Z806" i="1"/>
  <c r="AC1100" i="1"/>
  <c r="Z1100" i="1"/>
  <c r="AC1219" i="1"/>
  <c r="AD1219" i="1" s="1"/>
  <c r="Z1219" i="1"/>
  <c r="AC962" i="1"/>
  <c r="Z962" i="1"/>
  <c r="AC927" i="1"/>
  <c r="Z927" i="1"/>
  <c r="AC971" i="1"/>
  <c r="Z971" i="1"/>
  <c r="AC942" i="1"/>
  <c r="AD942" i="1" s="1"/>
  <c r="Z942" i="1"/>
  <c r="AC99" i="1"/>
  <c r="Z99" i="1"/>
  <c r="AC524" i="1"/>
  <c r="Z524" i="1"/>
  <c r="AC1013" i="1"/>
  <c r="Z1013" i="1"/>
  <c r="AC485" i="1"/>
  <c r="AD485" i="1" s="1"/>
  <c r="Z485" i="1"/>
  <c r="AC474" i="1"/>
  <c r="Z474" i="1"/>
  <c r="AC983" i="1"/>
  <c r="Z983" i="1"/>
  <c r="AC104" i="1"/>
  <c r="Z104" i="1"/>
  <c r="AC438" i="1"/>
  <c r="Z438" i="1"/>
  <c r="AC705" i="1"/>
  <c r="Z705" i="1"/>
  <c r="AC771" i="1"/>
  <c r="Z771" i="1"/>
  <c r="AC645" i="1"/>
  <c r="Z645" i="1"/>
  <c r="AC39" i="1"/>
  <c r="Z39" i="1"/>
  <c r="AC335" i="1"/>
  <c r="Z335" i="1"/>
  <c r="AC848" i="1"/>
  <c r="Z848" i="1"/>
  <c r="AC431" i="1"/>
  <c r="Z431" i="1"/>
  <c r="AC346" i="1"/>
  <c r="AD346" i="1" s="1"/>
  <c r="Z346" i="1"/>
  <c r="AC711" i="1"/>
  <c r="Z711" i="1"/>
  <c r="AC805" i="1"/>
  <c r="Z805" i="1"/>
  <c r="AC1210" i="1"/>
  <c r="Z1210" i="1"/>
  <c r="AC219" i="1"/>
  <c r="AD219" i="1" s="1"/>
  <c r="Z219" i="1"/>
  <c r="AC308" i="1"/>
  <c r="Z308" i="1"/>
  <c r="AC291" i="1"/>
  <c r="Z291" i="1"/>
  <c r="AC673" i="1"/>
  <c r="Z673" i="1"/>
  <c r="AC756" i="1"/>
  <c r="AD756" i="1" s="1"/>
  <c r="Z756" i="1"/>
  <c r="AC667" i="1"/>
  <c r="Z667" i="1"/>
  <c r="AC750" i="1"/>
  <c r="Z750" i="1"/>
  <c r="AC422" i="1"/>
  <c r="Z422" i="1"/>
  <c r="AC615" i="1"/>
  <c r="AD615" i="1" s="1"/>
  <c r="Z615" i="1"/>
  <c r="AC1225" i="1"/>
  <c r="Z1225" i="1"/>
  <c r="AC482" i="1"/>
  <c r="AD482" i="1" s="1"/>
  <c r="Z482" i="1"/>
  <c r="AC815" i="1"/>
  <c r="Z815" i="1"/>
  <c r="AC1074" i="1"/>
  <c r="Z1074" i="1"/>
  <c r="AC1023" i="1"/>
  <c r="Z1023" i="1"/>
  <c r="AC185" i="1"/>
  <c r="Z185" i="1"/>
  <c r="AC402" i="1"/>
  <c r="Z402" i="1"/>
  <c r="AC137" i="1"/>
  <c r="AD137" i="1" s="1"/>
  <c r="Z137" i="1"/>
  <c r="AC380" i="1"/>
  <c r="Z380" i="1"/>
  <c r="AC766" i="1"/>
  <c r="Z766" i="1"/>
  <c r="AC621" i="1"/>
  <c r="Z621" i="1"/>
  <c r="AD621" i="1" s="1"/>
  <c r="AC138" i="1"/>
  <c r="AD138" i="1" s="1"/>
  <c r="Z138" i="1"/>
  <c r="AC196" i="1"/>
  <c r="Z196" i="1"/>
  <c r="AC443" i="1"/>
  <c r="Z443" i="1"/>
  <c r="AC813" i="1"/>
  <c r="Z813" i="1"/>
  <c r="AC1031" i="1"/>
  <c r="AD1031" i="1" s="1"/>
  <c r="Z1031" i="1"/>
  <c r="AC923" i="1"/>
  <c r="Z923" i="1"/>
  <c r="AC828" i="1"/>
  <c r="AD828" i="1" s="1"/>
  <c r="Z828" i="1"/>
  <c r="AC656" i="1"/>
  <c r="Z656" i="1"/>
  <c r="AD656" i="1" s="1"/>
  <c r="AC862" i="1"/>
  <c r="Z862" i="1"/>
  <c r="AC547" i="1"/>
  <c r="Z547" i="1"/>
  <c r="AC32" i="1"/>
  <c r="Z32" i="1"/>
  <c r="AC1081" i="1"/>
  <c r="Z1081" i="1"/>
  <c r="AC587" i="1"/>
  <c r="AD587" i="1" s="1"/>
  <c r="Z587" i="1"/>
  <c r="AC601" i="1"/>
  <c r="Z601" i="1"/>
  <c r="AC665" i="1"/>
  <c r="Z665" i="1"/>
  <c r="AD665" i="1"/>
  <c r="AC503" i="1"/>
  <c r="Z503" i="1"/>
  <c r="AC9" i="1"/>
  <c r="AD9" i="1" s="1"/>
  <c r="Z9" i="1"/>
  <c r="AC825" i="1"/>
  <c r="Z825" i="1"/>
  <c r="AC115" i="1"/>
  <c r="Z115" i="1"/>
  <c r="AC12" i="1"/>
  <c r="Z12" i="1"/>
  <c r="AC46" i="1"/>
  <c r="AD46" i="1" s="1"/>
  <c r="Z46" i="1"/>
  <c r="AC428" i="1"/>
  <c r="AD428" i="1" s="1"/>
  <c r="Z428" i="1"/>
  <c r="AC61" i="1"/>
  <c r="Z61" i="1"/>
  <c r="AD61" i="1" s="1"/>
  <c r="AC384" i="1"/>
  <c r="Z384" i="1"/>
  <c r="AC418" i="1"/>
  <c r="Z418" i="1"/>
  <c r="AC699" i="1"/>
  <c r="Z699" i="1"/>
  <c r="AC231" i="1"/>
  <c r="Z231" i="1"/>
  <c r="AC4" i="1"/>
  <c r="Z4" i="1"/>
  <c r="AC18" i="1"/>
  <c r="Z18" i="1"/>
  <c r="AC470" i="1"/>
  <c r="Z470" i="1"/>
  <c r="AC38" i="1"/>
  <c r="Z38" i="1"/>
  <c r="AC609" i="1"/>
  <c r="Z609" i="1"/>
  <c r="AC405" i="1"/>
  <c r="Z405" i="1"/>
  <c r="AC314" i="1"/>
  <c r="Z314" i="1"/>
  <c r="AC434" i="1"/>
  <c r="Z434" i="1"/>
  <c r="AC253" i="1"/>
  <c r="Z253" i="1"/>
  <c r="AC273" i="1"/>
  <c r="Z273" i="1"/>
  <c r="AC58" i="1"/>
  <c r="Z58" i="1"/>
  <c r="AC487" i="1"/>
  <c r="Z487" i="1"/>
  <c r="AD487" i="1" s="1"/>
  <c r="AC57" i="1"/>
  <c r="Z57" i="1"/>
  <c r="AC117" i="1"/>
  <c r="Z117" i="1"/>
  <c r="AC92" i="1"/>
  <c r="AD92" i="1" s="1"/>
  <c r="Z92" i="1"/>
  <c r="AC234" i="1"/>
  <c r="Z234" i="1"/>
  <c r="AC697" i="1"/>
  <c r="Z697" i="1"/>
  <c r="AC175" i="1"/>
  <c r="Z175" i="1"/>
  <c r="AC674" i="1"/>
  <c r="Z674" i="1"/>
  <c r="AC183" i="1"/>
  <c r="Z183" i="1"/>
  <c r="AD183" i="1"/>
  <c r="AC436" i="1"/>
  <c r="Z436" i="1"/>
  <c r="AC147" i="1"/>
  <c r="Z147" i="1"/>
  <c r="AC389" i="1"/>
  <c r="AD389" i="1" s="1"/>
  <c r="Z389" i="1"/>
  <c r="AC255" i="1"/>
  <c r="Z255" i="1"/>
  <c r="AC3" i="1"/>
  <c r="AD3" i="1" s="1"/>
  <c r="Z3" i="1"/>
  <c r="AC26" i="1"/>
  <c r="Z26" i="1"/>
  <c r="AC49" i="1"/>
  <c r="AD49" i="1" s="1"/>
  <c r="Z49" i="1"/>
  <c r="AC6" i="1"/>
  <c r="Z6" i="1"/>
  <c r="AC932" i="1"/>
  <c r="Z932" i="1"/>
  <c r="AC444" i="1"/>
  <c r="Z444" i="1"/>
  <c r="AC749" i="1"/>
  <c r="Z749" i="1"/>
  <c r="AC517" i="1"/>
  <c r="Z517" i="1"/>
  <c r="AC637" i="1"/>
  <c r="Z637" i="1"/>
  <c r="AC666" i="1"/>
  <c r="Z666" i="1"/>
  <c r="AC300" i="1"/>
  <c r="Z300" i="1"/>
  <c r="AC30" i="1"/>
  <c r="Z30" i="1"/>
  <c r="AC572" i="1"/>
  <c r="Z572" i="1"/>
  <c r="AC306" i="1"/>
  <c r="Z306" i="1"/>
  <c r="AC283" i="1"/>
  <c r="Z283" i="1"/>
  <c r="AC133" i="1"/>
  <c r="Z133" i="1"/>
  <c r="AC472" i="1"/>
  <c r="AD472" i="1" s="1"/>
  <c r="Z472" i="1"/>
  <c r="AC297" i="1"/>
  <c r="AD297" i="1" s="1"/>
  <c r="Z297" i="1"/>
  <c r="AC91" i="1"/>
  <c r="Z91" i="1"/>
  <c r="AC166" i="1"/>
  <c r="Z166" i="1"/>
  <c r="AC43" i="1"/>
  <c r="Z43" i="1"/>
  <c r="AC966" i="1"/>
  <c r="Z966" i="1"/>
  <c r="AC344" i="1"/>
  <c r="Z344" i="1"/>
  <c r="AC625" i="1"/>
  <c r="Z625" i="1"/>
  <c r="AC281" i="1"/>
  <c r="Z281" i="1"/>
  <c r="AC382" i="1"/>
  <c r="Z382" i="1"/>
  <c r="AC62" i="1"/>
  <c r="Z62" i="1"/>
  <c r="AC105" i="1"/>
  <c r="Z105" i="1"/>
  <c r="AC42" i="1"/>
  <c r="Z42" i="1"/>
  <c r="AC481" i="1"/>
  <c r="Z481" i="1"/>
  <c r="AC215" i="1"/>
  <c r="Z215" i="1"/>
  <c r="AC383" i="1"/>
  <c r="Z383" i="1"/>
  <c r="AC193" i="1"/>
  <c r="Z193" i="1"/>
  <c r="AC148" i="1"/>
  <c r="Z148" i="1"/>
  <c r="AC214" i="1"/>
  <c r="Z214" i="1"/>
  <c r="AC401" i="1"/>
  <c r="AD401" i="1" s="1"/>
  <c r="Z401" i="1"/>
  <c r="AC73" i="1"/>
  <c r="AD73" i="1" s="1"/>
  <c r="Z73" i="1"/>
  <c r="AC260" i="1"/>
  <c r="Z260" i="1"/>
  <c r="AC752" i="1"/>
  <c r="Z752" i="1"/>
  <c r="AC80" i="1"/>
  <c r="Z80" i="1"/>
  <c r="AC82" i="1"/>
  <c r="AD82" i="1" s="1"/>
  <c r="Z82" i="1"/>
  <c r="AC257" i="1"/>
  <c r="Z257" i="1"/>
  <c r="AC208" i="1"/>
  <c r="Z208" i="1"/>
  <c r="AC66" i="1"/>
  <c r="Z66" i="1"/>
  <c r="AC252" i="1"/>
  <c r="Z252" i="1"/>
  <c r="AC531" i="1"/>
  <c r="Z531" i="1"/>
  <c r="AC575" i="1"/>
  <c r="Z575" i="1"/>
  <c r="AC757" i="1"/>
  <c r="AD757" i="1" s="1"/>
  <c r="Z757" i="1"/>
  <c r="AC560" i="1"/>
  <c r="Z560" i="1"/>
  <c r="AC1043" i="1"/>
  <c r="AD1043" i="1" s="1"/>
  <c r="Z1043" i="1"/>
  <c r="AC373" i="1"/>
  <c r="Z373" i="1"/>
  <c r="AC761" i="1"/>
  <c r="AD761" i="1" s="1"/>
  <c r="Z761" i="1"/>
  <c r="AC598" i="1"/>
  <c r="Z598" i="1"/>
  <c r="AC590" i="1"/>
  <c r="Z590" i="1"/>
  <c r="AC385" i="1"/>
  <c r="AD385" i="1" s="1"/>
  <c r="Z385" i="1"/>
  <c r="AC1000" i="1"/>
  <c r="Z1000" i="1"/>
  <c r="AC1038" i="1"/>
  <c r="AD1038" i="1" s="1"/>
  <c r="Z1038" i="1"/>
  <c r="AC1086" i="1"/>
  <c r="Z1086" i="1"/>
  <c r="AC842" i="1"/>
  <c r="Z842" i="1"/>
  <c r="AC891" i="1"/>
  <c r="Z891" i="1"/>
  <c r="AD891" i="1" s="1"/>
  <c r="AC500" i="1"/>
  <c r="Z500" i="1"/>
  <c r="AC458" i="1"/>
  <c r="Z458" i="1"/>
  <c r="AC1204" i="1"/>
  <c r="Z1204" i="1"/>
  <c r="AC1183" i="1"/>
  <c r="Z1183" i="1"/>
  <c r="AC1162" i="1"/>
  <c r="Z1162" i="1"/>
  <c r="AC1072" i="1"/>
  <c r="Z1072" i="1"/>
  <c r="AC836" i="1"/>
  <c r="Z836" i="1"/>
  <c r="AC1045" i="1"/>
  <c r="Z1045" i="1"/>
  <c r="AC672" i="1"/>
  <c r="Z672" i="1"/>
  <c r="AC1116" i="1"/>
  <c r="Z1116" i="1"/>
  <c r="AC1148" i="1"/>
  <c r="Z1148" i="1"/>
  <c r="AC1140" i="1"/>
  <c r="Z1140" i="1"/>
  <c r="AC110" i="1"/>
  <c r="Z110" i="1"/>
  <c r="AC1141" i="1"/>
  <c r="Z1141" i="1"/>
  <c r="AD1141" i="1" s="1"/>
  <c r="AC1243" i="1"/>
  <c r="Z1243" i="1"/>
  <c r="AC961" i="1"/>
  <c r="Z961" i="1"/>
  <c r="AC958" i="1"/>
  <c r="Z958" i="1"/>
  <c r="AC1220" i="1"/>
  <c r="Z1220" i="1"/>
  <c r="AC1387" i="1"/>
  <c r="Z1387" i="1"/>
  <c r="AC1136" i="1"/>
  <c r="Z1136" i="1"/>
  <c r="AC1172" i="1"/>
  <c r="AD1172" i="1" s="1"/>
  <c r="Z1172" i="1"/>
  <c r="AC1264" i="1"/>
  <c r="Z1264" i="1"/>
  <c r="AC1425" i="1"/>
  <c r="AD1425" i="1" s="1"/>
  <c r="Z1425" i="1"/>
  <c r="AC1257" i="1"/>
  <c r="Z1257" i="1"/>
  <c r="AC1297" i="1"/>
  <c r="Z1297" i="1"/>
  <c r="AC1099" i="1"/>
  <c r="Z1099" i="1"/>
  <c r="AC1201" i="1"/>
  <c r="Z1201" i="1"/>
  <c r="AC1266" i="1"/>
  <c r="Z1266" i="1"/>
  <c r="AC1402" i="1"/>
  <c r="Z1402" i="1"/>
  <c r="AD1402" i="1" s="1"/>
  <c r="AC1307" i="1"/>
  <c r="Z1307" i="1"/>
  <c r="AC1288" i="1"/>
  <c r="AD1288" i="1" s="1"/>
  <c r="Z1288" i="1"/>
  <c r="AC1130" i="1"/>
  <c r="Z1130" i="1"/>
  <c r="AC1308" i="1"/>
  <c r="AD1308" i="1" s="1"/>
  <c r="Z1308" i="1"/>
  <c r="AC1252" i="1"/>
  <c r="Z1252" i="1"/>
  <c r="AC1347" i="1"/>
  <c r="Z1347" i="1"/>
  <c r="AC1349" i="1"/>
  <c r="Z1349" i="1"/>
  <c r="AC1381" i="1"/>
  <c r="AD1381" i="1" s="1"/>
  <c r="Z1381" i="1"/>
  <c r="AC1370" i="1"/>
  <c r="Z1370" i="1"/>
  <c r="AC1412" i="1"/>
  <c r="Z1412" i="1"/>
  <c r="AC1382" i="1"/>
  <c r="Z1382" i="1"/>
  <c r="AC1398" i="1"/>
  <c r="Z1398" i="1"/>
  <c r="AC1386" i="1"/>
  <c r="Z1386" i="1"/>
  <c r="AC1369" i="1"/>
  <c r="Z1369" i="1"/>
  <c r="AC1358" i="1"/>
  <c r="Z1358" i="1"/>
  <c r="AC1364" i="1"/>
  <c r="AD1364" i="1" s="1"/>
  <c r="Z1364" i="1"/>
  <c r="AC1384" i="1"/>
  <c r="Z1384" i="1"/>
  <c r="AC1325" i="1"/>
  <c r="Z1325" i="1"/>
  <c r="AC1400" i="1"/>
  <c r="Z1400" i="1"/>
  <c r="AC1363" i="1"/>
  <c r="Z1363" i="1"/>
  <c r="AC1429" i="1"/>
  <c r="Z1429" i="1"/>
  <c r="AC1395" i="1"/>
  <c r="Z1395" i="1"/>
  <c r="AC1380" i="1"/>
  <c r="Z1380" i="1"/>
  <c r="AC1433" i="1"/>
  <c r="AD1433" i="1" s="1"/>
  <c r="Z1433" i="1"/>
  <c r="AC1443" i="1"/>
  <c r="Z1443" i="1"/>
  <c r="AC1437" i="1"/>
  <c r="AD1437" i="1" s="1"/>
  <c r="Z1437" i="1"/>
  <c r="AC1427" i="1"/>
  <c r="Z1427" i="1"/>
  <c r="AC1376" i="1"/>
  <c r="Z1376" i="1"/>
  <c r="AC1399" i="1"/>
  <c r="Z1399" i="1"/>
  <c r="AC1394" i="1"/>
  <c r="Z1394" i="1"/>
  <c r="AC1417" i="1"/>
  <c r="Z1417" i="1"/>
  <c r="AC1328" i="1"/>
  <c r="Z1328" i="1"/>
  <c r="AC1392" i="1"/>
  <c r="Z1392" i="1"/>
  <c r="AC1444" i="1"/>
  <c r="AD1444" i="1" s="1"/>
  <c r="Z1444" i="1"/>
  <c r="AC1413" i="1"/>
  <c r="Z1413" i="1"/>
  <c r="AC1431" i="1"/>
  <c r="Z1431" i="1"/>
  <c r="AC1350" i="1"/>
  <c r="Z1350" i="1"/>
  <c r="AC1236" i="1"/>
  <c r="Z1236" i="1"/>
  <c r="AC1314" i="1"/>
  <c r="Z1314" i="1"/>
  <c r="AC1420" i="1"/>
  <c r="AD1420" i="1" s="1"/>
  <c r="Z1420" i="1"/>
  <c r="AC1426" i="1"/>
  <c r="Z1426" i="1"/>
  <c r="AD1426" i="1" s="1"/>
  <c r="AC1385" i="1"/>
  <c r="Z1385" i="1"/>
  <c r="AC1278" i="1"/>
  <c r="Z1278" i="1"/>
  <c r="AC1356" i="1"/>
  <c r="Z1356" i="1"/>
  <c r="AD1356" i="1" s="1"/>
  <c r="AC1428" i="1"/>
  <c r="Z1428" i="1"/>
  <c r="AC1410" i="1"/>
  <c r="Z1410" i="1"/>
  <c r="AC1439" i="1"/>
  <c r="Z1439" i="1"/>
  <c r="AC1445" i="1"/>
  <c r="AD1445" i="1" s="1"/>
  <c r="Z1445" i="1"/>
  <c r="AC1435" i="1"/>
  <c r="Z1435" i="1"/>
  <c r="AC1441" i="1"/>
  <c r="Z1441" i="1"/>
  <c r="AC1419" i="1"/>
  <c r="Z1419" i="1"/>
  <c r="AC1411" i="1"/>
  <c r="Z1411" i="1"/>
  <c r="AC1396" i="1"/>
  <c r="Z1396" i="1"/>
  <c r="AC1421" i="1"/>
  <c r="Z1421" i="1"/>
  <c r="AC1393" i="1"/>
  <c r="Z1393" i="1"/>
  <c r="AC1379" i="1"/>
  <c r="AD1379" i="1" s="1"/>
  <c r="Z1379" i="1"/>
  <c r="AC1360" i="1"/>
  <c r="Z1360" i="1"/>
  <c r="AC1334" i="1"/>
  <c r="AD1334" i="1" s="1"/>
  <c r="Z1334" i="1"/>
  <c r="AC1276" i="1"/>
  <c r="Z1276" i="1"/>
  <c r="AC1357" i="1"/>
  <c r="Z1357" i="1"/>
  <c r="AC1212" i="1"/>
  <c r="Z1212" i="1"/>
  <c r="AC1313" i="1"/>
  <c r="Z1313" i="1"/>
  <c r="AC1375" i="1"/>
  <c r="Z1375" i="1"/>
  <c r="AC1306" i="1"/>
  <c r="Z1306" i="1"/>
  <c r="AC1432" i="1"/>
  <c r="Z1432" i="1"/>
  <c r="AC1371" i="1"/>
  <c r="Z1371" i="1"/>
  <c r="AC1339" i="1"/>
  <c r="AD1339" i="1" s="1"/>
  <c r="Z1339" i="1"/>
  <c r="AC1178" i="1"/>
  <c r="Z1178" i="1"/>
  <c r="AC1248" i="1"/>
  <c r="Z1248" i="1"/>
  <c r="AC1335" i="1"/>
  <c r="Z1335" i="1"/>
  <c r="AC1287" i="1"/>
  <c r="Z1287" i="1"/>
  <c r="AC1332" i="1"/>
  <c r="Z1332" i="1"/>
  <c r="AC746" i="1"/>
  <c r="Z746" i="1"/>
  <c r="AC1295" i="1"/>
  <c r="AD1295" i="1" s="1"/>
  <c r="Z1295" i="1"/>
  <c r="AC1239" i="1"/>
  <c r="Z1239" i="1"/>
  <c r="AC1309" i="1"/>
  <c r="Z1309" i="1"/>
  <c r="AC1326" i="1"/>
  <c r="Z1326" i="1"/>
  <c r="AC1128" i="1"/>
  <c r="Z1128" i="1"/>
  <c r="AC551" i="1"/>
  <c r="Z551" i="1"/>
  <c r="AC1009" i="1"/>
  <c r="Z1009" i="1"/>
  <c r="AC1036" i="1"/>
  <c r="Z1036" i="1"/>
  <c r="AC1152" i="1"/>
  <c r="Z1152" i="1"/>
  <c r="AC1289" i="1"/>
  <c r="AD1289" i="1" s="1"/>
  <c r="Z1289" i="1"/>
  <c r="AC1254" i="1"/>
  <c r="Z1254" i="1"/>
  <c r="AC1318" i="1"/>
  <c r="Z1318" i="1"/>
  <c r="AC1324" i="1"/>
  <c r="Z1324" i="1"/>
  <c r="AC1283" i="1"/>
  <c r="Z1283" i="1"/>
  <c r="AC1270" i="1"/>
  <c r="Z1270" i="1"/>
  <c r="AC926" i="1"/>
  <c r="Z926" i="1"/>
  <c r="AC1035" i="1"/>
  <c r="Z1035" i="1"/>
  <c r="AC1147" i="1"/>
  <c r="Z1147" i="1"/>
  <c r="AC1315" i="1"/>
  <c r="Z1315" i="1"/>
  <c r="AC882" i="1"/>
  <c r="Z882" i="1"/>
  <c r="AC917" i="1"/>
  <c r="Z917" i="1"/>
  <c r="AC824" i="1"/>
  <c r="Z824" i="1"/>
  <c r="AC1214" i="1"/>
  <c r="Z1214" i="1"/>
  <c r="AC1263" i="1"/>
  <c r="Z1263" i="1"/>
  <c r="AC640" i="1"/>
  <c r="Z640" i="1"/>
  <c r="AC948" i="1"/>
  <c r="AD948" i="1" s="1"/>
  <c r="Z948" i="1"/>
  <c r="AC984" i="1"/>
  <c r="Z984" i="1"/>
  <c r="AC995" i="1"/>
  <c r="Z995" i="1"/>
  <c r="AC626" i="1"/>
  <c r="Z626" i="1"/>
  <c r="AC448" i="1"/>
  <c r="Z448" i="1"/>
  <c r="AC689" i="1"/>
  <c r="Z689" i="1"/>
  <c r="AC1073" i="1"/>
  <c r="Z1073" i="1"/>
  <c r="AC450" i="1"/>
  <c r="Z450" i="1"/>
  <c r="AC816" i="1"/>
  <c r="AD816" i="1" s="1"/>
  <c r="Z816" i="1"/>
  <c r="AC855" i="1"/>
  <c r="Z855" i="1"/>
  <c r="AC893" i="1"/>
  <c r="Z893" i="1"/>
  <c r="AC1179" i="1"/>
  <c r="Z1179" i="1"/>
  <c r="AC1240" i="1"/>
  <c r="Z1240" i="1"/>
  <c r="AC686" i="1"/>
  <c r="AD686" i="1" s="1"/>
  <c r="Z686" i="1"/>
  <c r="AC723" i="1"/>
  <c r="Z723" i="1"/>
  <c r="AC857" i="1"/>
  <c r="Z857" i="1"/>
  <c r="AC1169" i="1"/>
  <c r="Z1169" i="1"/>
  <c r="AD1169" i="1"/>
  <c r="AC1242" i="1"/>
  <c r="Z1242" i="1"/>
  <c r="AC1291" i="1"/>
  <c r="AD1291" i="1" s="1"/>
  <c r="Z1291" i="1"/>
  <c r="AC1233" i="1"/>
  <c r="Z1233" i="1"/>
  <c r="AC1042" i="1"/>
  <c r="Z1042" i="1"/>
  <c r="AC986" i="1"/>
  <c r="Z986" i="1"/>
  <c r="AC1125" i="1"/>
  <c r="AD1125" i="1" s="1"/>
  <c r="Z1125" i="1"/>
  <c r="AC1103" i="1"/>
  <c r="Z1103" i="1"/>
  <c r="AC933" i="1"/>
  <c r="Z933" i="1"/>
  <c r="AC897" i="1"/>
  <c r="Z897" i="1"/>
  <c r="AC1316" i="1"/>
  <c r="Z1316" i="1"/>
  <c r="AC1230" i="1"/>
  <c r="Z1230" i="1"/>
  <c r="AC1090" i="1"/>
  <c r="Z1090" i="1"/>
  <c r="AC910" i="1"/>
  <c r="Z910" i="1"/>
  <c r="AC1251" i="1"/>
  <c r="AD1251" i="1" s="1"/>
  <c r="Z1251" i="1"/>
  <c r="AC1265" i="1"/>
  <c r="Z1265" i="1"/>
  <c r="AC1305" i="1"/>
  <c r="Z1305" i="1"/>
  <c r="AC1149" i="1"/>
  <c r="Z1149" i="1"/>
  <c r="AC1093" i="1"/>
  <c r="Z1093" i="1"/>
  <c r="AC1221" i="1"/>
  <c r="Z1221" i="1"/>
  <c r="AC1113" i="1"/>
  <c r="Z1113" i="1"/>
  <c r="AC1129" i="1"/>
  <c r="AD1129" i="1" s="1"/>
  <c r="Z1129" i="1"/>
  <c r="AC1112" i="1"/>
  <c r="Z1112" i="1"/>
  <c r="AC1088" i="1"/>
  <c r="Z1088" i="1"/>
  <c r="AC1197" i="1"/>
  <c r="Z1197" i="1"/>
  <c r="AD1197" i="1" s="1"/>
  <c r="AC1196" i="1"/>
  <c r="Z1196" i="1"/>
  <c r="AC1106" i="1"/>
  <c r="Z1106" i="1"/>
  <c r="AC1117" i="1"/>
  <c r="Z1117" i="1"/>
  <c r="AC1145" i="1"/>
  <c r="Z1145" i="1"/>
  <c r="AC1189" i="1"/>
  <c r="Z1189" i="1"/>
  <c r="AC1268" i="1"/>
  <c r="Z1268" i="1"/>
  <c r="AC1311" i="1"/>
  <c r="AD1311" i="1" s="1"/>
  <c r="Z1311" i="1"/>
  <c r="AC1080" i="1"/>
  <c r="Z1080" i="1"/>
  <c r="AC1237" i="1"/>
  <c r="AD1237" i="1" s="1"/>
  <c r="Z1237" i="1"/>
  <c r="AC1330" i="1"/>
  <c r="Z1330" i="1"/>
  <c r="AC1388" i="1"/>
  <c r="Z1388" i="1"/>
  <c r="AC1408" i="1"/>
  <c r="Z1408" i="1"/>
  <c r="AC1341" i="1"/>
  <c r="AD1341" i="1" s="1"/>
  <c r="Z1341" i="1"/>
  <c r="AC1247" i="1"/>
  <c r="Z1247" i="1"/>
  <c r="AC1231" i="1"/>
  <c r="Z1231" i="1"/>
  <c r="AC1191" i="1"/>
  <c r="Z1191" i="1"/>
  <c r="AC1249" i="1"/>
  <c r="AD1249" i="1" s="1"/>
  <c r="Z1249" i="1"/>
  <c r="AC1401" i="1"/>
  <c r="Z1401" i="1"/>
  <c r="AC1361" i="1"/>
  <c r="Z1361" i="1"/>
  <c r="AC1296" i="1"/>
  <c r="AD1296" i="1" s="1"/>
  <c r="Z1296" i="1"/>
  <c r="AC1430" i="1"/>
  <c r="AD1430" i="1" s="1"/>
  <c r="Z1430" i="1"/>
  <c r="AC1321" i="1"/>
  <c r="Z1321" i="1"/>
  <c r="AD1321" i="1" s="1"/>
  <c r="AC1403" i="1"/>
  <c r="Z1403" i="1"/>
  <c r="AC1301" i="1"/>
  <c r="AD1301" i="1" s="1"/>
  <c r="Z1301" i="1"/>
  <c r="AC1405" i="1"/>
  <c r="Z1405" i="1"/>
  <c r="AC1262" i="1"/>
  <c r="Z1262" i="1"/>
  <c r="AC1272" i="1"/>
  <c r="Z1272" i="1"/>
  <c r="AC1365" i="1"/>
  <c r="AD1365" i="1" s="1"/>
  <c r="Z1365" i="1"/>
  <c r="AC1016" i="1"/>
  <c r="AD1016" i="1" s="1"/>
  <c r="Z1016" i="1"/>
  <c r="AC1177" i="1"/>
  <c r="Z1177" i="1"/>
  <c r="AC1312" i="1"/>
  <c r="AD1312" i="1" s="1"/>
  <c r="Z1312" i="1"/>
  <c r="AC1294" i="1"/>
  <c r="AD1294" i="1" s="1"/>
  <c r="Z1294" i="1"/>
  <c r="AC1414" i="1"/>
  <c r="Z1414" i="1"/>
  <c r="AC1329" i="1"/>
  <c r="Z1329" i="1"/>
  <c r="AC1322" i="1"/>
  <c r="Z1322" i="1"/>
  <c r="AC1250" i="1"/>
  <c r="Z1250" i="1"/>
  <c r="AC1222" i="1"/>
  <c r="AD1222" i="1" s="1"/>
  <c r="Z1222" i="1"/>
  <c r="AC1390" i="1"/>
  <c r="Z1390" i="1"/>
  <c r="AD1390" i="1" s="1"/>
  <c r="AC1337" i="1"/>
  <c r="AD1337" i="1" s="1"/>
  <c r="Z1337" i="1"/>
  <c r="AC1389" i="1"/>
  <c r="AD1389" i="1" s="1"/>
  <c r="Z1389" i="1"/>
  <c r="AC1367" i="1"/>
  <c r="Z1367" i="1"/>
  <c r="AC1352" i="1"/>
  <c r="Z1352" i="1"/>
  <c r="AC1374" i="1"/>
  <c r="Z1374" i="1"/>
  <c r="AC1423" i="1"/>
  <c r="Z1423" i="1"/>
  <c r="AC1442" i="1"/>
  <c r="Z1442" i="1"/>
  <c r="AC1397" i="1"/>
  <c r="Z1397" i="1"/>
  <c r="AC1378" i="1"/>
  <c r="Z1378" i="1"/>
  <c r="AC1434" i="1"/>
  <c r="AD1434" i="1" s="1"/>
  <c r="Z1434" i="1"/>
  <c r="AC1438" i="1"/>
  <c r="Z1438" i="1"/>
  <c r="AC1440" i="1"/>
  <c r="Z1440" i="1"/>
  <c r="AC1256" i="1"/>
  <c r="Z1256" i="1"/>
  <c r="AC1271" i="1"/>
  <c r="Z1271" i="1"/>
  <c r="AC1176" i="1"/>
  <c r="Z1176" i="1"/>
  <c r="AC1362" i="1"/>
  <c r="Z1362" i="1"/>
  <c r="AD1362" i="1" s="1"/>
  <c r="AC1345" i="1"/>
  <c r="Z1345" i="1"/>
  <c r="AC1409" i="1"/>
  <c r="AD1409" i="1" s="1"/>
  <c r="Z1409" i="1"/>
  <c r="AC1274" i="1"/>
  <c r="Z1274" i="1"/>
  <c r="AC1342" i="1"/>
  <c r="Z1342" i="1"/>
  <c r="AC1343" i="1"/>
  <c r="Z1343" i="1"/>
  <c r="AC1406" i="1"/>
  <c r="AD1406" i="1" s="1"/>
  <c r="Z1406" i="1"/>
  <c r="AC1146" i="1"/>
  <c r="Z1146" i="1"/>
  <c r="AC1159" i="1"/>
  <c r="Z1159" i="1"/>
  <c r="AC856" i="1"/>
  <c r="Z856" i="1"/>
  <c r="AC1027" i="1"/>
  <c r="AD1027" i="1" s="1"/>
  <c r="Z1027" i="1"/>
  <c r="AC737" i="1"/>
  <c r="Z737" i="1"/>
  <c r="AC386" i="1"/>
  <c r="AD386" i="1" s="1"/>
  <c r="Z386" i="1"/>
  <c r="AC646" i="1"/>
  <c r="Z646" i="1"/>
  <c r="AC833" i="1"/>
  <c r="Z833" i="1"/>
  <c r="AC1122" i="1"/>
  <c r="Z1122" i="1"/>
  <c r="AC843" i="1"/>
  <c r="AD843" i="1" s="1"/>
  <c r="Z843" i="1"/>
  <c r="AC854" i="1"/>
  <c r="Z854" i="1"/>
  <c r="AC471" i="1"/>
  <c r="AD471" i="1" s="1"/>
  <c r="Z471" i="1"/>
  <c r="AC866" i="1"/>
  <c r="Z866" i="1"/>
  <c r="AC475" i="1"/>
  <c r="Z475" i="1"/>
  <c r="AC1004" i="1"/>
  <c r="Z1004" i="1"/>
  <c r="AC1054" i="1"/>
  <c r="Z1054" i="1"/>
  <c r="AC758" i="1"/>
  <c r="Z758" i="1"/>
  <c r="AC329" i="1"/>
  <c r="Z329" i="1"/>
  <c r="AC845" i="1"/>
  <c r="Z845" i="1"/>
  <c r="AC345" i="1"/>
  <c r="Z345" i="1"/>
  <c r="AC172" i="1"/>
  <c r="Z172" i="1"/>
  <c r="AC225" i="1"/>
  <c r="Z225" i="1"/>
  <c r="AC460" i="1"/>
  <c r="Z460" i="1"/>
  <c r="AC919" i="1"/>
  <c r="Z919" i="1"/>
  <c r="AC149" i="1"/>
  <c r="Z149" i="1"/>
  <c r="AC243" i="1"/>
  <c r="Z243" i="1"/>
  <c r="AC522" i="1"/>
  <c r="Z522" i="1"/>
  <c r="AC173" i="1"/>
  <c r="Z173" i="1"/>
  <c r="AC565" i="1"/>
  <c r="Z565" i="1"/>
  <c r="AC299" i="1"/>
  <c r="Z299" i="1"/>
  <c r="AC321" i="1"/>
  <c r="Z321" i="1"/>
  <c r="AC629" i="1"/>
  <c r="Z629" i="1"/>
  <c r="AC782" i="1"/>
  <c r="Z782" i="1"/>
  <c r="AC1281" i="1"/>
  <c r="Z1281" i="1"/>
  <c r="AC1279" i="1"/>
  <c r="Z1279" i="1"/>
  <c r="AC1235" i="1"/>
  <c r="AD1235" i="1" s="1"/>
  <c r="Z1235" i="1"/>
  <c r="AC693" i="1"/>
  <c r="AD693" i="1" s="1"/>
  <c r="Z693" i="1"/>
  <c r="AC79" i="1"/>
  <c r="Z79" i="1"/>
  <c r="AC146" i="1"/>
  <c r="Z146" i="1"/>
  <c r="AC519" i="1"/>
  <c r="Z519" i="1"/>
  <c r="AC907" i="1"/>
  <c r="AD907" i="1" s="1"/>
  <c r="Z907" i="1"/>
  <c r="AC217" i="1"/>
  <c r="Z217" i="1"/>
  <c r="AC357" i="1"/>
  <c r="AD357" i="1" s="1"/>
  <c r="Z357" i="1"/>
  <c r="AC322" i="1"/>
  <c r="Z322" i="1"/>
  <c r="AC1238" i="1"/>
  <c r="Z1238" i="1"/>
  <c r="AC613" i="1"/>
  <c r="Z613" i="1"/>
  <c r="AC449" i="1"/>
  <c r="Z449" i="1"/>
  <c r="AC363" i="1"/>
  <c r="Z363" i="1"/>
  <c r="AC764" i="1"/>
  <c r="AD764" i="1" s="1"/>
  <c r="Z764" i="1"/>
  <c r="AC101" i="1"/>
  <c r="Z101" i="1"/>
  <c r="AC739" i="1"/>
  <c r="Z739" i="1"/>
  <c r="AC459" i="1"/>
  <c r="Z459" i="1"/>
  <c r="AC54" i="1"/>
  <c r="Z54" i="1"/>
  <c r="AD54" i="1" s="1"/>
  <c r="AC1053" i="1"/>
  <c r="Z1053" i="1"/>
  <c r="AC198" i="1"/>
  <c r="Z198" i="1"/>
  <c r="AC114" i="1"/>
  <c r="Z114" i="1"/>
  <c r="AC779" i="1"/>
  <c r="AD779" i="1" s="1"/>
  <c r="Z779" i="1"/>
  <c r="AC728" i="1"/>
  <c r="Z728" i="1"/>
  <c r="AC274" i="1"/>
  <c r="Z274" i="1"/>
  <c r="AC905" i="1"/>
  <c r="Z905" i="1"/>
  <c r="AC1005" i="1"/>
  <c r="Z1005" i="1"/>
  <c r="AD1005" i="1" s="1"/>
  <c r="AC668" i="1"/>
  <c r="Z668" i="1"/>
  <c r="AC871" i="1"/>
  <c r="Z871" i="1"/>
  <c r="AC1082" i="1"/>
  <c r="Z1082" i="1"/>
  <c r="AC644" i="1"/>
  <c r="Z644" i="1"/>
  <c r="AC900" i="1"/>
  <c r="Z900" i="1"/>
  <c r="AC1068" i="1"/>
  <c r="Z1068" i="1"/>
  <c r="AC553" i="1"/>
  <c r="Z553" i="1"/>
  <c r="AC317" i="1"/>
  <c r="Z317" i="1"/>
  <c r="AD317" i="1" s="1"/>
  <c r="AC736" i="1"/>
  <c r="Z736" i="1"/>
  <c r="AC284" i="1"/>
  <c r="Z284" i="1"/>
  <c r="AC377" i="1"/>
  <c r="Z377" i="1"/>
  <c r="AC435" i="1"/>
  <c r="Z435" i="1"/>
  <c r="AC1015" i="1"/>
  <c r="Z1015" i="1"/>
  <c r="AC336" i="1"/>
  <c r="Z336" i="1"/>
  <c r="AC822" i="1"/>
  <c r="Z822" i="1"/>
  <c r="AC714" i="1"/>
  <c r="Z714" i="1"/>
  <c r="AC499" i="1"/>
  <c r="Z499" i="1"/>
  <c r="AC786" i="1"/>
  <c r="Z786" i="1"/>
  <c r="AC884" i="1"/>
  <c r="Z884" i="1"/>
  <c r="AC289" i="1"/>
  <c r="Z289" i="1"/>
  <c r="AC204" i="1"/>
  <c r="Z204" i="1"/>
  <c r="AC239" i="1"/>
  <c r="Z239" i="1"/>
  <c r="AC1137" i="1"/>
  <c r="Z1137" i="1"/>
  <c r="AC682" i="1"/>
  <c r="Z682" i="1"/>
  <c r="AC539" i="1"/>
  <c r="Z539" i="1"/>
  <c r="AC921" i="1"/>
  <c r="Z921" i="1"/>
  <c r="AC808" i="1"/>
  <c r="Z808" i="1"/>
  <c r="AC863" i="1"/>
  <c r="Z863" i="1"/>
  <c r="AC881" i="1"/>
  <c r="AD881" i="1" s="1"/>
  <c r="Z881" i="1"/>
  <c r="AC681" i="1"/>
  <c r="AD681" i="1" s="1"/>
  <c r="Z681" i="1"/>
  <c r="AC790" i="1"/>
  <c r="Z790" i="1"/>
  <c r="AC543" i="1"/>
  <c r="Z543" i="1"/>
  <c r="AC661" i="1"/>
  <c r="AD661" i="1" s="1"/>
  <c r="Z661" i="1"/>
  <c r="AC433" i="1"/>
  <c r="Z433" i="1"/>
  <c r="AC492" i="1"/>
  <c r="Z492" i="1"/>
  <c r="AC784" i="1"/>
  <c r="Z784" i="1"/>
  <c r="AC885" i="1"/>
  <c r="AD885" i="1" s="1"/>
  <c r="Z885" i="1"/>
  <c r="AC669" i="1"/>
  <c r="AD669" i="1" s="1"/>
  <c r="Z669" i="1"/>
  <c r="AC241" i="1"/>
  <c r="Z241" i="1"/>
  <c r="AD241" i="1" s="1"/>
  <c r="AC235" i="1"/>
  <c r="Z235" i="1"/>
  <c r="AC282" i="1"/>
  <c r="AD282" i="1" s="1"/>
  <c r="Z282" i="1"/>
  <c r="AC171" i="1"/>
  <c r="Z171" i="1"/>
  <c r="AC113" i="1"/>
  <c r="Z113" i="1"/>
  <c r="AC22" i="1"/>
  <c r="Z22" i="1"/>
  <c r="AC144" i="1"/>
  <c r="Z144" i="1"/>
  <c r="AC35" i="1"/>
  <c r="Z35" i="1"/>
  <c r="AC108" i="1"/>
  <c r="Z108" i="1"/>
  <c r="AC1096" i="1"/>
  <c r="AD1096" i="1" s="1"/>
  <c r="Z1096" i="1"/>
  <c r="AC263" i="1"/>
  <c r="Z263" i="1"/>
  <c r="AC719" i="1"/>
  <c r="Z719" i="1"/>
  <c r="AC798" i="1"/>
  <c r="Z798" i="1"/>
  <c r="AC821" i="1"/>
  <c r="AD821" i="1" s="1"/>
  <c r="Z821" i="1"/>
  <c r="AC653" i="1"/>
  <c r="AD653" i="1" s="1"/>
  <c r="Z653" i="1"/>
  <c r="AC536" i="1"/>
  <c r="Z536" i="1"/>
  <c r="AC599" i="1"/>
  <c r="Z599" i="1"/>
  <c r="AC216" i="1"/>
  <c r="Z216" i="1"/>
  <c r="AC353" i="1"/>
  <c r="Z353" i="1"/>
  <c r="AC502" i="1"/>
  <c r="Z502" i="1"/>
  <c r="AC938" i="1"/>
  <c r="Z938" i="1"/>
  <c r="AC890" i="1"/>
  <c r="Z890" i="1"/>
  <c r="AD890" i="1" s="1"/>
  <c r="AC1025" i="1"/>
  <c r="Z1025" i="1"/>
  <c r="AC670" i="1"/>
  <c r="AD670" i="1" s="1"/>
  <c r="Z670" i="1"/>
  <c r="AC909" i="1"/>
  <c r="Z909" i="1"/>
  <c r="AC785" i="1"/>
  <c r="Z785" i="1"/>
  <c r="AC810" i="1"/>
  <c r="AD810" i="1" s="1"/>
  <c r="Z810" i="1"/>
  <c r="AC861" i="1"/>
  <c r="Z861" i="1"/>
  <c r="AC954" i="1"/>
  <c r="Z954" i="1"/>
  <c r="AC894" i="1"/>
  <c r="AD894" i="1" s="1"/>
  <c r="Z894" i="1"/>
  <c r="AC944" i="1"/>
  <c r="AD944" i="1" s="1"/>
  <c r="Z944" i="1"/>
  <c r="AC1133" i="1"/>
  <c r="Z1133" i="1"/>
  <c r="AC1207" i="1"/>
  <c r="Z1207" i="1"/>
  <c r="AD1207" i="1" s="1"/>
  <c r="AC922" i="1"/>
  <c r="Z922" i="1"/>
  <c r="AC1166" i="1"/>
  <c r="AD1166" i="1" s="1"/>
  <c r="Z1166" i="1"/>
  <c r="AC738" i="1"/>
  <c r="Z738" i="1"/>
  <c r="AC841" i="1"/>
  <c r="Z841" i="1"/>
  <c r="AC504" i="1"/>
  <c r="Z504" i="1"/>
  <c r="AC817" i="1"/>
  <c r="AD817" i="1" s="1"/>
  <c r="Z817" i="1"/>
  <c r="AC934" i="1"/>
  <c r="Z934" i="1"/>
  <c r="AC851" i="1"/>
  <c r="AD851" i="1" s="1"/>
  <c r="Z851" i="1"/>
  <c r="AC1059" i="1"/>
  <c r="Z1059" i="1"/>
  <c r="AC946" i="1"/>
  <c r="Z946" i="1"/>
  <c r="AC1258" i="1"/>
  <c r="Z1258" i="1"/>
  <c r="AC1164" i="1"/>
  <c r="Z1164" i="1"/>
  <c r="AC1184" i="1"/>
  <c r="Z1184" i="1"/>
  <c r="AC1372" i="1"/>
  <c r="Z1372" i="1"/>
  <c r="AC1340" i="1"/>
  <c r="AD1340" i="1" s="1"/>
  <c r="Z1340" i="1"/>
  <c r="AC1286" i="1"/>
  <c r="Z1286" i="1"/>
  <c r="AC1346" i="1"/>
  <c r="Z1346" i="1"/>
  <c r="AC1353" i="1"/>
  <c r="Z1353" i="1"/>
  <c r="AC1351" i="1"/>
  <c r="Z1351" i="1"/>
  <c r="AC1407" i="1"/>
  <c r="Z1407" i="1"/>
  <c r="AC1418" i="1"/>
  <c r="Z1418" i="1"/>
  <c r="AC1436" i="1"/>
  <c r="Z1436" i="1"/>
  <c r="AC1186" i="1"/>
  <c r="AD1186" i="1" s="1"/>
  <c r="Z1186" i="1"/>
  <c r="AC1422" i="1"/>
  <c r="Z1422" i="1"/>
  <c r="AC1261" i="1"/>
  <c r="Z1261" i="1"/>
  <c r="AC1275" i="1"/>
  <c r="Z1275" i="1"/>
  <c r="AC1280" i="1"/>
  <c r="Z1280" i="1"/>
  <c r="AC1415" i="1"/>
  <c r="Z1415" i="1"/>
  <c r="AC1383" i="1"/>
  <c r="Z1383" i="1"/>
  <c r="AC1424" i="1"/>
  <c r="Z1424" i="1"/>
  <c r="AC1163" i="1"/>
  <c r="Z1163" i="1"/>
  <c r="AC1303" i="1"/>
  <c r="Z1303" i="1"/>
  <c r="AC1404" i="1"/>
  <c r="Z1404" i="1"/>
  <c r="AC1373" i="1"/>
  <c r="AD1373" i="1" s="1"/>
  <c r="Z1373" i="1"/>
  <c r="AC1359" i="1"/>
  <c r="Z1359" i="1"/>
  <c r="AC1123" i="1"/>
  <c r="AD1123" i="1" s="1"/>
  <c r="Z1123" i="1"/>
  <c r="AC1298" i="1"/>
  <c r="Z1298" i="1"/>
  <c r="AC1338" i="1"/>
  <c r="AD1338" i="1" s="1"/>
  <c r="Z1338" i="1"/>
  <c r="AC1336" i="1"/>
  <c r="Z1336" i="1"/>
  <c r="AC1323" i="1"/>
  <c r="Z1323" i="1"/>
  <c r="AC1416" i="1"/>
  <c r="Z1416" i="1"/>
  <c r="AD1416" i="1"/>
  <c r="AC1030" i="1"/>
  <c r="Z1030" i="1"/>
  <c r="AC1022" i="1"/>
  <c r="Z1022" i="1"/>
  <c r="AC1107" i="1"/>
  <c r="Z1107" i="1"/>
  <c r="AC925" i="1"/>
  <c r="Z925" i="1"/>
  <c r="AC1310" i="1"/>
  <c r="Z1310" i="1"/>
  <c r="AC1028" i="1"/>
  <c r="Z1028" i="1"/>
  <c r="AC904" i="1"/>
  <c r="Z904" i="1"/>
  <c r="AC943" i="1"/>
  <c r="Z943" i="1"/>
  <c r="AC993" i="1"/>
  <c r="AD993" i="1" s="1"/>
  <c r="Z993" i="1"/>
  <c r="AC501" i="1"/>
  <c r="Z501" i="1"/>
  <c r="AC246" i="1"/>
  <c r="Z246" i="1"/>
  <c r="AC270" i="1"/>
  <c r="Z270" i="1"/>
  <c r="AD270" i="1" s="1"/>
  <c r="AC226" i="1"/>
  <c r="AD226" i="1" s="1"/>
  <c r="Z226" i="1"/>
  <c r="AC802" i="1"/>
  <c r="AD802" i="1" s="1"/>
  <c r="Z802" i="1"/>
  <c r="AC403" i="1"/>
  <c r="Z403" i="1"/>
  <c r="AD403" i="1"/>
  <c r="AC700" i="1"/>
  <c r="Z700" i="1"/>
  <c r="AC632" i="1"/>
  <c r="Z632" i="1"/>
  <c r="AC556" i="1"/>
  <c r="Z556" i="1"/>
  <c r="AD556" i="1" s="1"/>
  <c r="AC544" i="1"/>
  <c r="Z544" i="1"/>
  <c r="AC162" i="1"/>
  <c r="AD162" i="1" s="1"/>
  <c r="Z162" i="1"/>
  <c r="AC394" i="1"/>
  <c r="Z394" i="1"/>
  <c r="AD394" i="1" s="1"/>
  <c r="AC275" i="1"/>
  <c r="Z275" i="1"/>
  <c r="AC741" i="1"/>
  <c r="Z741" i="1"/>
  <c r="AC859" i="1"/>
  <c r="AD859" i="1" s="1"/>
  <c r="Z859" i="1"/>
  <c r="AC998" i="1"/>
  <c r="Z998" i="1"/>
  <c r="AD998" i="1" s="1"/>
  <c r="AC875" i="1"/>
  <c r="Z875" i="1"/>
  <c r="AC970" i="1"/>
  <c r="Z970" i="1"/>
  <c r="AC392" i="1"/>
  <c r="Z392" i="1"/>
  <c r="AC807" i="1"/>
  <c r="Z807" i="1"/>
  <c r="AC812" i="1"/>
  <c r="Z812" i="1"/>
  <c r="AC1084" i="1"/>
  <c r="Z1084" i="1"/>
  <c r="AC1377" i="1"/>
  <c r="AD1377" i="1" s="1"/>
  <c r="Z1377" i="1"/>
  <c r="AC1391" i="1"/>
  <c r="Z1391" i="1"/>
  <c r="AC1319" i="1"/>
  <c r="Z1319" i="1"/>
  <c r="AC1355" i="1"/>
  <c r="Z1355" i="1"/>
  <c r="AC1007" i="1"/>
  <c r="AD1007" i="1" s="1"/>
  <c r="Z1007" i="1"/>
  <c r="AC561" i="1"/>
  <c r="AD561" i="1" s="1"/>
  <c r="Z561" i="1"/>
  <c r="AC1034" i="1"/>
  <c r="Z1034" i="1"/>
  <c r="AC708" i="1"/>
  <c r="AD708" i="1" s="1"/>
  <c r="Z708" i="1"/>
  <c r="AC903" i="1"/>
  <c r="Z903" i="1"/>
  <c r="AC1008" i="1"/>
  <c r="Z1008" i="1"/>
  <c r="AD1008" i="1" s="1"/>
  <c r="AC869" i="1"/>
  <c r="Z869" i="1"/>
  <c r="AD869" i="1" s="1"/>
  <c r="AC852" i="1"/>
  <c r="Z852" i="1"/>
  <c r="AC773" i="1"/>
  <c r="Z773" i="1"/>
  <c r="AC528" i="1"/>
  <c r="AD528" i="1" s="1"/>
  <c r="Z528" i="1"/>
  <c r="AC508" i="1"/>
  <c r="AD508" i="1" s="1"/>
  <c r="Z508" i="1"/>
  <c r="AC596" i="1"/>
  <c r="AD596" i="1" s="1"/>
  <c r="Z596" i="1"/>
  <c r="AC685" i="1"/>
  <c r="Z685" i="1"/>
  <c r="AC931" i="1"/>
  <c r="AD931" i="1" s="1"/>
  <c r="Z931" i="1"/>
  <c r="AC415" i="1"/>
  <c r="AD415" i="1" s="1"/>
  <c r="Z415" i="1"/>
  <c r="AC268" i="1"/>
  <c r="AD268" i="1" s="1"/>
  <c r="Z268" i="1"/>
  <c r="AC365" i="1"/>
  <c r="Z365" i="1"/>
  <c r="AD365" i="1" s="1"/>
  <c r="AC696" i="1"/>
  <c r="AD696" i="1" s="1"/>
  <c r="Z696" i="1"/>
  <c r="AC829" i="1"/>
  <c r="AD829" i="1" s="1"/>
  <c r="Z829" i="1"/>
  <c r="AC762" i="1"/>
  <c r="AD762" i="1" s="1"/>
  <c r="Z762" i="1"/>
  <c r="AC872" i="1"/>
  <c r="Z872" i="1"/>
  <c r="AC407" i="1"/>
  <c r="AD407" i="1" s="1"/>
  <c r="Z407" i="1"/>
  <c r="AC721" i="1"/>
  <c r="AD721" i="1" s="1"/>
  <c r="Z721" i="1"/>
  <c r="AC408" i="1"/>
  <c r="Z408" i="1"/>
  <c r="AC496" i="1"/>
  <c r="Z496" i="1"/>
  <c r="AD496" i="1" s="1"/>
  <c r="AC439" i="1"/>
  <c r="Z439" i="1"/>
  <c r="AD439" i="1" s="1"/>
  <c r="AC1012" i="1"/>
  <c r="Z1012" i="1"/>
  <c r="AC914" i="1"/>
  <c r="Z914" i="1"/>
  <c r="AC803" i="1"/>
  <c r="Z803" i="1"/>
  <c r="AC740" i="1"/>
  <c r="Z740" i="1"/>
  <c r="AD740" i="1" s="1"/>
  <c r="AC967" i="1"/>
  <c r="Z967" i="1"/>
  <c r="AC1001" i="1"/>
  <c r="Z1001" i="1"/>
  <c r="AC1142" i="1"/>
  <c r="Z1142" i="1"/>
  <c r="AC1069" i="1"/>
  <c r="Z1069" i="1"/>
  <c r="AD1069" i="1"/>
  <c r="AC945" i="1"/>
  <c r="Z945" i="1"/>
  <c r="AC874" i="1"/>
  <c r="AD874" i="1" s="1"/>
  <c r="Z874" i="1"/>
  <c r="AC330" i="1"/>
  <c r="AD330" i="1" s="1"/>
  <c r="Z330" i="1"/>
  <c r="AC228" i="1"/>
  <c r="Z228" i="1"/>
  <c r="AC823" i="1"/>
  <c r="Z823" i="1"/>
  <c r="AC342" i="1"/>
  <c r="Z342" i="1"/>
  <c r="AC550" i="1"/>
  <c r="AD550" i="1" s="1"/>
  <c r="Z550" i="1"/>
  <c r="AC127" i="1"/>
  <c r="Z127" i="1"/>
  <c r="AC140" i="1"/>
  <c r="Z140" i="1"/>
  <c r="AC417" i="1"/>
  <c r="Z417" i="1"/>
  <c r="AC395" i="1"/>
  <c r="AD395" i="1" s="1"/>
  <c r="Z395" i="1"/>
  <c r="AC119" i="1"/>
  <c r="Z119" i="1"/>
  <c r="AC552" i="1"/>
  <c r="AD552" i="1" s="1"/>
  <c r="Z552" i="1"/>
  <c r="AC88" i="1"/>
  <c r="Z88" i="1"/>
  <c r="AC411" i="1"/>
  <c r="AD411" i="1" s="1"/>
  <c r="Z411" i="1"/>
  <c r="AC468" i="1"/>
  <c r="Z468" i="1"/>
  <c r="AC74" i="1"/>
  <c r="AD74" i="1" s="1"/>
  <c r="Z74" i="1"/>
  <c r="AC179" i="1"/>
  <c r="Z179" i="1"/>
  <c r="AC223" i="1"/>
  <c r="AD223" i="1" s="1"/>
  <c r="Z223" i="1"/>
  <c r="AC96" i="1"/>
  <c r="Z96" i="1"/>
  <c r="AD96" i="1"/>
  <c r="AC116" i="1"/>
  <c r="AD116" i="1" s="1"/>
  <c r="Z116" i="1"/>
  <c r="AC266" i="1"/>
  <c r="Z266" i="1"/>
  <c r="AC40" i="1"/>
  <c r="Z40" i="1"/>
  <c r="AD40" i="1"/>
  <c r="AC111" i="1"/>
  <c r="AD111" i="1" s="1"/>
  <c r="Z111" i="1"/>
  <c r="AC207" i="1"/>
  <c r="Z207" i="1"/>
  <c r="AC338" i="1"/>
  <c r="AD338" i="1" s="1"/>
  <c r="Z338" i="1"/>
  <c r="AC520" i="1"/>
  <c r="AD520" i="1" s="1"/>
  <c r="Z520" i="1"/>
  <c r="AC182" i="1"/>
  <c r="Z182" i="1"/>
  <c r="AD182" i="1" s="1"/>
  <c r="AC658" i="1"/>
  <c r="AD658" i="1" s="1"/>
  <c r="Z658" i="1"/>
  <c r="AC131" i="1"/>
  <c r="Z131" i="1"/>
  <c r="AC390" i="1"/>
  <c r="AD390" i="1" s="1"/>
  <c r="Z390" i="1"/>
  <c r="AC454" i="1"/>
  <c r="Z454" i="1"/>
  <c r="AC132" i="1"/>
  <c r="Z132" i="1"/>
  <c r="AC549" i="1"/>
  <c r="Z549" i="1"/>
  <c r="AC755" i="1"/>
  <c r="AD755" i="1" s="1"/>
  <c r="Z755" i="1"/>
  <c r="AC72" i="1"/>
  <c r="Z72" i="1"/>
  <c r="AC150" i="1"/>
  <c r="Z150" i="1"/>
  <c r="AC312" i="1"/>
  <c r="AD312" i="1" s="1"/>
  <c r="Z312" i="1"/>
  <c r="AC206" i="1"/>
  <c r="Z206" i="1"/>
  <c r="AC362" i="1"/>
  <c r="Z362" i="1"/>
  <c r="AD362" i="1" s="1"/>
  <c r="AC440" i="1"/>
  <c r="Z440" i="1"/>
  <c r="AC456" i="1"/>
  <c r="AD456" i="1" s="1"/>
  <c r="Z456" i="1"/>
  <c r="AC292" i="1"/>
  <c r="Z292" i="1"/>
  <c r="AC309" i="1"/>
  <c r="Z309" i="1"/>
  <c r="AC248" i="1"/>
  <c r="AD248" i="1" s="1"/>
  <c r="Z248" i="1"/>
  <c r="AC124" i="1"/>
  <c r="Z124" i="1"/>
  <c r="AC323" i="1"/>
  <c r="Z323" i="1"/>
  <c r="AC97" i="1"/>
  <c r="Z97" i="1"/>
  <c r="AC376" i="1"/>
  <c r="Z376" i="1"/>
  <c r="AC258" i="1"/>
  <c r="Z258" i="1"/>
  <c r="AC169" i="1"/>
  <c r="Z169" i="1"/>
  <c r="AC1057" i="1"/>
  <c r="Z1057" i="1"/>
  <c r="AC694" i="1"/>
  <c r="AD694" i="1" s="1"/>
  <c r="Z694" i="1"/>
  <c r="AC128" i="1"/>
  <c r="Z128" i="1"/>
  <c r="AC202" i="1"/>
  <c r="Z202" i="1"/>
  <c r="AC387" i="1"/>
  <c r="Z387" i="1"/>
  <c r="AD387" i="1" s="1"/>
  <c r="AC495" i="1"/>
  <c r="AD495" i="1" s="1"/>
  <c r="Z495" i="1"/>
  <c r="AC478" i="1"/>
  <c r="Z478" i="1"/>
  <c r="AC349" i="1"/>
  <c r="AD349" i="1" s="1"/>
  <c r="Z349" i="1"/>
  <c r="AC465" i="1"/>
  <c r="Z465" i="1"/>
  <c r="AC164" i="1"/>
  <c r="Z164" i="1"/>
  <c r="AC414" i="1"/>
  <c r="Z414" i="1"/>
  <c r="AC286" i="1"/>
  <c r="Z286" i="1"/>
  <c r="AC488" i="1"/>
  <c r="Z488" i="1"/>
  <c r="AC244" i="1"/>
  <c r="Z244" i="1"/>
  <c r="AC1333" i="1"/>
  <c r="Z1333" i="1"/>
  <c r="AC1105" i="1"/>
  <c r="AD1105" i="1" s="1"/>
  <c r="Z1105" i="1"/>
  <c r="AC1211" i="1"/>
  <c r="Z1211" i="1"/>
  <c r="AC1317" i="1"/>
  <c r="Z1317" i="1"/>
  <c r="AC1244" i="1"/>
  <c r="Z1244" i="1"/>
  <c r="AC1292" i="1"/>
  <c r="Z1292" i="1"/>
  <c r="AD1292" i="1"/>
  <c r="AC1075" i="1"/>
  <c r="Z1075" i="1"/>
  <c r="AC937" i="1"/>
  <c r="AD937" i="1" s="1"/>
  <c r="Z937" i="1"/>
  <c r="AC701" i="1"/>
  <c r="AD701" i="1" s="1"/>
  <c r="Z701" i="1"/>
  <c r="AC864" i="1"/>
  <c r="Z864" i="1"/>
  <c r="AC839" i="1"/>
  <c r="Z839" i="1"/>
  <c r="AC1095" i="1"/>
  <c r="Z1095" i="1"/>
  <c r="AD1095" i="1" s="1"/>
  <c r="AC648" i="1"/>
  <c r="AD648" i="1" s="1"/>
  <c r="Z648" i="1"/>
  <c r="AC663" i="1"/>
  <c r="Z663" i="1"/>
  <c r="AC794" i="1"/>
  <c r="Z794" i="1"/>
  <c r="AC490" i="1"/>
  <c r="Z490" i="1"/>
  <c r="AC21" i="1"/>
  <c r="AD21" i="1" s="1"/>
  <c r="Z21" i="1"/>
  <c r="AC1017" i="1"/>
  <c r="Z1017" i="1"/>
  <c r="AC835" i="1"/>
  <c r="AD835" i="1" s="1"/>
  <c r="Z835" i="1"/>
  <c r="AC916" i="1"/>
  <c r="AD916" i="1" s="1"/>
  <c r="Z916" i="1"/>
  <c r="AC562" i="1"/>
  <c r="Z562" i="1"/>
  <c r="AC69" i="1"/>
  <c r="Z69" i="1"/>
  <c r="AC620" i="1"/>
  <c r="AD620" i="1" s="1"/>
  <c r="Z620" i="1"/>
  <c r="AC200" i="1"/>
  <c r="Z200" i="1"/>
  <c r="AC189" i="1"/>
  <c r="AD189" i="1" s="1"/>
  <c r="Z189" i="1"/>
  <c r="AC412" i="1"/>
  <c r="AD412" i="1" s="1"/>
  <c r="Z412" i="1"/>
  <c r="AC176" i="1"/>
  <c r="AD176" i="1" s="1"/>
  <c r="Z176" i="1"/>
  <c r="AC180" i="1"/>
  <c r="Z180" i="1"/>
  <c r="AC242" i="1"/>
  <c r="AD242" i="1" s="1"/>
  <c r="Z242" i="1"/>
  <c r="AC514" i="1"/>
  <c r="Z514" i="1"/>
  <c r="AC247" i="1"/>
  <c r="Z247" i="1"/>
  <c r="AC60" i="1"/>
  <c r="Z60" i="1"/>
  <c r="AC220" i="1"/>
  <c r="AD220" i="1" s="1"/>
  <c r="Z220" i="1"/>
  <c r="AC102" i="1"/>
  <c r="Z102" i="1"/>
  <c r="AC95" i="1"/>
  <c r="AD95" i="1" s="1"/>
  <c r="Z95" i="1"/>
  <c r="AC135" i="1"/>
  <c r="Z135" i="1"/>
  <c r="AC109" i="1"/>
  <c r="AD109" i="1" s="1"/>
  <c r="Z109" i="1"/>
  <c r="AC350" i="1"/>
  <c r="Z350" i="1"/>
  <c r="AC491" i="1"/>
  <c r="Z491" i="1"/>
  <c r="AC518" i="1"/>
  <c r="Z518" i="1"/>
  <c r="AC20" i="1"/>
  <c r="AD20" i="1" s="1"/>
  <c r="Z20" i="1"/>
  <c r="AC264" i="1"/>
  <c r="Z264" i="1"/>
  <c r="AC78" i="1"/>
  <c r="Z78" i="1"/>
  <c r="AC272" i="1"/>
  <c r="Z272" i="1"/>
  <c r="AC1102" i="1"/>
  <c r="Z1102" i="1"/>
  <c r="AC424" i="1"/>
  <c r="Z424" i="1"/>
  <c r="AC566" i="1"/>
  <c r="Z566" i="1"/>
  <c r="AD566" i="1"/>
  <c r="AC290" i="1"/>
  <c r="Z290" i="1"/>
  <c r="AC238" i="1"/>
  <c r="Z238" i="1"/>
  <c r="AC768" i="1"/>
  <c r="AD768" i="1" s="1"/>
  <c r="Z768" i="1"/>
  <c r="AC616" i="1"/>
  <c r="AD616" i="1" s="1"/>
  <c r="Z616" i="1"/>
  <c r="AC792" i="1"/>
  <c r="Z792" i="1"/>
  <c r="AC1018" i="1"/>
  <c r="Z1018" i="1"/>
  <c r="AC987" i="1"/>
  <c r="Z987" i="1"/>
  <c r="AD987" i="1"/>
  <c r="AC381" i="1"/>
  <c r="Z381" i="1"/>
  <c r="AD381" i="1" s="1"/>
  <c r="AC159" i="1"/>
  <c r="Z159" i="1"/>
  <c r="AC679" i="1"/>
  <c r="AD679" i="1" s="1"/>
  <c r="Z679" i="1"/>
  <c r="AC513" i="1"/>
  <c r="AD513" i="1" s="1"/>
  <c r="Z513" i="1"/>
  <c r="AC516" i="1"/>
  <c r="Z516" i="1"/>
  <c r="AC870" i="1"/>
  <c r="Z870" i="1"/>
  <c r="AC534" i="1"/>
  <c r="Z534" i="1"/>
  <c r="AC367" i="1"/>
  <c r="AD367" i="1" s="1"/>
  <c r="Z367" i="1"/>
  <c r="AC473" i="1"/>
  <c r="Z473" i="1"/>
  <c r="AC997" i="1"/>
  <c r="Z997" i="1"/>
  <c r="AC1040" i="1"/>
  <c r="AD1040" i="1" s="1"/>
  <c r="Z1040" i="1"/>
  <c r="AC442" i="1"/>
  <c r="AD442" i="1" s="1"/>
  <c r="Z442" i="1"/>
  <c r="AC213" i="1"/>
  <c r="Z213" i="1"/>
  <c r="AC370" i="1"/>
  <c r="Z370" i="1"/>
  <c r="AC369" i="1"/>
  <c r="AD369" i="1" s="1"/>
  <c r="Z369" i="1"/>
  <c r="AC570" i="1"/>
  <c r="Z570" i="1"/>
  <c r="AC765" i="1"/>
  <c r="Z765" i="1"/>
  <c r="AC81" i="1"/>
  <c r="Z81" i="1"/>
  <c r="AC256" i="1"/>
  <c r="Z256" i="1"/>
  <c r="AC426" i="1"/>
  <c r="AD426" i="1" s="1"/>
  <c r="Z426" i="1"/>
  <c r="AC51" i="1"/>
  <c r="Z51" i="1"/>
  <c r="AC68" i="1"/>
  <c r="Z68" i="1"/>
  <c r="AC153" i="1"/>
  <c r="Z153" i="1"/>
  <c r="AC195" i="1"/>
  <c r="AD195" i="1" s="1"/>
  <c r="Z195" i="1"/>
  <c r="AC187" i="1"/>
  <c r="Z187" i="1"/>
  <c r="AC130" i="1"/>
  <c r="Z130" i="1"/>
  <c r="AC163" i="1"/>
  <c r="Z163" i="1"/>
  <c r="AC352" i="1"/>
  <c r="Z352" i="1"/>
  <c r="AC112" i="1"/>
  <c r="AD112" i="1" s="1"/>
  <c r="Z112" i="1"/>
  <c r="AC332" i="1"/>
  <c r="Z332" i="1"/>
  <c r="AC100" i="1"/>
  <c r="Z100" i="1"/>
  <c r="AC94" i="1"/>
  <c r="AD94" i="1" s="1"/>
  <c r="Z94" i="1"/>
  <c r="AC44" i="1"/>
  <c r="AD44" i="1" s="1"/>
  <c r="Z44" i="1"/>
  <c r="AC205" i="1"/>
  <c r="Z205" i="1"/>
  <c r="AC56" i="1"/>
  <c r="Z56" i="1"/>
  <c r="AC483" i="1"/>
  <c r="Z483" i="1"/>
  <c r="AC36" i="1"/>
  <c r="Z36" i="1"/>
  <c r="AC136" i="1"/>
  <c r="Z136" i="1"/>
  <c r="AC121" i="1"/>
  <c r="Z121" i="1"/>
  <c r="AC71" i="1"/>
  <c r="AD71" i="1" s="1"/>
  <c r="Z71" i="1"/>
  <c r="AC712" i="1"/>
  <c r="Z712" i="1"/>
  <c r="AC1060" i="1"/>
  <c r="Z1060" i="1"/>
  <c r="AC25" i="1"/>
  <c r="Z25" i="1"/>
  <c r="AD25" i="1" s="1"/>
  <c r="AC853" i="1"/>
  <c r="AD853" i="1" s="1"/>
  <c r="Z853" i="1"/>
  <c r="AC577" i="1"/>
  <c r="Z577" i="1"/>
  <c r="AC703" i="1"/>
  <c r="Z703" i="1"/>
  <c r="AD703" i="1" s="1"/>
  <c r="AC594" i="1"/>
  <c r="Z594" i="1"/>
  <c r="AC992" i="1"/>
  <c r="Z992" i="1"/>
  <c r="AC902" i="1"/>
  <c r="Z902" i="1"/>
  <c r="AD902" i="1" s="1"/>
  <c r="AC452" i="1"/>
  <c r="Z452" i="1"/>
  <c r="AC1056" i="1"/>
  <c r="AD1056" i="1" s="1"/>
  <c r="Z1056" i="1"/>
  <c r="AC901" i="1"/>
  <c r="Z901" i="1"/>
  <c r="AC1010" i="1"/>
  <c r="AD1010" i="1" s="1"/>
  <c r="Z1010" i="1"/>
  <c r="AC975" i="1"/>
  <c r="Z975" i="1"/>
  <c r="AC979" i="1"/>
  <c r="Z979" i="1"/>
  <c r="AC722" i="1"/>
  <c r="AD722" i="1" s="1"/>
  <c r="Z722" i="1"/>
  <c r="AC887" i="1"/>
  <c r="AD887" i="1" s="1"/>
  <c r="Z887" i="1"/>
  <c r="AC1085" i="1"/>
  <c r="Z1085" i="1"/>
  <c r="AC1246" i="1"/>
  <c r="Z1246" i="1"/>
  <c r="AC1124" i="1"/>
  <c r="AD1124" i="1" s="1"/>
  <c r="Z1124" i="1"/>
  <c r="AC1135" i="1"/>
  <c r="AD1135" i="1" s="1"/>
  <c r="Z1135" i="1"/>
  <c r="AC1198" i="1"/>
  <c r="Z1198" i="1"/>
  <c r="AC1154" i="1"/>
  <c r="AD1154" i="1" s="1"/>
  <c r="Z1154" i="1"/>
  <c r="AC1245" i="1"/>
  <c r="Z1245" i="1"/>
  <c r="AC963" i="1"/>
  <c r="Z963" i="1"/>
  <c r="AC991" i="1"/>
  <c r="Z991" i="1"/>
  <c r="AC1077" i="1"/>
  <c r="Z1077" i="1"/>
  <c r="AC1215" i="1"/>
  <c r="AD1215" i="1" s="1"/>
  <c r="Z1215" i="1"/>
  <c r="AC1187" i="1"/>
  <c r="AD1187" i="1" s="1"/>
  <c r="Z1187" i="1"/>
  <c r="AC420" i="1"/>
  <c r="Z420" i="1"/>
  <c r="AC730" i="1"/>
  <c r="Z730" i="1"/>
  <c r="AC446" i="1"/>
  <c r="Z446" i="1"/>
  <c r="AC1180" i="1"/>
  <c r="AD1180" i="1" s="1"/>
  <c r="Z1180" i="1"/>
  <c r="AC542" i="1"/>
  <c r="Z542" i="1"/>
  <c r="AC393" i="1"/>
  <c r="AD393" i="1" s="1"/>
  <c r="Z393" i="1"/>
  <c r="AC391" i="1"/>
  <c r="Z391" i="1"/>
  <c r="AC210" i="1"/>
  <c r="Z210" i="1"/>
  <c r="AC224" i="1"/>
  <c r="Z224" i="1"/>
  <c r="AC593" i="1"/>
  <c r="AD593" i="1" s="1"/>
  <c r="Z593" i="1"/>
  <c r="AC75" i="1"/>
  <c r="Z75" i="1"/>
  <c r="AD75" i="1" s="1"/>
  <c r="AC103" i="1"/>
  <c r="Z103" i="1"/>
  <c r="AC230" i="1"/>
  <c r="Z230" i="1"/>
  <c r="AC801" i="1"/>
  <c r="AD801" i="1" s="1"/>
  <c r="Z801" i="1"/>
  <c r="AC311" i="1"/>
  <c r="AD311" i="1" s="1"/>
  <c r="Z311" i="1"/>
  <c r="AC497" i="1"/>
  <c r="Z497" i="1"/>
  <c r="AC192" i="1"/>
  <c r="Z192" i="1"/>
  <c r="AC190" i="1"/>
  <c r="Z190" i="1"/>
  <c r="AC453" i="1"/>
  <c r="Z453" i="1"/>
  <c r="AC374" i="1"/>
  <c r="Z374" i="1"/>
  <c r="AC535" i="1"/>
  <c r="Z535" i="1"/>
  <c r="AC76" i="1"/>
  <c r="Z76" i="1"/>
  <c r="AC372" i="1"/>
  <c r="AD372" i="1" s="1"/>
  <c r="Z372" i="1"/>
  <c r="AC939" i="1"/>
  <c r="Z939" i="1"/>
  <c r="AC623" i="1"/>
  <c r="Z623" i="1"/>
  <c r="AD623" i="1" s="1"/>
  <c r="AC996" i="1"/>
  <c r="Z996" i="1"/>
  <c r="AC334" i="1"/>
  <c r="AD334" i="1" s="1"/>
  <c r="Z334" i="1"/>
  <c r="AC430" i="1"/>
  <c r="Z430" i="1"/>
  <c r="AD430" i="1" s="1"/>
  <c r="AC788" i="1"/>
  <c r="Z788" i="1"/>
  <c r="AC548" i="1"/>
  <c r="Z548" i="1"/>
  <c r="AC199" i="1"/>
  <c r="Z199" i="1"/>
  <c r="AC546" i="1"/>
  <c r="Z546" i="1"/>
  <c r="AD546" i="1" s="1"/>
  <c r="AC614" i="1"/>
  <c r="Z614" i="1"/>
  <c r="AC437" i="1"/>
  <c r="Z437" i="1"/>
  <c r="AC647" i="1"/>
  <c r="AD647" i="1" s="1"/>
  <c r="Z647" i="1"/>
  <c r="AC610" i="1"/>
  <c r="Z610" i="1"/>
  <c r="AC462" i="1"/>
  <c r="Z462" i="1"/>
  <c r="AC628" i="1"/>
  <c r="Z628" i="1"/>
  <c r="AD628" i="1" s="1"/>
  <c r="AC1155" i="1"/>
  <c r="AD1155" i="1" s="1"/>
  <c r="Z1155" i="1"/>
  <c r="AC366" i="1"/>
  <c r="Z366" i="1"/>
  <c r="AC558" i="1"/>
  <c r="Z558" i="1"/>
  <c r="AD558" i="1" s="1"/>
  <c r="AC421" i="1"/>
  <c r="Z421" i="1"/>
  <c r="AC611" i="1"/>
  <c r="Z611" i="1"/>
  <c r="AD611" i="1"/>
  <c r="AC98" i="1"/>
  <c r="Z98" i="1"/>
  <c r="AD98" i="1" s="1"/>
  <c r="AC55" i="1"/>
  <c r="Z55" i="1"/>
  <c r="AC1020" i="1"/>
  <c r="AD1020" i="1" s="1"/>
  <c r="Z1020" i="1"/>
  <c r="AC677" i="1"/>
  <c r="Z677" i="1"/>
  <c r="AD677" i="1" s="1"/>
  <c r="AC302" i="1"/>
  <c r="Z302" i="1"/>
  <c r="AC1217" i="1"/>
  <c r="AD1217" i="1" s="1"/>
  <c r="Z1217" i="1"/>
  <c r="AC1182" i="1"/>
  <c r="Z1182" i="1"/>
  <c r="AC1158" i="1"/>
  <c r="Z1158" i="1"/>
  <c r="AD1158" i="1"/>
  <c r="AC956" i="1"/>
  <c r="AD956" i="1" s="1"/>
  <c r="Z956" i="1"/>
  <c r="AC1206" i="1"/>
  <c r="Z1206" i="1"/>
  <c r="AC1120" i="1"/>
  <c r="Z1120" i="1"/>
  <c r="AD1120" i="1"/>
  <c r="AC1061" i="1"/>
  <c r="AD1061" i="1" s="1"/>
  <c r="Z1061" i="1"/>
  <c r="AC1071" i="1"/>
  <c r="Z1071" i="1"/>
  <c r="AC612" i="1"/>
  <c r="AD612" i="1" s="1"/>
  <c r="Z612" i="1"/>
  <c r="AC778" i="1"/>
  <c r="Z778" i="1"/>
  <c r="AC1050" i="1"/>
  <c r="Z1050" i="1"/>
  <c r="AC964" i="1"/>
  <c r="AD964" i="1" s="1"/>
  <c r="Z964" i="1"/>
  <c r="AC1118" i="1"/>
  <c r="Z1118" i="1"/>
  <c r="AC734" i="1"/>
  <c r="Z734" i="1"/>
  <c r="AC494" i="1"/>
  <c r="AD494" i="1" s="1"/>
  <c r="Z494" i="1"/>
  <c r="AC123" i="1"/>
  <c r="AD123" i="1" s="1"/>
  <c r="Z123" i="1"/>
  <c r="AC396" i="1"/>
  <c r="Z396" i="1"/>
  <c r="AC928" i="1"/>
  <c r="Z928" i="1"/>
  <c r="AC326" i="1"/>
  <c r="Z326" i="1"/>
  <c r="AC201" i="1"/>
  <c r="AD201" i="1" s="1"/>
  <c r="Z201" i="1"/>
  <c r="AC221" i="1"/>
  <c r="Z221" i="1"/>
  <c r="AC170" i="1"/>
  <c r="Z170" i="1"/>
  <c r="AC269" i="1"/>
  <c r="Z269" i="1"/>
  <c r="AD269" i="1"/>
  <c r="AC218" i="1"/>
  <c r="Z218" i="1"/>
  <c r="AC990" i="1"/>
  <c r="Z990" i="1"/>
  <c r="AC751" i="1"/>
  <c r="AD751" i="1" s="1"/>
  <c r="Z751" i="1"/>
  <c r="AC315" i="1"/>
  <c r="Z315" i="1"/>
  <c r="AC89" i="1"/>
  <c r="AD89" i="1" s="1"/>
  <c r="Z89" i="1"/>
  <c r="AC715" i="1"/>
  <c r="Z715" i="1"/>
  <c r="AC604" i="1"/>
  <c r="Z604" i="1"/>
  <c r="AC592" i="1"/>
  <c r="Z592" i="1"/>
  <c r="AC769" i="1"/>
  <c r="Z769" i="1"/>
  <c r="AC515" i="1"/>
  <c r="AD515" i="1" s="1"/>
  <c r="Z515" i="1"/>
  <c r="AC820" i="1"/>
  <c r="AD820" i="1" s="1"/>
  <c r="Z820" i="1"/>
  <c r="AC1157" i="1"/>
  <c r="Z1157" i="1"/>
  <c r="AC622" i="1"/>
  <c r="AD622" i="1" s="1"/>
  <c r="Z622" i="1"/>
  <c r="AC814" i="1"/>
  <c r="Z814" i="1"/>
  <c r="AC568" i="1"/>
  <c r="Z568" i="1"/>
  <c r="AC64" i="1"/>
  <c r="Z64" i="1"/>
  <c r="AC977" i="1"/>
  <c r="Z977" i="1"/>
  <c r="AC126" i="1"/>
  <c r="Z126" i="1"/>
  <c r="AC780" i="1"/>
  <c r="Z780" i="1"/>
  <c r="AC624" i="1"/>
  <c r="Z624" i="1"/>
  <c r="AC493" i="1"/>
  <c r="Z493" i="1"/>
  <c r="AC122" i="1"/>
  <c r="Z122" i="1"/>
  <c r="AC618" i="1"/>
  <c r="AD618" i="1" s="1"/>
  <c r="Z618" i="1"/>
  <c r="AC1014" i="1"/>
  <c r="Z1014" i="1"/>
  <c r="AC586" i="1"/>
  <c r="Z586" i="1"/>
  <c r="AC277" i="1"/>
  <c r="Z277" i="1"/>
  <c r="AC361" i="1"/>
  <c r="AD361" i="1" s="1"/>
  <c r="Z361" i="1"/>
  <c r="AC177" i="1"/>
  <c r="AD177" i="1" s="1"/>
  <c r="Z177" i="1"/>
  <c r="AC1104" i="1"/>
  <c r="AD1104" i="1" s="1"/>
  <c r="Z1104" i="1"/>
  <c r="AC643" i="1"/>
  <c r="AD643" i="1" s="1"/>
  <c r="Z643" i="1"/>
  <c r="AC1269" i="1"/>
  <c r="Z1269" i="1"/>
  <c r="AC262" i="1"/>
  <c r="AD262" i="1" s="1"/>
  <c r="Z262" i="1"/>
  <c r="AC744" i="1"/>
  <c r="Z744" i="1"/>
  <c r="AC675" i="1"/>
  <c r="Z675" i="1"/>
  <c r="AC1039" i="1"/>
  <c r="Z1039" i="1"/>
  <c r="AC832" i="1"/>
  <c r="AD832" i="1" s="1"/>
  <c r="Z832" i="1"/>
  <c r="AC973" i="1"/>
  <c r="Z973" i="1"/>
  <c r="AD973" i="1" s="1"/>
  <c r="AC1089" i="1"/>
  <c r="Z1089" i="1"/>
  <c r="AC662" i="1"/>
  <c r="AD662" i="1" s="1"/>
  <c r="Z662" i="1"/>
  <c r="AC899" i="1"/>
  <c r="AD899" i="1" s="1"/>
  <c r="Z899" i="1"/>
  <c r="AC1051" i="1"/>
  <c r="Z1051" i="1"/>
  <c r="AC301" i="1"/>
  <c r="Z301" i="1"/>
  <c r="AC368" i="1"/>
  <c r="AD368" i="1" s="1"/>
  <c r="Z368" i="1"/>
  <c r="AC178" i="1"/>
  <c r="AD178" i="1" s="1"/>
  <c r="Z178" i="1"/>
  <c r="AC591" i="1"/>
  <c r="Z591" i="1"/>
  <c r="AC521" i="1"/>
  <c r="Z521" i="1"/>
  <c r="AC364" i="1"/>
  <c r="AD364" i="1" s="1"/>
  <c r="Z364" i="1"/>
  <c r="AC319" i="1"/>
  <c r="AD319" i="1" s="1"/>
  <c r="Z319" i="1"/>
  <c r="AC804" i="1"/>
  <c r="Z804" i="1"/>
  <c r="AC423" i="1"/>
  <c r="Z423" i="1"/>
  <c r="AC29" i="1"/>
  <c r="AD29" i="1" s="1"/>
  <c r="Z29" i="1"/>
  <c r="AC559" i="1"/>
  <c r="Z559" i="1"/>
  <c r="AC1227" i="1"/>
  <c r="Z1227" i="1"/>
  <c r="AD1227" i="1" s="1"/>
  <c r="AC1055" i="1"/>
  <c r="Z1055" i="1"/>
  <c r="AC759" i="1"/>
  <c r="AD759" i="1" s="1"/>
  <c r="Z759" i="1"/>
  <c r="AC1284" i="1"/>
  <c r="Z1284" i="1"/>
  <c r="AD1284" i="1" s="1"/>
  <c r="AC1092" i="1"/>
  <c r="Z1092" i="1"/>
  <c r="AC1052" i="1"/>
  <c r="Z1052" i="1"/>
  <c r="AD1052" i="1" s="1"/>
  <c r="AC980" i="1"/>
  <c r="Z980" i="1"/>
  <c r="AC1200" i="1"/>
  <c r="AD1200" i="1" s="1"/>
  <c r="Z1200" i="1"/>
  <c r="AC1181" i="1"/>
  <c r="Z1181" i="1"/>
  <c r="AD1181" i="1"/>
  <c r="AC1139" i="1"/>
  <c r="Z1139" i="1"/>
  <c r="AC1173" i="1"/>
  <c r="Z1173" i="1"/>
  <c r="AC1209" i="1"/>
  <c r="Z1209" i="1"/>
  <c r="AC1327" i="1"/>
  <c r="Z1327" i="1"/>
  <c r="AC1202" i="1"/>
  <c r="AD1202" i="1" s="1"/>
  <c r="Z1202" i="1"/>
  <c r="AC1165" i="1"/>
  <c r="AD1165" i="1" s="1"/>
  <c r="Z1165" i="1"/>
  <c r="AC858" i="1"/>
  <c r="Z858" i="1"/>
  <c r="AD858" i="1"/>
  <c r="AC776" i="1"/>
  <c r="Z776" i="1"/>
  <c r="AC375" i="1"/>
  <c r="Z375" i="1"/>
  <c r="AC523" i="1"/>
  <c r="AD523" i="1" s="1"/>
  <c r="Z523" i="1"/>
  <c r="AC950" i="1"/>
  <c r="AD950" i="1" s="1"/>
  <c r="Z950" i="1"/>
  <c r="AC467" i="1"/>
  <c r="Z467" i="1"/>
  <c r="AC883" i="1"/>
  <c r="Z883" i="1"/>
  <c r="AC683" i="1"/>
  <c r="Z683" i="1"/>
  <c r="AC888" i="1"/>
  <c r="Z888" i="1"/>
  <c r="AC585" i="1"/>
  <c r="Z585" i="1"/>
  <c r="AD585" i="1" s="1"/>
  <c r="AC877" i="1"/>
  <c r="Z877" i="1"/>
  <c r="AC837" i="1"/>
  <c r="AD837" i="1" s="1"/>
  <c r="Z837" i="1"/>
  <c r="AC767" i="1"/>
  <c r="Z767" i="1"/>
  <c r="AD767" i="1"/>
  <c r="AC906" i="1"/>
  <c r="AD906" i="1" s="1"/>
  <c r="Z906" i="1"/>
  <c r="AC898" i="1"/>
  <c r="Z898" i="1"/>
  <c r="AC968" i="1"/>
  <c r="Z968" i="1"/>
  <c r="AC947" i="1"/>
  <c r="Z947" i="1"/>
  <c r="AC1048" i="1"/>
  <c r="AD1048" i="1" s="1"/>
  <c r="Z1048" i="1"/>
  <c r="AC1062" i="1"/>
  <c r="Z1062" i="1"/>
  <c r="AC1078" i="1"/>
  <c r="Z1078" i="1"/>
  <c r="AC1064" i="1"/>
  <c r="Z1064" i="1"/>
  <c r="AD1064" i="1" s="1"/>
  <c r="AC1121" i="1"/>
  <c r="Z1121" i="1"/>
  <c r="AC860" i="1"/>
  <c r="AD860" i="1" s="1"/>
  <c r="Z860" i="1"/>
  <c r="AC1143" i="1"/>
  <c r="Z1143" i="1"/>
  <c r="AC1160" i="1"/>
  <c r="Z1160" i="1"/>
  <c r="AC1228" i="1"/>
  <c r="Z1228" i="1"/>
  <c r="AC1259" i="1"/>
  <c r="Z1259" i="1"/>
  <c r="AC1299" i="1"/>
  <c r="Z1299" i="1"/>
  <c r="AD1299" i="1" s="1"/>
  <c r="AC1115" i="1"/>
  <c r="Z1115" i="1"/>
  <c r="AC707" i="1"/>
  <c r="AD707" i="1" s="1"/>
  <c r="Z707" i="1"/>
  <c r="AC1175" i="1"/>
  <c r="AD1175" i="1" s="1"/>
  <c r="Z1175" i="1"/>
  <c r="AC1199" i="1"/>
  <c r="Z1199" i="1"/>
  <c r="AC1174" i="1"/>
  <c r="Z1174" i="1"/>
  <c r="AC1132" i="1"/>
  <c r="AD1132" i="1" s="1"/>
  <c r="Z1132" i="1"/>
  <c r="AC1213" i="1"/>
  <c r="Z1213" i="1"/>
  <c r="AC605" i="1"/>
  <c r="Z605" i="1"/>
  <c r="AC1024" i="1"/>
  <c r="Z1024" i="1"/>
  <c r="AC1046" i="1"/>
  <c r="Z1046" i="1"/>
  <c r="AC1032" i="1"/>
  <c r="AD1032" i="1" s="1"/>
  <c r="Z1032" i="1"/>
  <c r="AC955" i="1"/>
  <c r="Z955" i="1"/>
  <c r="AC1019" i="1"/>
  <c r="Z1019" i="1"/>
  <c r="AD1019" i="1"/>
  <c r="AC1168" i="1"/>
  <c r="Z1168" i="1"/>
  <c r="AC1224" i="1"/>
  <c r="AD1224" i="1" s="1"/>
  <c r="Z1224" i="1"/>
  <c r="AC1111" i="1"/>
  <c r="Z1111" i="1"/>
  <c r="AD1111" i="1"/>
  <c r="AC800" i="1"/>
  <c r="Z800" i="1"/>
  <c r="AC563" i="1"/>
  <c r="Z563" i="1"/>
  <c r="AC1076" i="1"/>
  <c r="Z1076" i="1"/>
  <c r="AC684" i="1"/>
  <c r="Z684" i="1"/>
  <c r="AC564" i="1"/>
  <c r="AD564" i="1" s="1"/>
  <c r="Z564" i="1"/>
  <c r="AC41" i="1"/>
  <c r="AD41" i="1" s="1"/>
  <c r="Z41" i="1"/>
  <c r="AC713" i="1"/>
  <c r="Z713" i="1"/>
  <c r="AC791" i="1"/>
  <c r="Z791" i="1"/>
  <c r="AC720" i="1"/>
  <c r="Z720" i="1"/>
  <c r="AC709" i="1"/>
  <c r="Z709" i="1"/>
  <c r="AC657" i="1"/>
  <c r="Z657" i="1"/>
  <c r="AC397" i="1"/>
  <c r="Z397" i="1"/>
  <c r="AC419" i="1"/>
  <c r="Z419" i="1"/>
  <c r="AC578" i="1"/>
  <c r="Z578" i="1"/>
  <c r="AC659" i="1"/>
  <c r="Z659" i="1"/>
  <c r="AC476" i="1"/>
  <c r="Z476" i="1"/>
  <c r="AC600" i="1"/>
  <c r="AD600" i="1" s="1"/>
  <c r="Z600" i="1"/>
  <c r="AC878" i="1"/>
  <c r="Z878" i="1"/>
  <c r="AC293" i="1"/>
  <c r="Z293" i="1"/>
  <c r="AC838" i="1"/>
  <c r="AD838" i="1" s="1"/>
  <c r="Z838" i="1"/>
  <c r="AC655" i="1"/>
  <c r="Z655" i="1"/>
  <c r="AC634" i="1"/>
  <c r="Z634" i="1"/>
  <c r="AC795" i="1"/>
  <c r="AD795" i="1" s="1"/>
  <c r="Z795" i="1"/>
  <c r="AC651" i="1"/>
  <c r="Z651" i="1"/>
  <c r="AD651" i="1"/>
  <c r="AC129" i="1"/>
  <c r="Z129" i="1"/>
  <c r="AC320" i="1"/>
  <c r="Z320" i="1"/>
  <c r="AC339" i="1"/>
  <c r="Z339" i="1"/>
  <c r="AC155" i="1"/>
  <c r="Z155" i="1"/>
  <c r="AC47" i="1"/>
  <c r="Z47" i="1"/>
  <c r="AC441" i="1"/>
  <c r="Z441" i="1"/>
  <c r="AC93" i="1"/>
  <c r="Z93" i="1"/>
  <c r="AC134" i="1"/>
  <c r="Z134" i="1"/>
  <c r="AD134" i="1" s="1"/>
  <c r="AC341" i="1"/>
  <c r="Z341" i="1"/>
  <c r="AD341" i="1" s="1"/>
  <c r="AC588" i="1"/>
  <c r="Z588" i="1"/>
  <c r="AC895" i="1"/>
  <c r="Z895" i="1"/>
  <c r="AC583" i="1"/>
  <c r="Z583" i="1"/>
  <c r="AC642" i="1"/>
  <c r="Z642" i="1"/>
  <c r="AC649" i="1"/>
  <c r="Z649" i="1"/>
  <c r="AC457" i="1"/>
  <c r="Z457" i="1"/>
  <c r="AC356" i="1"/>
  <c r="Z356" i="1"/>
  <c r="AC245" i="1"/>
  <c r="AD245" i="1" s="1"/>
  <c r="Z245" i="1"/>
  <c r="AC463" i="1"/>
  <c r="Z463" i="1"/>
  <c r="AC510" i="1"/>
  <c r="Z510" i="1"/>
  <c r="AC158" i="1"/>
  <c r="Z158" i="1"/>
  <c r="AC15" i="1"/>
  <c r="AD15" i="1" s="1"/>
  <c r="Z15" i="1"/>
  <c r="AC296" i="1"/>
  <c r="Z296" i="1"/>
  <c r="AC477" i="1"/>
  <c r="Z477" i="1"/>
  <c r="AC347" i="1"/>
  <c r="Z347" i="1"/>
  <c r="AD347" i="1" s="1"/>
  <c r="AC156" i="1"/>
  <c r="AD156" i="1" s="1"/>
  <c r="Z156" i="1"/>
  <c r="AC731" i="1"/>
  <c r="Z731" i="1"/>
  <c r="AC304" i="1"/>
  <c r="Z304" i="1"/>
  <c r="AC313" i="1"/>
  <c r="Z313" i="1"/>
  <c r="AC399" i="1"/>
  <c r="Z399" i="1"/>
  <c r="AC288" i="1"/>
  <c r="Z288" i="1"/>
  <c r="AC236" i="1"/>
  <c r="Z236" i="1"/>
  <c r="AC34" i="1"/>
  <c r="AD34" i="1" s="1"/>
  <c r="Z34" i="1"/>
  <c r="AC90" i="1"/>
  <c r="Z90" i="1"/>
  <c r="AC250" i="1"/>
  <c r="Z250" i="1"/>
  <c r="AC461" i="1"/>
  <c r="AD461" i="1" s="1"/>
  <c r="Z461" i="1"/>
  <c r="AC294" i="1"/>
  <c r="AD294" i="1" s="1"/>
  <c r="Z294" i="1"/>
  <c r="AC840" i="1"/>
  <c r="Z840" i="1"/>
  <c r="AD840" i="1"/>
  <c r="AC573" i="1"/>
  <c r="Z573" i="1"/>
  <c r="AC745" i="1"/>
  <c r="Z745" i="1"/>
  <c r="AC941" i="1"/>
  <c r="Z941" i="1"/>
  <c r="AC638" i="1"/>
  <c r="Z638" i="1"/>
  <c r="AC619" i="1"/>
  <c r="Z619" i="1"/>
  <c r="AC63" i="1"/>
  <c r="AD63" i="1" s="1"/>
  <c r="Z63" i="1"/>
  <c r="AC174" i="1"/>
  <c r="Z174" i="1"/>
  <c r="AC50" i="1"/>
  <c r="Z50" i="1"/>
  <c r="AC530" i="1"/>
  <c r="AD530" i="1" s="1"/>
  <c r="Z530" i="1"/>
  <c r="AC343" i="1"/>
  <c r="AD343" i="1" s="1"/>
  <c r="Z343" i="1"/>
  <c r="AC48" i="1"/>
  <c r="Z48" i="1"/>
  <c r="AC509" i="1"/>
  <c r="Z509" i="1"/>
  <c r="AC157" i="1"/>
  <c r="Z157" i="1"/>
  <c r="AC197" i="1"/>
  <c r="Z197" i="1"/>
  <c r="AC799" i="1"/>
  <c r="Z799" i="1"/>
  <c r="AC191" i="1"/>
  <c r="Z191" i="1"/>
  <c r="AC687" i="1"/>
  <c r="Z687" i="1"/>
  <c r="AC142" i="1"/>
  <c r="Z142" i="1"/>
  <c r="AC1066" i="1"/>
  <c r="Z1066" i="1"/>
  <c r="AC940" i="1"/>
  <c r="Z940" i="1"/>
  <c r="AC526" i="1"/>
  <c r="Z526" i="1"/>
  <c r="AC1131" i="1"/>
  <c r="Z1131" i="1"/>
  <c r="AC985" i="1"/>
  <c r="Z985" i="1"/>
  <c r="AC1021" i="1"/>
  <c r="Z1021" i="1"/>
  <c r="AC1067" i="1"/>
  <c r="AD1067" i="1" s="1"/>
  <c r="Z1067" i="1"/>
  <c r="AC1232" i="1"/>
  <c r="AD1232" i="1" s="1"/>
  <c r="Z1232" i="1"/>
  <c r="AC1354" i="1"/>
  <c r="Z1354" i="1"/>
  <c r="AC1290" i="1"/>
  <c r="Z1290" i="1"/>
  <c r="AC1193" i="1"/>
  <c r="Z1193" i="1"/>
  <c r="AC1344" i="1"/>
  <c r="Z1344" i="1"/>
  <c r="AC1026" i="1"/>
  <c r="Z1026" i="1"/>
  <c r="AC846" i="1"/>
  <c r="Z846" i="1"/>
  <c r="AC981" i="1"/>
  <c r="Z981" i="1"/>
  <c r="AD981" i="1"/>
  <c r="AC1260" i="1"/>
  <c r="AD1260" i="1" s="1"/>
  <c r="Z1260" i="1"/>
  <c r="AC1216" i="1"/>
  <c r="Z1216" i="1"/>
  <c r="AC1267" i="1"/>
  <c r="Z1267" i="1"/>
  <c r="AC952" i="1"/>
  <c r="Z952" i="1"/>
  <c r="AC512" i="1"/>
  <c r="Z512" i="1"/>
  <c r="AD512" i="1"/>
  <c r="AC1097" i="1"/>
  <c r="Z1097" i="1"/>
  <c r="AC232" i="1"/>
  <c r="Z232" i="1"/>
  <c r="AC743" i="1"/>
  <c r="Z743" i="1"/>
  <c r="AC316" i="1"/>
  <c r="Z316" i="1"/>
  <c r="AC949" i="1"/>
  <c r="Z949" i="1"/>
  <c r="AC45" i="1"/>
  <c r="Z45" i="1"/>
  <c r="AC735" i="1"/>
  <c r="AD735" i="1" s="1"/>
  <c r="Z735" i="1"/>
  <c r="AC935" i="1"/>
  <c r="Z935" i="1"/>
  <c r="AC1098" i="1"/>
  <c r="Z1098" i="1"/>
  <c r="AC1044" i="1"/>
  <c r="Z1044" i="1"/>
  <c r="AC886" i="1"/>
  <c r="AD886" i="1" s="1"/>
  <c r="Z886" i="1"/>
  <c r="AC1037" i="1"/>
  <c r="Z1037" i="1"/>
  <c r="AC1253" i="1"/>
  <c r="Z1253" i="1"/>
  <c r="AC789" i="1"/>
  <c r="Z789" i="1"/>
  <c r="AC994" i="1"/>
  <c r="AD994" i="1" s="1"/>
  <c r="Z994" i="1"/>
  <c r="AC732" i="1"/>
  <c r="Z732" i="1"/>
  <c r="AC285" i="1"/>
  <c r="Z285" i="1"/>
  <c r="AC184" i="1"/>
  <c r="Z184" i="1"/>
  <c r="AD184" i="1" s="1"/>
  <c r="AC654" i="1"/>
  <c r="AD654" i="1" s="1"/>
  <c r="Z654" i="1"/>
  <c r="AC359" i="1"/>
  <c r="Z359" i="1"/>
  <c r="AC999" i="1"/>
  <c r="Z999" i="1"/>
  <c r="AC692" i="1"/>
  <c r="AD692" i="1" s="1"/>
  <c r="Z692" i="1"/>
  <c r="AC378" i="1"/>
  <c r="Z378" i="1"/>
  <c r="AC574" i="1"/>
  <c r="AD574" i="1" s="1"/>
  <c r="Z574" i="1"/>
  <c r="AC331" i="1"/>
  <c r="Z331" i="1"/>
  <c r="AC141" i="1"/>
  <c r="Z141" i="1"/>
  <c r="AC240" i="1"/>
  <c r="Z240" i="1"/>
  <c r="AC229" i="1"/>
  <c r="AD229" i="1" s="1"/>
  <c r="Z229" i="1"/>
  <c r="AC227" i="1"/>
  <c r="Z227" i="1"/>
  <c r="AC237" i="1"/>
  <c r="Z237" i="1"/>
  <c r="AC358" i="1"/>
  <c r="Z358" i="1"/>
  <c r="AC406" i="1"/>
  <c r="Z406" i="1"/>
  <c r="AC960" i="1"/>
  <c r="Z960" i="1"/>
  <c r="AC1006" i="1"/>
  <c r="Z1006" i="1"/>
  <c r="AC295" i="1"/>
  <c r="AD295" i="1" s="1"/>
  <c r="Z295" i="1"/>
  <c r="AC360" i="1"/>
  <c r="AD360" i="1" s="1"/>
  <c r="Z360" i="1"/>
  <c r="AC555" i="1"/>
  <c r="Z555" i="1"/>
  <c r="AC676" i="1"/>
  <c r="AD676" i="1" s="1"/>
  <c r="Z676" i="1"/>
  <c r="AC809" i="1"/>
  <c r="AD809" i="1" s="1"/>
  <c r="Z809" i="1"/>
  <c r="AC775" i="1"/>
  <c r="Z775" i="1"/>
  <c r="AC278" i="1"/>
  <c r="Z278" i="1"/>
  <c r="AC511" i="1"/>
  <c r="AD511" i="1" s="1"/>
  <c r="Z511" i="1"/>
  <c r="AC850" i="1"/>
  <c r="AD850" i="1" s="1"/>
  <c r="Z850" i="1"/>
  <c r="AC725" i="1"/>
  <c r="Z725" i="1"/>
  <c r="AC413" i="1"/>
  <c r="Z413" i="1"/>
  <c r="AC1192" i="1"/>
  <c r="Z1192" i="1"/>
  <c r="AC1047" i="1"/>
  <c r="Z1047" i="1"/>
  <c r="AC1194" i="1"/>
  <c r="AD1194" i="1" s="1"/>
  <c r="Z1194" i="1"/>
  <c r="AC1203" i="1"/>
  <c r="AD1203" i="1" s="1"/>
  <c r="Z1203" i="1"/>
  <c r="AC873" i="1"/>
  <c r="AD873" i="1" s="1"/>
  <c r="Z873" i="1"/>
  <c r="AC706" i="1"/>
  <c r="Z706" i="1"/>
  <c r="AC1003" i="1"/>
  <c r="Z1003" i="1"/>
  <c r="AC445" i="1"/>
  <c r="Z445" i="1"/>
  <c r="AD445" i="1" s="1"/>
  <c r="AC1153" i="1"/>
  <c r="AD1153" i="1" s="1"/>
  <c r="Z1153" i="1"/>
  <c r="AC1083" i="1"/>
  <c r="AD1083" i="1" s="1"/>
  <c r="Z1083" i="1"/>
  <c r="AC988" i="1"/>
  <c r="Z988" i="1"/>
  <c r="AD988" i="1"/>
  <c r="AC787" i="1"/>
  <c r="Z787" i="1"/>
  <c r="AC545" i="1"/>
  <c r="Z545" i="1"/>
  <c r="AD545" i="1" s="1"/>
  <c r="AC186" i="1"/>
  <c r="AD186" i="1" s="1"/>
  <c r="Z186" i="1"/>
  <c r="AC287" i="1"/>
  <c r="Z287" i="1"/>
  <c r="AC37" i="1"/>
  <c r="Z37" i="1"/>
  <c r="AC371" i="1"/>
  <c r="AD371" i="1" s="1"/>
  <c r="Z371" i="1"/>
  <c r="AC327" i="1"/>
  <c r="Z327" i="1"/>
  <c r="AC259" i="1"/>
  <c r="Z259" i="1"/>
  <c r="AC627" i="1"/>
  <c r="AD627" i="1" s="1"/>
  <c r="Z627" i="1"/>
  <c r="AC603" i="1"/>
  <c r="AD603" i="1" s="1"/>
  <c r="Z603" i="1"/>
  <c r="AC107" i="1"/>
  <c r="AD107" i="1" s="1"/>
  <c r="Z107" i="1"/>
  <c r="AC265" i="1"/>
  <c r="AD265" i="1" s="1"/>
  <c r="Z265" i="1"/>
  <c r="AC307" i="1"/>
  <c r="AD307" i="1" s="1"/>
  <c r="Z307" i="1"/>
  <c r="AC67" i="1"/>
  <c r="Z67" i="1"/>
  <c r="AC455" i="1"/>
  <c r="AD455" i="1" s="1"/>
  <c r="Z455" i="1"/>
  <c r="AC617" i="1"/>
  <c r="AD617" i="1" s="1"/>
  <c r="Z617" i="1"/>
  <c r="AC1208" i="1"/>
  <c r="AD1208" i="1" s="1"/>
  <c r="Z1208" i="1"/>
  <c r="AC1188" i="1"/>
  <c r="AD1188" i="1" s="1"/>
  <c r="Z1188" i="1"/>
  <c r="AC1101" i="1"/>
  <c r="AD1101" i="1" s="1"/>
  <c r="Z1101" i="1"/>
  <c r="AC1277" i="1"/>
  <c r="AD1277" i="1" s="1"/>
  <c r="Z1277" i="1"/>
  <c r="AC918" i="1"/>
  <c r="Z918" i="1"/>
  <c r="AD918" i="1"/>
  <c r="AC1087" i="1"/>
  <c r="Z1087" i="1"/>
  <c r="AC1063" i="1"/>
  <c r="Z1063" i="1"/>
  <c r="AC1195" i="1"/>
  <c r="Z1195" i="1"/>
  <c r="AD1195" i="1" s="1"/>
  <c r="AC781" i="1"/>
  <c r="Z781" i="1"/>
  <c r="AC1151" i="1"/>
  <c r="Z1151" i="1"/>
  <c r="AC540" i="1"/>
  <c r="AD540" i="1" s="1"/>
  <c r="Z540" i="1"/>
  <c r="AC982" i="1"/>
  <c r="Z982" i="1"/>
  <c r="AC1218" i="1"/>
  <c r="Z1218" i="1"/>
  <c r="AC660" i="1"/>
  <c r="Z660" i="1"/>
  <c r="AC1029" i="1"/>
  <c r="Z1029" i="1"/>
  <c r="AC783" i="1"/>
  <c r="Z783" i="1"/>
  <c r="AC688" i="1"/>
  <c r="Z688" i="1"/>
  <c r="AC404" i="1"/>
  <c r="AD404" i="1" s="1"/>
  <c r="Z404" i="1"/>
  <c r="AC936" i="1"/>
  <c r="AD936" i="1" s="1"/>
  <c r="Z936" i="1"/>
  <c r="AC892" i="1"/>
  <c r="Z892" i="1"/>
  <c r="AC379" i="1"/>
  <c r="Z379" i="1"/>
  <c r="AC896" i="1"/>
  <c r="AD896" i="1" s="1"/>
  <c r="Z896" i="1"/>
  <c r="AC847" i="1"/>
  <c r="AD847" i="1" s="1"/>
  <c r="Z847" i="1"/>
  <c r="AC1241" i="1"/>
  <c r="Z1241" i="1"/>
  <c r="AC953" i="1"/>
  <c r="Z953" i="1"/>
  <c r="AC844" i="1"/>
  <c r="Z844" i="1"/>
  <c r="AD844" i="1" s="1"/>
  <c r="AC716" i="1"/>
  <c r="Z716" i="1"/>
  <c r="AD716" i="1" s="1"/>
  <c r="AC969" i="1"/>
  <c r="Z969" i="1"/>
  <c r="AC1167" i="1"/>
  <c r="Z1167" i="1"/>
  <c r="AC1293" i="1"/>
  <c r="AD1293" i="1" s="1"/>
  <c r="Z1293" i="1"/>
  <c r="AC1161" i="1"/>
  <c r="AD1161" i="1" s="1"/>
  <c r="Z1161" i="1"/>
  <c r="AC1109" i="1"/>
  <c r="Z1109" i="1"/>
  <c r="AC747" i="1"/>
  <c r="Z747" i="1"/>
  <c r="AC1091" i="1"/>
  <c r="Z1091" i="1"/>
  <c r="AC1134" i="1"/>
  <c r="AD1134" i="1" s="1"/>
  <c r="Z1134" i="1"/>
  <c r="AC819" i="1"/>
  <c r="Z819" i="1"/>
  <c r="AC425" i="1"/>
  <c r="Z425" i="1"/>
  <c r="AC630" i="1"/>
  <c r="Z630" i="1"/>
  <c r="AD630" i="1" s="1"/>
  <c r="AC271" i="1"/>
  <c r="Z271" i="1"/>
  <c r="AC571" i="1"/>
  <c r="Z571" i="1"/>
  <c r="AC760" i="1"/>
  <c r="AD760" i="1" s="1"/>
  <c r="Z760" i="1"/>
  <c r="AC718" i="1"/>
  <c r="AD718" i="1" s="1"/>
  <c r="Z718" i="1"/>
  <c r="AC469" i="1"/>
  <c r="Z469" i="1"/>
  <c r="AC432" i="1"/>
  <c r="Z432" i="1"/>
  <c r="AC532" i="1"/>
  <c r="Z532" i="1"/>
  <c r="AC209" i="1"/>
  <c r="AD209" i="1" s="1"/>
  <c r="Z209" i="1"/>
  <c r="AC118" i="1"/>
  <c r="AD118" i="1" s="1"/>
  <c r="Z118" i="1"/>
  <c r="AC87" i="1"/>
  <c r="Z87" i="1"/>
  <c r="AD87" i="1"/>
  <c r="AC506" i="1"/>
  <c r="AD506" i="1" s="1"/>
  <c r="Z506" i="1"/>
  <c r="AC203" i="1"/>
  <c r="Z203" i="1"/>
  <c r="AC328" i="1"/>
  <c r="Z328" i="1"/>
  <c r="AC763" i="1"/>
  <c r="Z763" i="1"/>
  <c r="AC889" i="1"/>
  <c r="Z889" i="1"/>
  <c r="AD889" i="1" s="1"/>
  <c r="AC772" i="1"/>
  <c r="Z772" i="1"/>
  <c r="AD772" i="1"/>
  <c r="AC14" i="1"/>
  <c r="Z14" i="1"/>
  <c r="AC65" i="1"/>
  <c r="Z65" i="1"/>
  <c r="AC337" i="1"/>
  <c r="Z337" i="1"/>
  <c r="AC880" i="1"/>
  <c r="Z880" i="1"/>
  <c r="AC951" i="1"/>
  <c r="Z951" i="1"/>
  <c r="AD951" i="1" s="1"/>
  <c r="AC410" i="1"/>
  <c r="AD410" i="1" s="1"/>
  <c r="Z410" i="1"/>
  <c r="AC965" i="1"/>
  <c r="Z965" i="1"/>
  <c r="AC1127" i="1"/>
  <c r="Z1127" i="1"/>
  <c r="AD1127" i="1" s="1"/>
  <c r="AC702" i="1"/>
  <c r="Z702" i="1"/>
  <c r="AC879" i="1"/>
  <c r="AD879" i="1" s="1"/>
  <c r="Z879" i="1"/>
  <c r="AC597" i="1"/>
  <c r="Z597" i="1"/>
  <c r="AC1226" i="1"/>
  <c r="AD1226" i="1" s="1"/>
  <c r="Z1226" i="1"/>
  <c r="AC1156" i="1"/>
  <c r="Z1156" i="1"/>
  <c r="AC1170" i="1"/>
  <c r="Z1170" i="1"/>
  <c r="AC695" i="1"/>
  <c r="AD695" i="1" s="1"/>
  <c r="Z695" i="1"/>
  <c r="AC557" i="1"/>
  <c r="AD557" i="1" s="1"/>
  <c r="Z557" i="1"/>
  <c r="AC1070" i="1"/>
  <c r="AD1070" i="1" s="1"/>
  <c r="Z1070" i="1"/>
  <c r="AC1058" i="1"/>
  <c r="AD1058" i="1" s="1"/>
  <c r="Z1058" i="1"/>
  <c r="AC1094" i="1"/>
  <c r="Z1094" i="1"/>
  <c r="AC1138" i="1"/>
  <c r="Z1138" i="1"/>
  <c r="AC1150" i="1"/>
  <c r="Z1150" i="1"/>
  <c r="AC1234" i="1"/>
  <c r="Z1234" i="1"/>
  <c r="AC1190" i="1"/>
  <c r="AD1190" i="1" s="1"/>
  <c r="Z1190" i="1"/>
  <c r="AC1302" i="1"/>
  <c r="Z1302" i="1"/>
  <c r="AC1119" i="1"/>
  <c r="Z1119" i="1"/>
  <c r="AC1110" i="1"/>
  <c r="Z1110" i="1"/>
  <c r="AD1110" i="1"/>
  <c r="AC254" i="1"/>
  <c r="Z254" i="1"/>
  <c r="AC303" i="1"/>
  <c r="AD303" i="1" s="1"/>
  <c r="Z303" i="1"/>
  <c r="AC486" i="1"/>
  <c r="AD486" i="1" s="1"/>
  <c r="Z486" i="1"/>
  <c r="AC729" i="1"/>
  <c r="Z729" i="1"/>
  <c r="AC777" i="1"/>
  <c r="AD777" i="1" s="1"/>
  <c r="Z777" i="1"/>
  <c r="AC579" i="1"/>
  <c r="Z579" i="1"/>
  <c r="AC920" i="1"/>
  <c r="AD920" i="1" s="1"/>
  <c r="Z920" i="1"/>
  <c r="AC664" i="1"/>
  <c r="AD664" i="1" s="1"/>
  <c r="Z664" i="1"/>
  <c r="AC849" i="1"/>
  <c r="Z849" i="1"/>
  <c r="AC589" i="1"/>
  <c r="Z589" i="1"/>
  <c r="AC606" i="1"/>
  <c r="Z606" i="1"/>
  <c r="AD606" i="1" s="1"/>
  <c r="AC913" i="1"/>
  <c r="Z913" i="1"/>
  <c r="AC538" i="1"/>
  <c r="Z538" i="1"/>
  <c r="AC1223" i="1"/>
  <c r="AD1223" i="1" s="1"/>
  <c r="Z1223" i="1"/>
  <c r="AC974" i="1"/>
  <c r="AD974" i="1" s="1"/>
  <c r="Z974" i="1"/>
  <c r="AC525" i="1"/>
  <c r="AD525" i="1" s="1"/>
  <c r="Z525" i="1"/>
  <c r="AC1011" i="1"/>
  <c r="Z1011" i="1"/>
  <c r="AC1320" i="1"/>
  <c r="AD1320" i="1" s="1"/>
  <c r="Z1320" i="1"/>
  <c r="AC1366" i="1"/>
  <c r="AD1366" i="1" s="1"/>
  <c r="Z1366" i="1"/>
  <c r="AC1368" i="1"/>
  <c r="Z1368" i="1"/>
  <c r="AC1331" i="1"/>
  <c r="AD1331" i="1" s="1"/>
  <c r="Z1331" i="1"/>
  <c r="AC1273" i="1"/>
  <c r="AD1273" i="1" s="1"/>
  <c r="Z1273" i="1"/>
  <c r="AC911" i="1"/>
  <c r="Z911" i="1"/>
  <c r="AC827" i="1"/>
  <c r="AD827" i="1" s="1"/>
  <c r="Z827" i="1"/>
  <c r="AC650" i="1"/>
  <c r="AD650" i="1" s="1"/>
  <c r="Z650" i="1"/>
  <c r="AC754" i="1"/>
  <c r="AD754" i="1" s="1"/>
  <c r="Z754" i="1"/>
  <c r="AC16" i="1"/>
  <c r="Z16" i="1"/>
  <c r="AC7" i="1"/>
  <c r="Z7" i="1"/>
  <c r="AC139" i="1"/>
  <c r="Z139" i="1"/>
  <c r="AD139" i="1" s="1"/>
  <c r="AC978" i="1"/>
  <c r="AD978" i="1" s="1"/>
  <c r="Z978" i="1"/>
  <c r="AC464" i="1"/>
  <c r="AD464" i="1" s="1"/>
  <c r="Z464" i="1"/>
  <c r="AC13" i="1"/>
  <c r="Z13" i="1"/>
  <c r="AD13" i="1"/>
  <c r="AC52" i="1"/>
  <c r="Z52" i="1"/>
  <c r="AC1114" i="1"/>
  <c r="Z1114" i="1"/>
  <c r="AD1114" i="1" s="1"/>
  <c r="AC678" i="1"/>
  <c r="AD678" i="1" s="1"/>
  <c r="Z678" i="1"/>
  <c r="AC249" i="1"/>
  <c r="AD249" i="1" s="1"/>
  <c r="Z249" i="1"/>
  <c r="AC742" i="1"/>
  <c r="Z742" i="1"/>
  <c r="AD742" i="1" s="1"/>
  <c r="AC388" i="1"/>
  <c r="Z388" i="1"/>
  <c r="AD388" i="1" s="1"/>
  <c r="AC5" i="1"/>
  <c r="Z5" i="1"/>
  <c r="AC23" i="1"/>
  <c r="Z23" i="1"/>
  <c r="AC24" i="1"/>
  <c r="Z24" i="1"/>
  <c r="AC10" i="1"/>
  <c r="Z10" i="1"/>
  <c r="AC2" i="1"/>
  <c r="Z2" i="1"/>
  <c r="AC8" i="1"/>
  <c r="AD8" i="1" s="1"/>
  <c r="Z8" i="1"/>
  <c r="AC325" i="1"/>
  <c r="Z325" i="1"/>
  <c r="AC636" i="1"/>
  <c r="Z636" i="1"/>
  <c r="AC106" i="1"/>
  <c r="Z106" i="1"/>
  <c r="AC318" i="1"/>
  <c r="AD318" i="1" s="1"/>
  <c r="Z318" i="1"/>
  <c r="AC181" i="1"/>
  <c r="Z181" i="1"/>
  <c r="AC28" i="1"/>
  <c r="AD28" i="1" s="1"/>
  <c r="Z28" i="1"/>
  <c r="AC84" i="1"/>
  <c r="AD84" i="1" s="1"/>
  <c r="Z84" i="1"/>
  <c r="AC19" i="1"/>
  <c r="Z19" i="1"/>
  <c r="AC83" i="1"/>
  <c r="AD83" i="1" s="1"/>
  <c r="Z83" i="1"/>
  <c r="AC333" i="1"/>
  <c r="AD333" i="1" s="1"/>
  <c r="Z333" i="1"/>
  <c r="AC188" i="1"/>
  <c r="AD188" i="1" s="1"/>
  <c r="Z188" i="1"/>
  <c r="AC212" i="1"/>
  <c r="AD212" i="1" s="1"/>
  <c r="Z212" i="1"/>
  <c r="AC11" i="1"/>
  <c r="Z11" i="1"/>
  <c r="AC733" i="1"/>
  <c r="AD733" i="1" s="1"/>
  <c r="Z733" i="1"/>
  <c r="AC724" i="1"/>
  <c r="AD724" i="1" s="1"/>
  <c r="Z724" i="1"/>
  <c r="AC595" i="1"/>
  <c r="Z595" i="1"/>
  <c r="AC447" i="1"/>
  <c r="AD447" i="1" s="1"/>
  <c r="Z447" i="1"/>
  <c r="AC233" i="1"/>
  <c r="AD233" i="1" s="1"/>
  <c r="Z233" i="1"/>
  <c r="AC484" i="1"/>
  <c r="Z484" i="1"/>
  <c r="AC957" i="1"/>
  <c r="Z957" i="1"/>
  <c r="AC633" i="1"/>
  <c r="AD633" i="1" s="1"/>
  <c r="Z633" i="1"/>
  <c r="AC160" i="1"/>
  <c r="AD160" i="1" s="1"/>
  <c r="Z160" i="1"/>
  <c r="AC125" i="1"/>
  <c r="AD125" i="1" s="1"/>
  <c r="Z125" i="1"/>
  <c r="AC86" i="1"/>
  <c r="Z86" i="1"/>
  <c r="AC17" i="1"/>
  <c r="AD17" i="1" s="1"/>
  <c r="Z17" i="1"/>
  <c r="AC31" i="1"/>
  <c r="Z31" i="1"/>
  <c r="AC53" i="1"/>
  <c r="Z53" i="1"/>
  <c r="AC533" i="1"/>
  <c r="Z533" i="1"/>
  <c r="AD533" i="1" s="1"/>
  <c r="W537" i="1"/>
  <c r="W33" i="1"/>
  <c r="W167" i="1"/>
  <c r="W168" i="1"/>
  <c r="W717" i="1"/>
  <c r="W541" i="1"/>
  <c r="W194" i="1"/>
  <c r="W279" i="1"/>
  <c r="W85" i="1"/>
  <c r="W554" i="1"/>
  <c r="W1348" i="1"/>
  <c r="W1144" i="1"/>
  <c r="W929" i="1"/>
  <c r="W797" i="1"/>
  <c r="W416" i="1"/>
  <c r="W796" i="1"/>
  <c r="W641" i="1"/>
  <c r="W691" i="1"/>
  <c r="W704" i="1"/>
  <c r="W924" i="1"/>
  <c r="W1108" i="1"/>
  <c r="W710" i="1"/>
  <c r="W1229" i="1"/>
  <c r="W1255" i="1"/>
  <c r="W1079" i="1"/>
  <c r="W865" i="1"/>
  <c r="W1282" i="1"/>
  <c r="W1304" i="1"/>
  <c r="W1041" i="1"/>
  <c r="W1185" i="1"/>
  <c r="W340" i="1"/>
  <c r="W77" i="1"/>
  <c r="W351" i="1"/>
  <c r="W165" i="1"/>
  <c r="W354" i="1"/>
  <c r="W59" i="1"/>
  <c r="W27" i="1"/>
  <c r="W154" i="1"/>
  <c r="W602" i="1"/>
  <c r="W120" i="1"/>
  <c r="W972" i="1"/>
  <c r="W811" i="1"/>
  <c r="W276" i="1"/>
  <c r="W466" i="1"/>
  <c r="W267" i="1"/>
  <c r="W222" i="1"/>
  <c r="W1446" i="1"/>
  <c r="W409" i="1"/>
  <c r="W818" i="1"/>
  <c r="W607" i="1"/>
  <c r="W324" i="1"/>
  <c r="W690" i="1"/>
  <c r="W581" i="1"/>
  <c r="W930" i="1"/>
  <c r="W1049" i="1"/>
  <c r="W398" i="1"/>
  <c r="W576" i="1"/>
  <c r="W298" i="1"/>
  <c r="W305" i="1"/>
  <c r="W876" i="1"/>
  <c r="W908" i="1"/>
  <c r="W529" i="1"/>
  <c r="W151" i="1"/>
  <c r="W348" i="1"/>
  <c r="W726" i="1"/>
  <c r="W427" i="1"/>
  <c r="W280" i="1"/>
  <c r="W639" i="1"/>
  <c r="W429" i="1"/>
  <c r="W507" i="1"/>
  <c r="W584" i="1"/>
  <c r="W608" i="1"/>
  <c r="W569" i="1"/>
  <c r="W582" i="1"/>
  <c r="W753" i="1"/>
  <c r="W826" i="1"/>
  <c r="W912" i="1"/>
  <c r="W1033" i="1"/>
  <c r="W831" i="1"/>
  <c r="W400" i="1"/>
  <c r="W915" i="1"/>
  <c r="W143" i="1"/>
  <c r="W145" i="1"/>
  <c r="W489" i="1"/>
  <c r="W671" i="1"/>
  <c r="W480" i="1"/>
  <c r="W698" i="1"/>
  <c r="W748" i="1"/>
  <c r="W959" i="1"/>
  <c r="W793" i="1"/>
  <c r="W451" i="1"/>
  <c r="W989" i="1"/>
  <c r="W976" i="1"/>
  <c r="W1171" i="1"/>
  <c r="W1065" i="1"/>
  <c r="W527" i="1"/>
  <c r="W652" i="1"/>
  <c r="W251" i="1"/>
  <c r="W770" i="1"/>
  <c r="W505" i="1"/>
  <c r="W1002" i="1"/>
  <c r="W70" i="1"/>
  <c r="W631" i="1"/>
  <c r="W310" i="1"/>
  <c r="W830" i="1"/>
  <c r="W1126" i="1"/>
  <c r="W774" i="1"/>
  <c r="W680" i="1"/>
  <c r="W834" i="1"/>
  <c r="W1285" i="1"/>
  <c r="W1205" i="1"/>
  <c r="W1300" i="1"/>
  <c r="W261" i="1"/>
  <c r="W152" i="1"/>
  <c r="W161" i="1"/>
  <c r="W580" i="1"/>
  <c r="W635" i="1"/>
  <c r="W211" i="1"/>
  <c r="W479" i="1"/>
  <c r="W867" i="1"/>
  <c r="W868" i="1"/>
  <c r="W567" i="1"/>
  <c r="W355" i="1"/>
  <c r="W727" i="1"/>
  <c r="W498" i="1"/>
  <c r="W806" i="1"/>
  <c r="W1100" i="1"/>
  <c r="W1219" i="1"/>
  <c r="W962" i="1"/>
  <c r="W927" i="1"/>
  <c r="W971" i="1"/>
  <c r="W942" i="1"/>
  <c r="W99" i="1"/>
  <c r="W524" i="1"/>
  <c r="W1013" i="1"/>
  <c r="W485" i="1"/>
  <c r="W474" i="1"/>
  <c r="W983" i="1"/>
  <c r="W104" i="1"/>
  <c r="W438" i="1"/>
  <c r="W705" i="1"/>
  <c r="W771" i="1"/>
  <c r="W645" i="1"/>
  <c r="W39" i="1"/>
  <c r="W335" i="1"/>
  <c r="W848" i="1"/>
  <c r="W431" i="1"/>
  <c r="W346" i="1"/>
  <c r="W711" i="1"/>
  <c r="W805" i="1"/>
  <c r="W1210" i="1"/>
  <c r="W219" i="1"/>
  <c r="W308" i="1"/>
  <c r="W291" i="1"/>
  <c r="W673" i="1"/>
  <c r="W756" i="1"/>
  <c r="W667" i="1"/>
  <c r="W750" i="1"/>
  <c r="W422" i="1"/>
  <c r="W615" i="1"/>
  <c r="W1225" i="1"/>
  <c r="W482" i="1"/>
  <c r="W815" i="1"/>
  <c r="W1074" i="1"/>
  <c r="W1023" i="1"/>
  <c r="W185" i="1"/>
  <c r="W402" i="1"/>
  <c r="W137" i="1"/>
  <c r="W380" i="1"/>
  <c r="W766" i="1"/>
  <c r="W621" i="1"/>
  <c r="W138" i="1"/>
  <c r="W196" i="1"/>
  <c r="W443" i="1"/>
  <c r="W813" i="1"/>
  <c r="W1031" i="1"/>
  <c r="W923" i="1"/>
  <c r="W828" i="1"/>
  <c r="W656" i="1"/>
  <c r="W862" i="1"/>
  <c r="W547" i="1"/>
  <c r="W32" i="1"/>
  <c r="W1081" i="1"/>
  <c r="W587" i="1"/>
  <c r="W601" i="1"/>
  <c r="W665" i="1"/>
  <c r="W503" i="1"/>
  <c r="W9" i="1"/>
  <c r="W825" i="1"/>
  <c r="W115" i="1"/>
  <c r="W12" i="1"/>
  <c r="W46" i="1"/>
  <c r="W428" i="1"/>
  <c r="W61" i="1"/>
  <c r="W384" i="1"/>
  <c r="W418" i="1"/>
  <c r="W699" i="1"/>
  <c r="W231" i="1"/>
  <c r="W4" i="1"/>
  <c r="W18" i="1"/>
  <c r="W470" i="1"/>
  <c r="W38" i="1"/>
  <c r="W609" i="1"/>
  <c r="W405" i="1"/>
  <c r="W314" i="1"/>
  <c r="W434" i="1"/>
  <c r="W253" i="1"/>
  <c r="W273" i="1"/>
  <c r="W58" i="1"/>
  <c r="W487" i="1"/>
  <c r="W57" i="1"/>
  <c r="W117" i="1"/>
  <c r="W92" i="1"/>
  <c r="W234" i="1"/>
  <c r="W697" i="1"/>
  <c r="W175" i="1"/>
  <c r="W674" i="1"/>
  <c r="W183" i="1"/>
  <c r="W436" i="1"/>
  <c r="W147" i="1"/>
  <c r="W389" i="1"/>
  <c r="W255" i="1"/>
  <c r="W3" i="1"/>
  <c r="W26" i="1"/>
  <c r="W49" i="1"/>
  <c r="W6" i="1"/>
  <c r="W932" i="1"/>
  <c r="W444" i="1"/>
  <c r="W749" i="1"/>
  <c r="W517" i="1"/>
  <c r="W637" i="1"/>
  <c r="W666" i="1"/>
  <c r="W300" i="1"/>
  <c r="W30" i="1"/>
  <c r="W572" i="1"/>
  <c r="W306" i="1"/>
  <c r="W283" i="1"/>
  <c r="W133" i="1"/>
  <c r="W472" i="1"/>
  <c r="W297" i="1"/>
  <c r="W91" i="1"/>
  <c r="W166" i="1"/>
  <c r="W43" i="1"/>
  <c r="W966" i="1"/>
  <c r="W344" i="1"/>
  <c r="W625" i="1"/>
  <c r="W281" i="1"/>
  <c r="W382" i="1"/>
  <c r="W62" i="1"/>
  <c r="W105" i="1"/>
  <c r="W42" i="1"/>
  <c r="W481" i="1"/>
  <c r="W215" i="1"/>
  <c r="W383" i="1"/>
  <c r="W193" i="1"/>
  <c r="W148" i="1"/>
  <c r="W214" i="1"/>
  <c r="W401" i="1"/>
  <c r="W73" i="1"/>
  <c r="W260" i="1"/>
  <c r="W752" i="1"/>
  <c r="W80" i="1"/>
  <c r="W82" i="1"/>
  <c r="W257" i="1"/>
  <c r="W208" i="1"/>
  <c r="W66" i="1"/>
  <c r="W252" i="1"/>
  <c r="W531" i="1"/>
  <c r="W575" i="1"/>
  <c r="W757" i="1"/>
  <c r="W560" i="1"/>
  <c r="W1043" i="1"/>
  <c r="W373" i="1"/>
  <c r="W761" i="1"/>
  <c r="W598" i="1"/>
  <c r="W590" i="1"/>
  <c r="W385" i="1"/>
  <c r="W1000" i="1"/>
  <c r="W1038" i="1"/>
  <c r="W1086" i="1"/>
  <c r="W842" i="1"/>
  <c r="W891" i="1"/>
  <c r="W500" i="1"/>
  <c r="W458" i="1"/>
  <c r="W1204" i="1"/>
  <c r="W1183" i="1"/>
  <c r="W1162" i="1"/>
  <c r="W1072" i="1"/>
  <c r="W836" i="1"/>
  <c r="W1045" i="1"/>
  <c r="W672" i="1"/>
  <c r="W1116" i="1"/>
  <c r="W1148" i="1"/>
  <c r="W1140" i="1"/>
  <c r="W110" i="1"/>
  <c r="W1141" i="1"/>
  <c r="W1243" i="1"/>
  <c r="W961" i="1"/>
  <c r="W958" i="1"/>
  <c r="W1220" i="1"/>
  <c r="W1387" i="1"/>
  <c r="W1136" i="1"/>
  <c r="W1172" i="1"/>
  <c r="W1264" i="1"/>
  <c r="W1425" i="1"/>
  <c r="W1257" i="1"/>
  <c r="W1297" i="1"/>
  <c r="W1099" i="1"/>
  <c r="W1201" i="1"/>
  <c r="W1266" i="1"/>
  <c r="W1402" i="1"/>
  <c r="W1307" i="1"/>
  <c r="W1288" i="1"/>
  <c r="W1130" i="1"/>
  <c r="W1308" i="1"/>
  <c r="W1252" i="1"/>
  <c r="W1347" i="1"/>
  <c r="W1349" i="1"/>
  <c r="W1381" i="1"/>
  <c r="W1370" i="1"/>
  <c r="W1412" i="1"/>
  <c r="W1382" i="1"/>
  <c r="W1398" i="1"/>
  <c r="W1386" i="1"/>
  <c r="W1369" i="1"/>
  <c r="W1358" i="1"/>
  <c r="W1364" i="1"/>
  <c r="W1384" i="1"/>
  <c r="W1325" i="1"/>
  <c r="W1400" i="1"/>
  <c r="W1363" i="1"/>
  <c r="W1429" i="1"/>
  <c r="W1395" i="1"/>
  <c r="W1380" i="1"/>
  <c r="W1433" i="1"/>
  <c r="W1443" i="1"/>
  <c r="W1437" i="1"/>
  <c r="W1427" i="1"/>
  <c r="W1376" i="1"/>
  <c r="W1399" i="1"/>
  <c r="W1394" i="1"/>
  <c r="W1417" i="1"/>
  <c r="W1328" i="1"/>
  <c r="W1392" i="1"/>
  <c r="W1444" i="1"/>
  <c r="W1413" i="1"/>
  <c r="W1431" i="1"/>
  <c r="W1350" i="1"/>
  <c r="W1236" i="1"/>
  <c r="W1314" i="1"/>
  <c r="W1420" i="1"/>
  <c r="W1426" i="1"/>
  <c r="W1385" i="1"/>
  <c r="W1278" i="1"/>
  <c r="W1356" i="1"/>
  <c r="W1428" i="1"/>
  <c r="W1410" i="1"/>
  <c r="W1439" i="1"/>
  <c r="W1445" i="1"/>
  <c r="W1435" i="1"/>
  <c r="W1441" i="1"/>
  <c r="W1419" i="1"/>
  <c r="W1411" i="1"/>
  <c r="W1396" i="1"/>
  <c r="W1421" i="1"/>
  <c r="W1393" i="1"/>
  <c r="W1379" i="1"/>
  <c r="W1360" i="1"/>
  <c r="W1334" i="1"/>
  <c r="W1276" i="1"/>
  <c r="W1357" i="1"/>
  <c r="W1212" i="1"/>
  <c r="W1313" i="1"/>
  <c r="W1375" i="1"/>
  <c r="W1306" i="1"/>
  <c r="W1432" i="1"/>
  <c r="W1371" i="1"/>
  <c r="W1339" i="1"/>
  <c r="W1178" i="1"/>
  <c r="W1248" i="1"/>
  <c r="W1335" i="1"/>
  <c r="W1287" i="1"/>
  <c r="W1332" i="1"/>
  <c r="W746" i="1"/>
  <c r="W1295" i="1"/>
  <c r="W1239" i="1"/>
  <c r="W1309" i="1"/>
  <c r="W1326" i="1"/>
  <c r="W1128" i="1"/>
  <c r="W551" i="1"/>
  <c r="W1009" i="1"/>
  <c r="W1036" i="1"/>
  <c r="W1152" i="1"/>
  <c r="W1289" i="1"/>
  <c r="W1254" i="1"/>
  <c r="W1318" i="1"/>
  <c r="W1324" i="1"/>
  <c r="W1283" i="1"/>
  <c r="W1270" i="1"/>
  <c r="W926" i="1"/>
  <c r="W1035" i="1"/>
  <c r="W1147" i="1"/>
  <c r="W1315" i="1"/>
  <c r="W882" i="1"/>
  <c r="W917" i="1"/>
  <c r="W824" i="1"/>
  <c r="W1214" i="1"/>
  <c r="W1263" i="1"/>
  <c r="W640" i="1"/>
  <c r="W948" i="1"/>
  <c r="W984" i="1"/>
  <c r="W995" i="1"/>
  <c r="W626" i="1"/>
  <c r="W448" i="1"/>
  <c r="W689" i="1"/>
  <c r="W1073" i="1"/>
  <c r="W450" i="1"/>
  <c r="W816" i="1"/>
  <c r="W855" i="1"/>
  <c r="W893" i="1"/>
  <c r="W1179" i="1"/>
  <c r="W1240" i="1"/>
  <c r="W686" i="1"/>
  <c r="W723" i="1"/>
  <c r="W857" i="1"/>
  <c r="W1169" i="1"/>
  <c r="W1242" i="1"/>
  <c r="W1291" i="1"/>
  <c r="W1233" i="1"/>
  <c r="W1042" i="1"/>
  <c r="W986" i="1"/>
  <c r="W1125" i="1"/>
  <c r="W1103" i="1"/>
  <c r="W933" i="1"/>
  <c r="W897" i="1"/>
  <c r="W1316" i="1"/>
  <c r="W1230" i="1"/>
  <c r="W1090" i="1"/>
  <c r="W910" i="1"/>
  <c r="W1251" i="1"/>
  <c r="W1265" i="1"/>
  <c r="W1305" i="1"/>
  <c r="W1149" i="1"/>
  <c r="W1093" i="1"/>
  <c r="W1221" i="1"/>
  <c r="W1113" i="1"/>
  <c r="W1129" i="1"/>
  <c r="W1112" i="1"/>
  <c r="W1088" i="1"/>
  <c r="W1197" i="1"/>
  <c r="W1196" i="1"/>
  <c r="W1106" i="1"/>
  <c r="W1117" i="1"/>
  <c r="W1145" i="1"/>
  <c r="W1189" i="1"/>
  <c r="W1268" i="1"/>
  <c r="W1311" i="1"/>
  <c r="W1080" i="1"/>
  <c r="W1237" i="1"/>
  <c r="W1330" i="1"/>
  <c r="W1388" i="1"/>
  <c r="W1408" i="1"/>
  <c r="W1341" i="1"/>
  <c r="W1247" i="1"/>
  <c r="W1231" i="1"/>
  <c r="W1191" i="1"/>
  <c r="W1249" i="1"/>
  <c r="W1401" i="1"/>
  <c r="W1361" i="1"/>
  <c r="W1296" i="1"/>
  <c r="W1430" i="1"/>
  <c r="W1321" i="1"/>
  <c r="W1403" i="1"/>
  <c r="W1301" i="1"/>
  <c r="W1405" i="1"/>
  <c r="W1262" i="1"/>
  <c r="W1272" i="1"/>
  <c r="W1365" i="1"/>
  <c r="W1016" i="1"/>
  <c r="W1177" i="1"/>
  <c r="W1312" i="1"/>
  <c r="W1294" i="1"/>
  <c r="W1414" i="1"/>
  <c r="W1329" i="1"/>
  <c r="W1322" i="1"/>
  <c r="W1250" i="1"/>
  <c r="W1222" i="1"/>
  <c r="W1390" i="1"/>
  <c r="W1337" i="1"/>
  <c r="W1389" i="1"/>
  <c r="W1367" i="1"/>
  <c r="W1352" i="1"/>
  <c r="W1374" i="1"/>
  <c r="W1423" i="1"/>
  <c r="W1442" i="1"/>
  <c r="W1397" i="1"/>
  <c r="W1378" i="1"/>
  <c r="W1434" i="1"/>
  <c r="W1438" i="1"/>
  <c r="W1440" i="1"/>
  <c r="W1256" i="1"/>
  <c r="W1271" i="1"/>
  <c r="W1176" i="1"/>
  <c r="W1362" i="1"/>
  <c r="W1345" i="1"/>
  <c r="W1409" i="1"/>
  <c r="W1274" i="1"/>
  <c r="W1342" i="1"/>
  <c r="W1343" i="1"/>
  <c r="W1406" i="1"/>
  <c r="W1146" i="1"/>
  <c r="W1159" i="1"/>
  <c r="W856" i="1"/>
  <c r="W1027" i="1"/>
  <c r="W737" i="1"/>
  <c r="W386" i="1"/>
  <c r="W646" i="1"/>
  <c r="W833" i="1"/>
  <c r="W1122" i="1"/>
  <c r="W843" i="1"/>
  <c r="W854" i="1"/>
  <c r="W471" i="1"/>
  <c r="W866" i="1"/>
  <c r="W475" i="1"/>
  <c r="W1004" i="1"/>
  <c r="W1054" i="1"/>
  <c r="W758" i="1"/>
  <c r="W329" i="1"/>
  <c r="W845" i="1"/>
  <c r="W345" i="1"/>
  <c r="W172" i="1"/>
  <c r="W225" i="1"/>
  <c r="W460" i="1"/>
  <c r="W919" i="1"/>
  <c r="W149" i="1"/>
  <c r="W243" i="1"/>
  <c r="W522" i="1"/>
  <c r="W173" i="1"/>
  <c r="W565" i="1"/>
  <c r="W299" i="1"/>
  <c r="W321" i="1"/>
  <c r="W629" i="1"/>
  <c r="W782" i="1"/>
  <c r="W1281" i="1"/>
  <c r="W1279" i="1"/>
  <c r="W1235" i="1"/>
  <c r="W693" i="1"/>
  <c r="W79" i="1"/>
  <c r="W146" i="1"/>
  <c r="W519" i="1"/>
  <c r="W907" i="1"/>
  <c r="W217" i="1"/>
  <c r="W357" i="1"/>
  <c r="W322" i="1"/>
  <c r="W1238" i="1"/>
  <c r="W613" i="1"/>
  <c r="W449" i="1"/>
  <c r="W363" i="1"/>
  <c r="W764" i="1"/>
  <c r="W101" i="1"/>
  <c r="W739" i="1"/>
  <c r="W459" i="1"/>
  <c r="W54" i="1"/>
  <c r="W1053" i="1"/>
  <c r="W198" i="1"/>
  <c r="W114" i="1"/>
  <c r="W779" i="1"/>
  <c r="W728" i="1"/>
  <c r="W274" i="1"/>
  <c r="W905" i="1"/>
  <c r="W1005" i="1"/>
  <c r="W668" i="1"/>
  <c r="W871" i="1"/>
  <c r="W1082" i="1"/>
  <c r="W644" i="1"/>
  <c r="W900" i="1"/>
  <c r="W1068" i="1"/>
  <c r="W553" i="1"/>
  <c r="W317" i="1"/>
  <c r="W736" i="1"/>
  <c r="W284" i="1"/>
  <c r="W377" i="1"/>
  <c r="W435" i="1"/>
  <c r="W1015" i="1"/>
  <c r="W336" i="1"/>
  <c r="W822" i="1"/>
  <c r="W714" i="1"/>
  <c r="W499" i="1"/>
  <c r="W786" i="1"/>
  <c r="W884" i="1"/>
  <c r="W289" i="1"/>
  <c r="W204" i="1"/>
  <c r="W239" i="1"/>
  <c r="W1137" i="1"/>
  <c r="W682" i="1"/>
  <c r="W539" i="1"/>
  <c r="W921" i="1"/>
  <c r="W808" i="1"/>
  <c r="W863" i="1"/>
  <c r="W881" i="1"/>
  <c r="W681" i="1"/>
  <c r="W790" i="1"/>
  <c r="W543" i="1"/>
  <c r="W661" i="1"/>
  <c r="W433" i="1"/>
  <c r="W492" i="1"/>
  <c r="W784" i="1"/>
  <c r="W885" i="1"/>
  <c r="W669" i="1"/>
  <c r="W241" i="1"/>
  <c r="W235" i="1"/>
  <c r="W282" i="1"/>
  <c r="W171" i="1"/>
  <c r="W113" i="1"/>
  <c r="W22" i="1"/>
  <c r="W144" i="1"/>
  <c r="W35" i="1"/>
  <c r="W108" i="1"/>
  <c r="W1096" i="1"/>
  <c r="W263" i="1"/>
  <c r="W719" i="1"/>
  <c r="W798" i="1"/>
  <c r="W821" i="1"/>
  <c r="W653" i="1"/>
  <c r="W536" i="1"/>
  <c r="W599" i="1"/>
  <c r="W216" i="1"/>
  <c r="W353" i="1"/>
  <c r="W502" i="1"/>
  <c r="W938" i="1"/>
  <c r="W890" i="1"/>
  <c r="W1025" i="1"/>
  <c r="W670" i="1"/>
  <c r="W909" i="1"/>
  <c r="W785" i="1"/>
  <c r="W810" i="1"/>
  <c r="W861" i="1"/>
  <c r="W954" i="1"/>
  <c r="W894" i="1"/>
  <c r="W944" i="1"/>
  <c r="W1133" i="1"/>
  <c r="W1207" i="1"/>
  <c r="W922" i="1"/>
  <c r="W1166" i="1"/>
  <c r="W738" i="1"/>
  <c r="W841" i="1"/>
  <c r="W504" i="1"/>
  <c r="W817" i="1"/>
  <c r="W934" i="1"/>
  <c r="W851" i="1"/>
  <c r="W1059" i="1"/>
  <c r="W946" i="1"/>
  <c r="W1258" i="1"/>
  <c r="W1164" i="1"/>
  <c r="W1184" i="1"/>
  <c r="W1372" i="1"/>
  <c r="W1340" i="1"/>
  <c r="W1286" i="1"/>
  <c r="W1346" i="1"/>
  <c r="W1353" i="1"/>
  <c r="W1351" i="1"/>
  <c r="W1407" i="1"/>
  <c r="W1418" i="1"/>
  <c r="W1436" i="1"/>
  <c r="W1186" i="1"/>
  <c r="W1422" i="1"/>
  <c r="W1261" i="1"/>
  <c r="W1275" i="1"/>
  <c r="W1280" i="1"/>
  <c r="W1415" i="1"/>
  <c r="W1383" i="1"/>
  <c r="W1424" i="1"/>
  <c r="W1163" i="1"/>
  <c r="W1303" i="1"/>
  <c r="W1404" i="1"/>
  <c r="W1373" i="1"/>
  <c r="W1359" i="1"/>
  <c r="W1123" i="1"/>
  <c r="W1298" i="1"/>
  <c r="W1338" i="1"/>
  <c r="W1336" i="1"/>
  <c r="W1323" i="1"/>
  <c r="W1416" i="1"/>
  <c r="W1030" i="1"/>
  <c r="W1022" i="1"/>
  <c r="W1107" i="1"/>
  <c r="W925" i="1"/>
  <c r="W1310" i="1"/>
  <c r="W1028" i="1"/>
  <c r="W904" i="1"/>
  <c r="W943" i="1"/>
  <c r="W993" i="1"/>
  <c r="W501" i="1"/>
  <c r="W246" i="1"/>
  <c r="W270" i="1"/>
  <c r="W226" i="1"/>
  <c r="W802" i="1"/>
  <c r="W403" i="1"/>
  <c r="W700" i="1"/>
  <c r="W632" i="1"/>
  <c r="W556" i="1"/>
  <c r="W544" i="1"/>
  <c r="W162" i="1"/>
  <c r="W394" i="1"/>
  <c r="W275" i="1"/>
  <c r="W741" i="1"/>
  <c r="W859" i="1"/>
  <c r="W998" i="1"/>
  <c r="W875" i="1"/>
  <c r="W970" i="1"/>
  <c r="W392" i="1"/>
  <c r="W807" i="1"/>
  <c r="W812" i="1"/>
  <c r="W1084" i="1"/>
  <c r="W1377" i="1"/>
  <c r="W1391" i="1"/>
  <c r="W1319" i="1"/>
  <c r="W1355" i="1"/>
  <c r="W1007" i="1"/>
  <c r="W561" i="1"/>
  <c r="W1034" i="1"/>
  <c r="W708" i="1"/>
  <c r="W903" i="1"/>
  <c r="W1008" i="1"/>
  <c r="W869" i="1"/>
  <c r="W852" i="1"/>
  <c r="W773" i="1"/>
  <c r="W528" i="1"/>
  <c r="W508" i="1"/>
  <c r="W596" i="1"/>
  <c r="W685" i="1"/>
  <c r="W931" i="1"/>
  <c r="W415" i="1"/>
  <c r="W268" i="1"/>
  <c r="W365" i="1"/>
  <c r="W696" i="1"/>
  <c r="W829" i="1"/>
  <c r="W762" i="1"/>
  <c r="W872" i="1"/>
  <c r="W407" i="1"/>
  <c r="W721" i="1"/>
  <c r="W408" i="1"/>
  <c r="W496" i="1"/>
  <c r="W439" i="1"/>
  <c r="W1012" i="1"/>
  <c r="W914" i="1"/>
  <c r="W803" i="1"/>
  <c r="W740" i="1"/>
  <c r="W967" i="1"/>
  <c r="W1001" i="1"/>
  <c r="W1142" i="1"/>
  <c r="W1069" i="1"/>
  <c r="W945" i="1"/>
  <c r="W874" i="1"/>
  <c r="W330" i="1"/>
  <c r="W228" i="1"/>
  <c r="W823" i="1"/>
  <c r="W342" i="1"/>
  <c r="W550" i="1"/>
  <c r="W127" i="1"/>
  <c r="W140" i="1"/>
  <c r="W417" i="1"/>
  <c r="W395" i="1"/>
  <c r="W119" i="1"/>
  <c r="W552" i="1"/>
  <c r="W88" i="1"/>
  <c r="W411" i="1"/>
  <c r="W468" i="1"/>
  <c r="W74" i="1"/>
  <c r="W179" i="1"/>
  <c r="W223" i="1"/>
  <c r="W96" i="1"/>
  <c r="W116" i="1"/>
  <c r="W266" i="1"/>
  <c r="W40" i="1"/>
  <c r="W111" i="1"/>
  <c r="W207" i="1"/>
  <c r="W338" i="1"/>
  <c r="W520" i="1"/>
  <c r="W182" i="1"/>
  <c r="W658" i="1"/>
  <c r="W131" i="1"/>
  <c r="W390" i="1"/>
  <c r="W454" i="1"/>
  <c r="W132" i="1"/>
  <c r="W549" i="1"/>
  <c r="W755" i="1"/>
  <c r="W72" i="1"/>
  <c r="W150" i="1"/>
  <c r="W312" i="1"/>
  <c r="W206" i="1"/>
  <c r="W362" i="1"/>
  <c r="W440" i="1"/>
  <c r="W456" i="1"/>
  <c r="W292" i="1"/>
  <c r="W309" i="1"/>
  <c r="W248" i="1"/>
  <c r="W124" i="1"/>
  <c r="W323" i="1"/>
  <c r="W97" i="1"/>
  <c r="W376" i="1"/>
  <c r="W258" i="1"/>
  <c r="W169" i="1"/>
  <c r="W1057" i="1"/>
  <c r="W694" i="1"/>
  <c r="W128" i="1"/>
  <c r="W202" i="1"/>
  <c r="W387" i="1"/>
  <c r="W495" i="1"/>
  <c r="W478" i="1"/>
  <c r="W349" i="1"/>
  <c r="W465" i="1"/>
  <c r="W164" i="1"/>
  <c r="W414" i="1"/>
  <c r="W286" i="1"/>
  <c r="W488" i="1"/>
  <c r="W244" i="1"/>
  <c r="W1333" i="1"/>
  <c r="W1105" i="1"/>
  <c r="W1211" i="1"/>
  <c r="W1317" i="1"/>
  <c r="W1244" i="1"/>
  <c r="W1292" i="1"/>
  <c r="W1075" i="1"/>
  <c r="W937" i="1"/>
  <c r="W701" i="1"/>
  <c r="W864" i="1"/>
  <c r="W839" i="1"/>
  <c r="W1095" i="1"/>
  <c r="W648" i="1"/>
  <c r="W663" i="1"/>
  <c r="W794" i="1"/>
  <c r="W490" i="1"/>
  <c r="W21" i="1"/>
  <c r="W1017" i="1"/>
  <c r="W835" i="1"/>
  <c r="W916" i="1"/>
  <c r="W562" i="1"/>
  <c r="W69" i="1"/>
  <c r="W620" i="1"/>
  <c r="W200" i="1"/>
  <c r="W189" i="1"/>
  <c r="W412" i="1"/>
  <c r="W176" i="1"/>
  <c r="W180" i="1"/>
  <c r="W242" i="1"/>
  <c r="W514" i="1"/>
  <c r="W247" i="1"/>
  <c r="W60" i="1"/>
  <c r="W220" i="1"/>
  <c r="W102" i="1"/>
  <c r="W95" i="1"/>
  <c r="W135" i="1"/>
  <c r="W109" i="1"/>
  <c r="W350" i="1"/>
  <c r="W491" i="1"/>
  <c r="W518" i="1"/>
  <c r="W20" i="1"/>
  <c r="W264" i="1"/>
  <c r="W78" i="1"/>
  <c r="W272" i="1"/>
  <c r="W1102" i="1"/>
  <c r="W424" i="1"/>
  <c r="W566" i="1"/>
  <c r="W290" i="1"/>
  <c r="W238" i="1"/>
  <c r="W768" i="1"/>
  <c r="W616" i="1"/>
  <c r="W792" i="1"/>
  <c r="W1018" i="1"/>
  <c r="W987" i="1"/>
  <c r="W381" i="1"/>
  <c r="W159" i="1"/>
  <c r="W679" i="1"/>
  <c r="W513" i="1"/>
  <c r="W516" i="1"/>
  <c r="W870" i="1"/>
  <c r="W534" i="1"/>
  <c r="W367" i="1"/>
  <c r="W473" i="1"/>
  <c r="W997" i="1"/>
  <c r="W1040" i="1"/>
  <c r="W442" i="1"/>
  <c r="W213" i="1"/>
  <c r="W370" i="1"/>
  <c r="W369" i="1"/>
  <c r="W570" i="1"/>
  <c r="W765" i="1"/>
  <c r="W81" i="1"/>
  <c r="W256" i="1"/>
  <c r="W426" i="1"/>
  <c r="W51" i="1"/>
  <c r="W68" i="1"/>
  <c r="W153" i="1"/>
  <c r="W195" i="1"/>
  <c r="W187" i="1"/>
  <c r="W130" i="1"/>
  <c r="W163" i="1"/>
  <c r="W352" i="1"/>
  <c r="W112" i="1"/>
  <c r="W332" i="1"/>
  <c r="W100" i="1"/>
  <c r="W94" i="1"/>
  <c r="W44" i="1"/>
  <c r="W205" i="1"/>
  <c r="W56" i="1"/>
  <c r="W483" i="1"/>
  <c r="W36" i="1"/>
  <c r="W136" i="1"/>
  <c r="W121" i="1"/>
  <c r="W71" i="1"/>
  <c r="W712" i="1"/>
  <c r="W1060" i="1"/>
  <c r="W25" i="1"/>
  <c r="W853" i="1"/>
  <c r="W577" i="1"/>
  <c r="W703" i="1"/>
  <c r="W594" i="1"/>
  <c r="W992" i="1"/>
  <c r="W902" i="1"/>
  <c r="W452" i="1"/>
  <c r="W1056" i="1"/>
  <c r="W901" i="1"/>
  <c r="W1010" i="1"/>
  <c r="W975" i="1"/>
  <c r="W979" i="1"/>
  <c r="W722" i="1"/>
  <c r="W887" i="1"/>
  <c r="W1085" i="1"/>
  <c r="W1246" i="1"/>
  <c r="W1124" i="1"/>
  <c r="W1135" i="1"/>
  <c r="W1198" i="1"/>
  <c r="W1154" i="1"/>
  <c r="W1245" i="1"/>
  <c r="W963" i="1"/>
  <c r="W991" i="1"/>
  <c r="W1077" i="1"/>
  <c r="W1215" i="1"/>
  <c r="W1187" i="1"/>
  <c r="W420" i="1"/>
  <c r="W730" i="1"/>
  <c r="W446" i="1"/>
  <c r="W1180" i="1"/>
  <c r="W542" i="1"/>
  <c r="W393" i="1"/>
  <c r="W391" i="1"/>
  <c r="W210" i="1"/>
  <c r="W224" i="1"/>
  <c r="W593" i="1"/>
  <c r="W75" i="1"/>
  <c r="W103" i="1"/>
  <c r="W230" i="1"/>
  <c r="W801" i="1"/>
  <c r="W311" i="1"/>
  <c r="W497" i="1"/>
  <c r="W192" i="1"/>
  <c r="W190" i="1"/>
  <c r="W453" i="1"/>
  <c r="W374" i="1"/>
  <c r="W535" i="1"/>
  <c r="W76" i="1"/>
  <c r="W372" i="1"/>
  <c r="W939" i="1"/>
  <c r="W623" i="1"/>
  <c r="W996" i="1"/>
  <c r="W334" i="1"/>
  <c r="W430" i="1"/>
  <c r="W788" i="1"/>
  <c r="W548" i="1"/>
  <c r="W199" i="1"/>
  <c r="W546" i="1"/>
  <c r="W614" i="1"/>
  <c r="W437" i="1"/>
  <c r="W647" i="1"/>
  <c r="W610" i="1"/>
  <c r="W462" i="1"/>
  <c r="W628" i="1"/>
  <c r="W1155" i="1"/>
  <c r="W366" i="1"/>
  <c r="W558" i="1"/>
  <c r="W421" i="1"/>
  <c r="W611" i="1"/>
  <c r="W98" i="1"/>
  <c r="W55" i="1"/>
  <c r="W1020" i="1"/>
  <c r="W677" i="1"/>
  <c r="W302" i="1"/>
  <c r="W1217" i="1"/>
  <c r="W1182" i="1"/>
  <c r="W1158" i="1"/>
  <c r="W956" i="1"/>
  <c r="W1206" i="1"/>
  <c r="W1120" i="1"/>
  <c r="W1061" i="1"/>
  <c r="W1071" i="1"/>
  <c r="W612" i="1"/>
  <c r="W778" i="1"/>
  <c r="W1050" i="1"/>
  <c r="W964" i="1"/>
  <c r="W1118" i="1"/>
  <c r="W734" i="1"/>
  <c r="W494" i="1"/>
  <c r="W123" i="1"/>
  <c r="W396" i="1"/>
  <c r="W928" i="1"/>
  <c r="W326" i="1"/>
  <c r="W201" i="1"/>
  <c r="W221" i="1"/>
  <c r="W170" i="1"/>
  <c r="W269" i="1"/>
  <c r="W218" i="1"/>
  <c r="W990" i="1"/>
  <c r="W751" i="1"/>
  <c r="W315" i="1"/>
  <c r="W89" i="1"/>
  <c r="W715" i="1"/>
  <c r="W604" i="1"/>
  <c r="W592" i="1"/>
  <c r="W769" i="1"/>
  <c r="W515" i="1"/>
  <c r="W820" i="1"/>
  <c r="W1157" i="1"/>
  <c r="W622" i="1"/>
  <c r="W814" i="1"/>
  <c r="W568" i="1"/>
  <c r="W64" i="1"/>
  <c r="W977" i="1"/>
  <c r="W126" i="1"/>
  <c r="W780" i="1"/>
  <c r="W624" i="1"/>
  <c r="W493" i="1"/>
  <c r="W122" i="1"/>
  <c r="W618" i="1"/>
  <c r="W1014" i="1"/>
  <c r="W586" i="1"/>
  <c r="W277" i="1"/>
  <c r="W361" i="1"/>
  <c r="W177" i="1"/>
  <c r="W1104" i="1"/>
  <c r="W643" i="1"/>
  <c r="W1269" i="1"/>
  <c r="W262" i="1"/>
  <c r="W744" i="1"/>
  <c r="W675" i="1"/>
  <c r="W1039" i="1"/>
  <c r="W832" i="1"/>
  <c r="W973" i="1"/>
  <c r="W1089" i="1"/>
  <c r="W662" i="1"/>
  <c r="W899" i="1"/>
  <c r="W1051" i="1"/>
  <c r="W301" i="1"/>
  <c r="W368" i="1"/>
  <c r="W178" i="1"/>
  <c r="W591" i="1"/>
  <c r="W521" i="1"/>
  <c r="W364" i="1"/>
  <c r="W319" i="1"/>
  <c r="W804" i="1"/>
  <c r="W423" i="1"/>
  <c r="W29" i="1"/>
  <c r="W559" i="1"/>
  <c r="W1227" i="1"/>
  <c r="W1055" i="1"/>
  <c r="W759" i="1"/>
  <c r="W1284" i="1"/>
  <c r="W1092" i="1"/>
  <c r="W1052" i="1"/>
  <c r="W980" i="1"/>
  <c r="W1200" i="1"/>
  <c r="W1181" i="1"/>
  <c r="W1139" i="1"/>
  <c r="W1173" i="1"/>
  <c r="W1209" i="1"/>
  <c r="W1327" i="1"/>
  <c r="W1202" i="1"/>
  <c r="W1165" i="1"/>
  <c r="W858" i="1"/>
  <c r="W776" i="1"/>
  <c r="W375" i="1"/>
  <c r="W523" i="1"/>
  <c r="W950" i="1"/>
  <c r="W467" i="1"/>
  <c r="W883" i="1"/>
  <c r="W683" i="1"/>
  <c r="W888" i="1"/>
  <c r="W585" i="1"/>
  <c r="W877" i="1"/>
  <c r="W837" i="1"/>
  <c r="W767" i="1"/>
  <c r="W906" i="1"/>
  <c r="W898" i="1"/>
  <c r="W968" i="1"/>
  <c r="W947" i="1"/>
  <c r="W1048" i="1"/>
  <c r="W1062" i="1"/>
  <c r="W1078" i="1"/>
  <c r="W1064" i="1"/>
  <c r="W1121" i="1"/>
  <c r="W860" i="1"/>
  <c r="W1143" i="1"/>
  <c r="W1160" i="1"/>
  <c r="W1228" i="1"/>
  <c r="W1259" i="1"/>
  <c r="W1299" i="1"/>
  <c r="W1115" i="1"/>
  <c r="W707" i="1"/>
  <c r="W1175" i="1"/>
  <c r="W1199" i="1"/>
  <c r="W1174" i="1"/>
  <c r="W1132" i="1"/>
  <c r="W1213" i="1"/>
  <c r="W605" i="1"/>
  <c r="W1024" i="1"/>
  <c r="W1046" i="1"/>
  <c r="W1032" i="1"/>
  <c r="W955" i="1"/>
  <c r="W1019" i="1"/>
  <c r="W1168" i="1"/>
  <c r="W1224" i="1"/>
  <c r="W1111" i="1"/>
  <c r="W800" i="1"/>
  <c r="W563" i="1"/>
  <c r="W1076" i="1"/>
  <c r="W684" i="1"/>
  <c r="W564" i="1"/>
  <c r="W41" i="1"/>
  <c r="W713" i="1"/>
  <c r="W791" i="1"/>
  <c r="W720" i="1"/>
  <c r="W709" i="1"/>
  <c r="W657" i="1"/>
  <c r="W397" i="1"/>
  <c r="W419" i="1"/>
  <c r="W578" i="1"/>
  <c r="W659" i="1"/>
  <c r="W476" i="1"/>
  <c r="W600" i="1"/>
  <c r="W878" i="1"/>
  <c r="W293" i="1"/>
  <c r="W838" i="1"/>
  <c r="W655" i="1"/>
  <c r="W634" i="1"/>
  <c r="W795" i="1"/>
  <c r="W651" i="1"/>
  <c r="W129" i="1"/>
  <c r="W320" i="1"/>
  <c r="W339" i="1"/>
  <c r="W155" i="1"/>
  <c r="W47" i="1"/>
  <c r="W441" i="1"/>
  <c r="W93" i="1"/>
  <c r="W134" i="1"/>
  <c r="W341" i="1"/>
  <c r="W588" i="1"/>
  <c r="W895" i="1"/>
  <c r="W583" i="1"/>
  <c r="W642" i="1"/>
  <c r="W649" i="1"/>
  <c r="W457" i="1"/>
  <c r="W356" i="1"/>
  <c r="W245" i="1"/>
  <c r="W463" i="1"/>
  <c r="W510" i="1"/>
  <c r="W158" i="1"/>
  <c r="W15" i="1"/>
  <c r="W296" i="1"/>
  <c r="W477" i="1"/>
  <c r="W347" i="1"/>
  <c r="W156" i="1"/>
  <c r="W731" i="1"/>
  <c r="W304" i="1"/>
  <c r="W313" i="1"/>
  <c r="W399" i="1"/>
  <c r="W288" i="1"/>
  <c r="W236" i="1"/>
  <c r="W34" i="1"/>
  <c r="W90" i="1"/>
  <c r="W250" i="1"/>
  <c r="W461" i="1"/>
  <c r="W294" i="1"/>
  <c r="W840" i="1"/>
  <c r="W573" i="1"/>
  <c r="W745" i="1"/>
  <c r="W941" i="1"/>
  <c r="W638" i="1"/>
  <c r="W619" i="1"/>
  <c r="W63" i="1"/>
  <c r="W174" i="1"/>
  <c r="W50" i="1"/>
  <c r="W530" i="1"/>
  <c r="W343" i="1"/>
  <c r="W48" i="1"/>
  <c r="W509" i="1"/>
  <c r="W157" i="1"/>
  <c r="W197" i="1"/>
  <c r="W799" i="1"/>
  <c r="W191" i="1"/>
  <c r="W687" i="1"/>
  <c r="W142" i="1"/>
  <c r="W1066" i="1"/>
  <c r="W940" i="1"/>
  <c r="W526" i="1"/>
  <c r="W1131" i="1"/>
  <c r="W985" i="1"/>
  <c r="W1021" i="1"/>
  <c r="W1067" i="1"/>
  <c r="W1232" i="1"/>
  <c r="W1354" i="1"/>
  <c r="W1290" i="1"/>
  <c r="W1193" i="1"/>
  <c r="W1344" i="1"/>
  <c r="W1026" i="1"/>
  <c r="W846" i="1"/>
  <c r="W981" i="1"/>
  <c r="W1260" i="1"/>
  <c r="W1216" i="1"/>
  <c r="W1267" i="1"/>
  <c r="W952" i="1"/>
  <c r="W512" i="1"/>
  <c r="W1097" i="1"/>
  <c r="W232" i="1"/>
  <c r="W743" i="1"/>
  <c r="W316" i="1"/>
  <c r="W949" i="1"/>
  <c r="W45" i="1"/>
  <c r="W735" i="1"/>
  <c r="W935" i="1"/>
  <c r="W1098" i="1"/>
  <c r="W1044" i="1"/>
  <c r="W886" i="1"/>
  <c r="W1037" i="1"/>
  <c r="W1253" i="1"/>
  <c r="W789" i="1"/>
  <c r="W994" i="1"/>
  <c r="W732" i="1"/>
  <c r="W285" i="1"/>
  <c r="W184" i="1"/>
  <c r="W654" i="1"/>
  <c r="W359" i="1"/>
  <c r="W999" i="1"/>
  <c r="W692" i="1"/>
  <c r="W378" i="1"/>
  <c r="W574" i="1"/>
  <c r="W331" i="1"/>
  <c r="W141" i="1"/>
  <c r="W240" i="1"/>
  <c r="W229" i="1"/>
  <c r="W227" i="1"/>
  <c r="W237" i="1"/>
  <c r="W358" i="1"/>
  <c r="W406" i="1"/>
  <c r="W960" i="1"/>
  <c r="W1006" i="1"/>
  <c r="W295" i="1"/>
  <c r="W360" i="1"/>
  <c r="W555" i="1"/>
  <c r="W676" i="1"/>
  <c r="W809" i="1"/>
  <c r="W775" i="1"/>
  <c r="W278" i="1"/>
  <c r="W511" i="1"/>
  <c r="W850" i="1"/>
  <c r="W725" i="1"/>
  <c r="W413" i="1"/>
  <c r="W1192" i="1"/>
  <c r="W1047" i="1"/>
  <c r="W1194" i="1"/>
  <c r="W1203" i="1"/>
  <c r="W873" i="1"/>
  <c r="W706" i="1"/>
  <c r="W1003" i="1"/>
  <c r="W445" i="1"/>
  <c r="W1153" i="1"/>
  <c r="W1083" i="1"/>
  <c r="W988" i="1"/>
  <c r="W787" i="1"/>
  <c r="W545" i="1"/>
  <c r="W186" i="1"/>
  <c r="W287" i="1"/>
  <c r="W37" i="1"/>
  <c r="W371" i="1"/>
  <c r="W327" i="1"/>
  <c r="W259" i="1"/>
  <c r="W627" i="1"/>
  <c r="W603" i="1"/>
  <c r="W107" i="1"/>
  <c r="W265" i="1"/>
  <c r="W307" i="1"/>
  <c r="W67" i="1"/>
  <c r="W455" i="1"/>
  <c r="W617" i="1"/>
  <c r="W1208" i="1"/>
  <c r="W1188" i="1"/>
  <c r="W1101" i="1"/>
  <c r="W1277" i="1"/>
  <c r="W918" i="1"/>
  <c r="W1087" i="1"/>
  <c r="W1063" i="1"/>
  <c r="W1195" i="1"/>
  <c r="W781" i="1"/>
  <c r="W1151" i="1"/>
  <c r="W540" i="1"/>
  <c r="W982" i="1"/>
  <c r="W1218" i="1"/>
  <c r="W660" i="1"/>
  <c r="W1029" i="1"/>
  <c r="W783" i="1"/>
  <c r="W688" i="1"/>
  <c r="W404" i="1"/>
  <c r="W936" i="1"/>
  <c r="W892" i="1"/>
  <c r="W379" i="1"/>
  <c r="W896" i="1"/>
  <c r="W847" i="1"/>
  <c r="W1241" i="1"/>
  <c r="W953" i="1"/>
  <c r="W844" i="1"/>
  <c r="W716" i="1"/>
  <c r="W969" i="1"/>
  <c r="W1167" i="1"/>
  <c r="W1293" i="1"/>
  <c r="W1161" i="1"/>
  <c r="W1109" i="1"/>
  <c r="W747" i="1"/>
  <c r="W1091" i="1"/>
  <c r="W1134" i="1"/>
  <c r="W819" i="1"/>
  <c r="W425" i="1"/>
  <c r="W630" i="1"/>
  <c r="W271" i="1"/>
  <c r="W571" i="1"/>
  <c r="W760" i="1"/>
  <c r="W718" i="1"/>
  <c r="W469" i="1"/>
  <c r="W432" i="1"/>
  <c r="W532" i="1"/>
  <c r="W209" i="1"/>
  <c r="W118" i="1"/>
  <c r="W87" i="1"/>
  <c r="W506" i="1"/>
  <c r="W203" i="1"/>
  <c r="W328" i="1"/>
  <c r="W763" i="1"/>
  <c r="W889" i="1"/>
  <c r="W772" i="1"/>
  <c r="W14" i="1"/>
  <c r="W65" i="1"/>
  <c r="W337" i="1"/>
  <c r="W880" i="1"/>
  <c r="W951" i="1"/>
  <c r="W410" i="1"/>
  <c r="W965" i="1"/>
  <c r="W1127" i="1"/>
  <c r="W702" i="1"/>
  <c r="W879" i="1"/>
  <c r="W597" i="1"/>
  <c r="W1226" i="1"/>
  <c r="W1156" i="1"/>
  <c r="W1170" i="1"/>
  <c r="W695" i="1"/>
  <c r="W557" i="1"/>
  <c r="W1070" i="1"/>
  <c r="W1058" i="1"/>
  <c r="W1094" i="1"/>
  <c r="W1138" i="1"/>
  <c r="W1150" i="1"/>
  <c r="W1234" i="1"/>
  <c r="W1190" i="1"/>
  <c r="W1302" i="1"/>
  <c r="W1119" i="1"/>
  <c r="W1110" i="1"/>
  <c r="W254" i="1"/>
  <c r="W303" i="1"/>
  <c r="W486" i="1"/>
  <c r="W729" i="1"/>
  <c r="W777" i="1"/>
  <c r="W579" i="1"/>
  <c r="W920" i="1"/>
  <c r="W664" i="1"/>
  <c r="W849" i="1"/>
  <c r="W589" i="1"/>
  <c r="W606" i="1"/>
  <c r="W913" i="1"/>
  <c r="W538" i="1"/>
  <c r="W1223" i="1"/>
  <c r="W974" i="1"/>
  <c r="W525" i="1"/>
  <c r="W1011" i="1"/>
  <c r="W1320" i="1"/>
  <c r="W1366" i="1"/>
  <c r="W1368" i="1"/>
  <c r="W1331" i="1"/>
  <c r="W1273" i="1"/>
  <c r="W911" i="1"/>
  <c r="W827" i="1"/>
  <c r="W650" i="1"/>
  <c r="W754" i="1"/>
  <c r="W16" i="1"/>
  <c r="W7" i="1"/>
  <c r="W139" i="1"/>
  <c r="W978" i="1"/>
  <c r="W464" i="1"/>
  <c r="W13" i="1"/>
  <c r="W52" i="1"/>
  <c r="W1114" i="1"/>
  <c r="W678" i="1"/>
  <c r="W249" i="1"/>
  <c r="W742" i="1"/>
  <c r="W388" i="1"/>
  <c r="W5" i="1"/>
  <c r="W23" i="1"/>
  <c r="W24" i="1"/>
  <c r="W10" i="1"/>
  <c r="W2" i="1"/>
  <c r="W8" i="1"/>
  <c r="W325" i="1"/>
  <c r="W636" i="1"/>
  <c r="W106" i="1"/>
  <c r="W318" i="1"/>
  <c r="W181" i="1"/>
  <c r="W28" i="1"/>
  <c r="W84" i="1"/>
  <c r="W19" i="1"/>
  <c r="W83" i="1"/>
  <c r="W333" i="1"/>
  <c r="W188" i="1"/>
  <c r="W212" i="1"/>
  <c r="W11" i="1"/>
  <c r="W733" i="1"/>
  <c r="W724" i="1"/>
  <c r="W595" i="1"/>
  <c r="W447" i="1"/>
  <c r="W233" i="1"/>
  <c r="W484" i="1"/>
  <c r="W957" i="1"/>
  <c r="W633" i="1"/>
  <c r="W160" i="1"/>
  <c r="W125" i="1"/>
  <c r="W86" i="1"/>
  <c r="W17" i="1"/>
  <c r="W31" i="1"/>
  <c r="W53" i="1"/>
  <c r="W533" i="1"/>
  <c r="O537" i="1"/>
  <c r="P537" i="1"/>
  <c r="Q537" i="1"/>
  <c r="O33" i="1"/>
  <c r="P33" i="1"/>
  <c r="Q33" i="1"/>
  <c r="O167" i="1"/>
  <c r="P167" i="1"/>
  <c r="Q167" i="1"/>
  <c r="O168" i="1"/>
  <c r="P168" i="1"/>
  <c r="Q168" i="1"/>
  <c r="O717" i="1"/>
  <c r="P717" i="1"/>
  <c r="Q717" i="1"/>
  <c r="O541" i="1"/>
  <c r="P541" i="1"/>
  <c r="Q541" i="1"/>
  <c r="O194" i="1"/>
  <c r="P194" i="1"/>
  <c r="Q194" i="1"/>
  <c r="O279" i="1"/>
  <c r="P279" i="1"/>
  <c r="Q279" i="1"/>
  <c r="O85" i="1"/>
  <c r="P85" i="1"/>
  <c r="Q85" i="1"/>
  <c r="O554" i="1"/>
  <c r="P554" i="1"/>
  <c r="Q554" i="1"/>
  <c r="O1348" i="1"/>
  <c r="P1348" i="1"/>
  <c r="Q1348" i="1"/>
  <c r="O1144" i="1"/>
  <c r="P1144" i="1"/>
  <c r="Q1144" i="1"/>
  <c r="O929" i="1"/>
  <c r="P929" i="1"/>
  <c r="Q929" i="1"/>
  <c r="O797" i="1"/>
  <c r="P797" i="1"/>
  <c r="Q797" i="1"/>
  <c r="O416" i="1"/>
  <c r="P416" i="1"/>
  <c r="Q416" i="1"/>
  <c r="O796" i="1"/>
  <c r="P796" i="1"/>
  <c r="Q796" i="1"/>
  <c r="O641" i="1"/>
  <c r="P641" i="1"/>
  <c r="Q641" i="1"/>
  <c r="O691" i="1"/>
  <c r="P691" i="1"/>
  <c r="Q691" i="1"/>
  <c r="O704" i="1"/>
  <c r="P704" i="1"/>
  <c r="Q704" i="1"/>
  <c r="O924" i="1"/>
  <c r="P924" i="1"/>
  <c r="Q924" i="1"/>
  <c r="O1108" i="1"/>
  <c r="P1108" i="1"/>
  <c r="Q1108" i="1"/>
  <c r="O710" i="1"/>
  <c r="P710" i="1"/>
  <c r="Q710" i="1"/>
  <c r="O1229" i="1"/>
  <c r="P1229" i="1"/>
  <c r="Q1229" i="1"/>
  <c r="O1255" i="1"/>
  <c r="P1255" i="1"/>
  <c r="Q1255" i="1"/>
  <c r="O1079" i="1"/>
  <c r="P1079" i="1"/>
  <c r="Q1079" i="1"/>
  <c r="O865" i="1"/>
  <c r="P865" i="1"/>
  <c r="Q865" i="1"/>
  <c r="O1282" i="1"/>
  <c r="P1282" i="1"/>
  <c r="Q1282" i="1"/>
  <c r="O1304" i="1"/>
  <c r="P1304" i="1"/>
  <c r="Q1304" i="1"/>
  <c r="O1041" i="1"/>
  <c r="P1041" i="1"/>
  <c r="Q1041" i="1"/>
  <c r="O1185" i="1"/>
  <c r="P1185" i="1"/>
  <c r="Q1185" i="1"/>
  <c r="O340" i="1"/>
  <c r="P340" i="1"/>
  <c r="Q340" i="1"/>
  <c r="O77" i="1"/>
  <c r="P77" i="1"/>
  <c r="Q77" i="1"/>
  <c r="O351" i="1"/>
  <c r="P351" i="1"/>
  <c r="Q351" i="1"/>
  <c r="O165" i="1"/>
  <c r="P165" i="1"/>
  <c r="Q165" i="1"/>
  <c r="O354" i="1"/>
  <c r="P354" i="1"/>
  <c r="Q354" i="1"/>
  <c r="O59" i="1"/>
  <c r="P59" i="1"/>
  <c r="Q59" i="1"/>
  <c r="O27" i="1"/>
  <c r="P27" i="1"/>
  <c r="Q27" i="1"/>
  <c r="O154" i="1"/>
  <c r="P154" i="1"/>
  <c r="Q154" i="1"/>
  <c r="O602" i="1"/>
  <c r="P602" i="1"/>
  <c r="Q602" i="1"/>
  <c r="O120" i="1"/>
  <c r="P120" i="1"/>
  <c r="Q120" i="1"/>
  <c r="O972" i="1"/>
  <c r="P972" i="1"/>
  <c r="Q972" i="1"/>
  <c r="O811" i="1"/>
  <c r="P811" i="1"/>
  <c r="Q811" i="1"/>
  <c r="O276" i="1"/>
  <c r="P276" i="1"/>
  <c r="Q276" i="1"/>
  <c r="O466" i="1"/>
  <c r="P466" i="1"/>
  <c r="Q466" i="1"/>
  <c r="O267" i="1"/>
  <c r="P267" i="1"/>
  <c r="Q267" i="1"/>
  <c r="O222" i="1"/>
  <c r="P222" i="1"/>
  <c r="Q222" i="1"/>
  <c r="O1446" i="1"/>
  <c r="P1446" i="1"/>
  <c r="Q1446" i="1"/>
  <c r="O409" i="1"/>
  <c r="P409" i="1"/>
  <c r="Q409" i="1"/>
  <c r="O818" i="1"/>
  <c r="P818" i="1"/>
  <c r="Q818" i="1"/>
  <c r="O607" i="1"/>
  <c r="P607" i="1"/>
  <c r="Q607" i="1"/>
  <c r="O324" i="1"/>
  <c r="P324" i="1"/>
  <c r="Q324" i="1"/>
  <c r="O690" i="1"/>
  <c r="P690" i="1"/>
  <c r="Q690" i="1"/>
  <c r="O581" i="1"/>
  <c r="P581" i="1"/>
  <c r="Q581" i="1"/>
  <c r="O930" i="1"/>
  <c r="P930" i="1"/>
  <c r="Q930" i="1"/>
  <c r="O1049" i="1"/>
  <c r="P1049" i="1"/>
  <c r="Q1049" i="1"/>
  <c r="O398" i="1"/>
  <c r="P398" i="1"/>
  <c r="Q398" i="1"/>
  <c r="O576" i="1"/>
  <c r="P576" i="1"/>
  <c r="Q576" i="1"/>
  <c r="O298" i="1"/>
  <c r="P298" i="1"/>
  <c r="Q298" i="1"/>
  <c r="O305" i="1"/>
  <c r="P305" i="1"/>
  <c r="Q305" i="1"/>
  <c r="O876" i="1"/>
  <c r="P876" i="1"/>
  <c r="Q876" i="1"/>
  <c r="O908" i="1"/>
  <c r="P908" i="1"/>
  <c r="Q908" i="1"/>
  <c r="O529" i="1"/>
  <c r="P529" i="1"/>
  <c r="Q529" i="1"/>
  <c r="O151" i="1"/>
  <c r="P151" i="1"/>
  <c r="Q151" i="1"/>
  <c r="O348" i="1"/>
  <c r="P348" i="1"/>
  <c r="Q348" i="1"/>
  <c r="O726" i="1"/>
  <c r="P726" i="1"/>
  <c r="Q726" i="1"/>
  <c r="O427" i="1"/>
  <c r="P427" i="1"/>
  <c r="Q427" i="1"/>
  <c r="O280" i="1"/>
  <c r="P280" i="1"/>
  <c r="Q280" i="1"/>
  <c r="O639" i="1"/>
  <c r="P639" i="1"/>
  <c r="Q639" i="1"/>
  <c r="O429" i="1"/>
  <c r="P429" i="1"/>
  <c r="Q429" i="1"/>
  <c r="O507" i="1"/>
  <c r="P507" i="1"/>
  <c r="Q507" i="1"/>
  <c r="O584" i="1"/>
  <c r="P584" i="1"/>
  <c r="Q584" i="1"/>
  <c r="O608" i="1"/>
  <c r="P608" i="1"/>
  <c r="Q608" i="1"/>
  <c r="O569" i="1"/>
  <c r="P569" i="1"/>
  <c r="Q569" i="1"/>
  <c r="O582" i="1"/>
  <c r="P582" i="1"/>
  <c r="Q582" i="1"/>
  <c r="O753" i="1"/>
  <c r="P753" i="1"/>
  <c r="Q753" i="1"/>
  <c r="O826" i="1"/>
  <c r="P826" i="1"/>
  <c r="Q826" i="1"/>
  <c r="O912" i="1"/>
  <c r="P912" i="1"/>
  <c r="Q912" i="1"/>
  <c r="O1033" i="1"/>
  <c r="P1033" i="1"/>
  <c r="Q1033" i="1"/>
  <c r="O831" i="1"/>
  <c r="P831" i="1"/>
  <c r="Q831" i="1"/>
  <c r="O400" i="1"/>
  <c r="P400" i="1"/>
  <c r="Q400" i="1"/>
  <c r="O915" i="1"/>
  <c r="P915" i="1"/>
  <c r="Q915" i="1"/>
  <c r="O143" i="1"/>
  <c r="P143" i="1"/>
  <c r="Q143" i="1"/>
  <c r="O145" i="1"/>
  <c r="P145" i="1"/>
  <c r="Q145" i="1"/>
  <c r="O489" i="1"/>
  <c r="P489" i="1"/>
  <c r="Q489" i="1"/>
  <c r="O671" i="1"/>
  <c r="P671" i="1"/>
  <c r="Q671" i="1"/>
  <c r="O480" i="1"/>
  <c r="P480" i="1"/>
  <c r="Q480" i="1"/>
  <c r="O698" i="1"/>
  <c r="P698" i="1"/>
  <c r="Q698" i="1"/>
  <c r="O748" i="1"/>
  <c r="P748" i="1"/>
  <c r="Q748" i="1"/>
  <c r="O959" i="1"/>
  <c r="P959" i="1"/>
  <c r="Q959" i="1"/>
  <c r="O793" i="1"/>
  <c r="P793" i="1"/>
  <c r="Q793" i="1"/>
  <c r="O451" i="1"/>
  <c r="P451" i="1"/>
  <c r="Q451" i="1"/>
  <c r="O989" i="1"/>
  <c r="P989" i="1"/>
  <c r="Q989" i="1"/>
  <c r="O976" i="1"/>
  <c r="P976" i="1"/>
  <c r="Q976" i="1"/>
  <c r="O1171" i="1"/>
  <c r="P1171" i="1"/>
  <c r="Q1171" i="1"/>
  <c r="O1065" i="1"/>
  <c r="P1065" i="1"/>
  <c r="Q1065" i="1"/>
  <c r="O527" i="1"/>
  <c r="P527" i="1"/>
  <c r="Q527" i="1"/>
  <c r="O652" i="1"/>
  <c r="P652" i="1"/>
  <c r="Q652" i="1"/>
  <c r="O251" i="1"/>
  <c r="P251" i="1"/>
  <c r="Q251" i="1"/>
  <c r="O770" i="1"/>
  <c r="P770" i="1"/>
  <c r="Q770" i="1"/>
  <c r="O505" i="1"/>
  <c r="P505" i="1"/>
  <c r="Q505" i="1"/>
  <c r="O1002" i="1"/>
  <c r="P1002" i="1"/>
  <c r="Q1002" i="1"/>
  <c r="O70" i="1"/>
  <c r="P70" i="1"/>
  <c r="Q70" i="1"/>
  <c r="O631" i="1"/>
  <c r="P631" i="1"/>
  <c r="Q631" i="1"/>
  <c r="O310" i="1"/>
  <c r="P310" i="1"/>
  <c r="Q310" i="1"/>
  <c r="O830" i="1"/>
  <c r="P830" i="1"/>
  <c r="Q830" i="1"/>
  <c r="O1126" i="1"/>
  <c r="P1126" i="1"/>
  <c r="Q1126" i="1"/>
  <c r="O774" i="1"/>
  <c r="P774" i="1"/>
  <c r="Q774" i="1"/>
  <c r="O680" i="1"/>
  <c r="P680" i="1"/>
  <c r="Q680" i="1"/>
  <c r="O834" i="1"/>
  <c r="P834" i="1"/>
  <c r="Q834" i="1"/>
  <c r="O1285" i="1"/>
  <c r="P1285" i="1"/>
  <c r="Q1285" i="1"/>
  <c r="O1205" i="1"/>
  <c r="P1205" i="1"/>
  <c r="Q1205" i="1"/>
  <c r="O1300" i="1"/>
  <c r="P1300" i="1"/>
  <c r="Q1300" i="1"/>
  <c r="O261" i="1"/>
  <c r="P261" i="1"/>
  <c r="Q261" i="1"/>
  <c r="O152" i="1"/>
  <c r="P152" i="1"/>
  <c r="Q152" i="1"/>
  <c r="O161" i="1"/>
  <c r="P161" i="1"/>
  <c r="Q161" i="1"/>
  <c r="O580" i="1"/>
  <c r="P580" i="1"/>
  <c r="Q580" i="1"/>
  <c r="O635" i="1"/>
  <c r="P635" i="1"/>
  <c r="Q635" i="1"/>
  <c r="O211" i="1"/>
  <c r="P211" i="1"/>
  <c r="Q211" i="1"/>
  <c r="O479" i="1"/>
  <c r="P479" i="1"/>
  <c r="Q479" i="1"/>
  <c r="O867" i="1"/>
  <c r="P867" i="1"/>
  <c r="Q867" i="1"/>
  <c r="O868" i="1"/>
  <c r="P868" i="1"/>
  <c r="Q868" i="1"/>
  <c r="O567" i="1"/>
  <c r="P567" i="1"/>
  <c r="Q567" i="1"/>
  <c r="O355" i="1"/>
  <c r="P355" i="1"/>
  <c r="Q355" i="1"/>
  <c r="O727" i="1"/>
  <c r="P727" i="1"/>
  <c r="Q727" i="1"/>
  <c r="O498" i="1"/>
  <c r="P498" i="1"/>
  <c r="Q498" i="1"/>
  <c r="O806" i="1"/>
  <c r="P806" i="1"/>
  <c r="Q806" i="1"/>
  <c r="O1100" i="1"/>
  <c r="P1100" i="1"/>
  <c r="Q1100" i="1"/>
  <c r="O1219" i="1"/>
  <c r="P1219" i="1"/>
  <c r="Q1219" i="1"/>
  <c r="O962" i="1"/>
  <c r="P962" i="1"/>
  <c r="Q962" i="1"/>
  <c r="O927" i="1"/>
  <c r="P927" i="1"/>
  <c r="Q927" i="1"/>
  <c r="O971" i="1"/>
  <c r="P971" i="1"/>
  <c r="Q971" i="1"/>
  <c r="O942" i="1"/>
  <c r="P942" i="1"/>
  <c r="Q942" i="1"/>
  <c r="O99" i="1"/>
  <c r="P99" i="1"/>
  <c r="Q99" i="1"/>
  <c r="O524" i="1"/>
  <c r="P524" i="1"/>
  <c r="Q524" i="1"/>
  <c r="O1013" i="1"/>
  <c r="P1013" i="1"/>
  <c r="Q1013" i="1"/>
  <c r="O485" i="1"/>
  <c r="P485" i="1"/>
  <c r="Q485" i="1"/>
  <c r="O474" i="1"/>
  <c r="P474" i="1"/>
  <c r="Q474" i="1"/>
  <c r="O983" i="1"/>
  <c r="P983" i="1"/>
  <c r="Q983" i="1"/>
  <c r="O104" i="1"/>
  <c r="P104" i="1"/>
  <c r="Q104" i="1"/>
  <c r="O438" i="1"/>
  <c r="P438" i="1"/>
  <c r="Q438" i="1"/>
  <c r="O705" i="1"/>
  <c r="P705" i="1"/>
  <c r="Q705" i="1"/>
  <c r="O771" i="1"/>
  <c r="P771" i="1"/>
  <c r="Q771" i="1"/>
  <c r="O645" i="1"/>
  <c r="P645" i="1"/>
  <c r="Q645" i="1"/>
  <c r="O39" i="1"/>
  <c r="P39" i="1"/>
  <c r="Q39" i="1"/>
  <c r="O335" i="1"/>
  <c r="P335" i="1"/>
  <c r="Q335" i="1"/>
  <c r="O848" i="1"/>
  <c r="P848" i="1"/>
  <c r="Q848" i="1"/>
  <c r="O431" i="1"/>
  <c r="P431" i="1"/>
  <c r="Q431" i="1"/>
  <c r="O346" i="1"/>
  <c r="P346" i="1"/>
  <c r="Q346" i="1"/>
  <c r="O711" i="1"/>
  <c r="P711" i="1"/>
  <c r="Q711" i="1"/>
  <c r="O805" i="1"/>
  <c r="P805" i="1"/>
  <c r="Q805" i="1"/>
  <c r="O1210" i="1"/>
  <c r="P1210" i="1"/>
  <c r="Q1210" i="1"/>
  <c r="O219" i="1"/>
  <c r="P219" i="1"/>
  <c r="Q219" i="1"/>
  <c r="O308" i="1"/>
  <c r="P308" i="1"/>
  <c r="Q308" i="1"/>
  <c r="O291" i="1"/>
  <c r="P291" i="1"/>
  <c r="Q291" i="1"/>
  <c r="O673" i="1"/>
  <c r="P673" i="1"/>
  <c r="Q673" i="1"/>
  <c r="O756" i="1"/>
  <c r="P756" i="1"/>
  <c r="Q756" i="1"/>
  <c r="O667" i="1"/>
  <c r="P667" i="1"/>
  <c r="Q667" i="1"/>
  <c r="O750" i="1"/>
  <c r="P750" i="1"/>
  <c r="Q750" i="1"/>
  <c r="O422" i="1"/>
  <c r="P422" i="1"/>
  <c r="Q422" i="1"/>
  <c r="O615" i="1"/>
  <c r="P615" i="1"/>
  <c r="Q615" i="1"/>
  <c r="O1225" i="1"/>
  <c r="P1225" i="1"/>
  <c r="Q1225" i="1"/>
  <c r="O482" i="1"/>
  <c r="P482" i="1"/>
  <c r="Q482" i="1"/>
  <c r="O815" i="1"/>
  <c r="P815" i="1"/>
  <c r="Q815" i="1"/>
  <c r="O1074" i="1"/>
  <c r="P1074" i="1"/>
  <c r="Q1074" i="1"/>
  <c r="O1023" i="1"/>
  <c r="P1023" i="1"/>
  <c r="Q1023" i="1"/>
  <c r="O185" i="1"/>
  <c r="P185" i="1"/>
  <c r="Q185" i="1"/>
  <c r="O402" i="1"/>
  <c r="P402" i="1"/>
  <c r="Q402" i="1"/>
  <c r="O137" i="1"/>
  <c r="P137" i="1"/>
  <c r="Q137" i="1"/>
  <c r="O380" i="1"/>
  <c r="P380" i="1"/>
  <c r="Q380" i="1"/>
  <c r="O766" i="1"/>
  <c r="P766" i="1"/>
  <c r="Q766" i="1"/>
  <c r="O621" i="1"/>
  <c r="P621" i="1"/>
  <c r="Q621" i="1"/>
  <c r="O138" i="1"/>
  <c r="P138" i="1"/>
  <c r="Q138" i="1"/>
  <c r="O196" i="1"/>
  <c r="P196" i="1"/>
  <c r="Q196" i="1"/>
  <c r="O443" i="1"/>
  <c r="P443" i="1"/>
  <c r="Q443" i="1"/>
  <c r="O813" i="1"/>
  <c r="P813" i="1"/>
  <c r="Q813" i="1"/>
  <c r="O1031" i="1"/>
  <c r="P1031" i="1"/>
  <c r="Q1031" i="1"/>
  <c r="O923" i="1"/>
  <c r="P923" i="1"/>
  <c r="Q923" i="1"/>
  <c r="O828" i="1"/>
  <c r="P828" i="1"/>
  <c r="Q828" i="1"/>
  <c r="O656" i="1"/>
  <c r="P656" i="1"/>
  <c r="Q656" i="1"/>
  <c r="O862" i="1"/>
  <c r="P862" i="1"/>
  <c r="Q862" i="1"/>
  <c r="O547" i="1"/>
  <c r="P547" i="1"/>
  <c r="Q547" i="1"/>
  <c r="O32" i="1"/>
  <c r="P32" i="1"/>
  <c r="Q32" i="1"/>
  <c r="O1081" i="1"/>
  <c r="P1081" i="1"/>
  <c r="Q1081" i="1"/>
  <c r="O587" i="1"/>
  <c r="P587" i="1"/>
  <c r="Q587" i="1"/>
  <c r="O601" i="1"/>
  <c r="P601" i="1"/>
  <c r="Q601" i="1"/>
  <c r="O665" i="1"/>
  <c r="P665" i="1"/>
  <c r="Q665" i="1"/>
  <c r="O503" i="1"/>
  <c r="P503" i="1"/>
  <c r="Q503" i="1"/>
  <c r="O9" i="1"/>
  <c r="P9" i="1"/>
  <c r="Q9" i="1"/>
  <c r="O825" i="1"/>
  <c r="P825" i="1"/>
  <c r="Q825" i="1"/>
  <c r="O115" i="1"/>
  <c r="P115" i="1"/>
  <c r="Q115" i="1"/>
  <c r="O12" i="1"/>
  <c r="P12" i="1"/>
  <c r="Q12" i="1"/>
  <c r="O46" i="1"/>
  <c r="P46" i="1"/>
  <c r="Q46" i="1"/>
  <c r="O428" i="1"/>
  <c r="P428" i="1"/>
  <c r="Q428" i="1"/>
  <c r="O61" i="1"/>
  <c r="P61" i="1"/>
  <c r="Q61" i="1"/>
  <c r="O384" i="1"/>
  <c r="P384" i="1"/>
  <c r="Q384" i="1"/>
  <c r="O418" i="1"/>
  <c r="P418" i="1"/>
  <c r="Q418" i="1"/>
  <c r="O699" i="1"/>
  <c r="P699" i="1"/>
  <c r="Q699" i="1"/>
  <c r="O231" i="1"/>
  <c r="P231" i="1"/>
  <c r="Q231" i="1"/>
  <c r="O4" i="1"/>
  <c r="P4" i="1"/>
  <c r="Q4" i="1"/>
  <c r="O18" i="1"/>
  <c r="P18" i="1"/>
  <c r="Q18" i="1"/>
  <c r="O470" i="1"/>
  <c r="P470" i="1"/>
  <c r="Q470" i="1"/>
  <c r="O38" i="1"/>
  <c r="P38" i="1"/>
  <c r="Q38" i="1"/>
  <c r="O609" i="1"/>
  <c r="P609" i="1"/>
  <c r="Q609" i="1"/>
  <c r="O405" i="1"/>
  <c r="P405" i="1"/>
  <c r="Q405" i="1"/>
  <c r="O314" i="1"/>
  <c r="P314" i="1"/>
  <c r="Q314" i="1"/>
  <c r="O434" i="1"/>
  <c r="P434" i="1"/>
  <c r="Q434" i="1"/>
  <c r="O253" i="1"/>
  <c r="P253" i="1"/>
  <c r="Q253" i="1"/>
  <c r="O273" i="1"/>
  <c r="P273" i="1"/>
  <c r="Q273" i="1"/>
  <c r="O58" i="1"/>
  <c r="P58" i="1"/>
  <c r="Q58" i="1"/>
  <c r="O487" i="1"/>
  <c r="P487" i="1"/>
  <c r="Q487" i="1"/>
  <c r="O57" i="1"/>
  <c r="P57" i="1"/>
  <c r="Q57" i="1"/>
  <c r="O117" i="1"/>
  <c r="P117" i="1"/>
  <c r="Q117" i="1"/>
  <c r="O92" i="1"/>
  <c r="P92" i="1"/>
  <c r="Q92" i="1"/>
  <c r="O234" i="1"/>
  <c r="P234" i="1"/>
  <c r="Q234" i="1"/>
  <c r="O697" i="1"/>
  <c r="P697" i="1"/>
  <c r="Q697" i="1"/>
  <c r="O175" i="1"/>
  <c r="P175" i="1"/>
  <c r="Q175" i="1"/>
  <c r="O674" i="1"/>
  <c r="P674" i="1"/>
  <c r="Q674" i="1"/>
  <c r="O183" i="1"/>
  <c r="P183" i="1"/>
  <c r="Q183" i="1"/>
  <c r="O436" i="1"/>
  <c r="P436" i="1"/>
  <c r="Q436" i="1"/>
  <c r="O147" i="1"/>
  <c r="P147" i="1"/>
  <c r="Q147" i="1"/>
  <c r="O389" i="1"/>
  <c r="P389" i="1"/>
  <c r="Q389" i="1"/>
  <c r="O255" i="1"/>
  <c r="P255" i="1"/>
  <c r="Q255" i="1"/>
  <c r="O3" i="1"/>
  <c r="P3" i="1"/>
  <c r="Q3" i="1"/>
  <c r="O26" i="1"/>
  <c r="P26" i="1"/>
  <c r="Q26" i="1"/>
  <c r="O49" i="1"/>
  <c r="P49" i="1"/>
  <c r="Q49" i="1"/>
  <c r="O6" i="1"/>
  <c r="P6" i="1"/>
  <c r="Q6" i="1"/>
  <c r="O932" i="1"/>
  <c r="P932" i="1"/>
  <c r="Q932" i="1"/>
  <c r="O444" i="1"/>
  <c r="P444" i="1"/>
  <c r="Q444" i="1"/>
  <c r="O749" i="1"/>
  <c r="P749" i="1"/>
  <c r="Q749" i="1"/>
  <c r="O517" i="1"/>
  <c r="P517" i="1"/>
  <c r="Q517" i="1"/>
  <c r="O637" i="1"/>
  <c r="P637" i="1"/>
  <c r="Q637" i="1"/>
  <c r="O666" i="1"/>
  <c r="P666" i="1"/>
  <c r="Q666" i="1"/>
  <c r="O300" i="1"/>
  <c r="P300" i="1"/>
  <c r="Q300" i="1"/>
  <c r="O30" i="1"/>
  <c r="P30" i="1"/>
  <c r="Q30" i="1"/>
  <c r="O572" i="1"/>
  <c r="P572" i="1"/>
  <c r="Q572" i="1"/>
  <c r="O306" i="1"/>
  <c r="P306" i="1"/>
  <c r="Q306" i="1"/>
  <c r="O283" i="1"/>
  <c r="P283" i="1"/>
  <c r="Q283" i="1"/>
  <c r="O133" i="1"/>
  <c r="P133" i="1"/>
  <c r="Q133" i="1"/>
  <c r="O472" i="1"/>
  <c r="P472" i="1"/>
  <c r="Q472" i="1"/>
  <c r="O297" i="1"/>
  <c r="P297" i="1"/>
  <c r="Q297" i="1"/>
  <c r="O91" i="1"/>
  <c r="P91" i="1"/>
  <c r="Q91" i="1"/>
  <c r="O166" i="1"/>
  <c r="P166" i="1"/>
  <c r="Q166" i="1"/>
  <c r="O43" i="1"/>
  <c r="P43" i="1"/>
  <c r="Q43" i="1"/>
  <c r="O966" i="1"/>
  <c r="P966" i="1"/>
  <c r="Q966" i="1"/>
  <c r="O344" i="1"/>
  <c r="P344" i="1"/>
  <c r="Q344" i="1"/>
  <c r="O625" i="1"/>
  <c r="P625" i="1"/>
  <c r="Q625" i="1"/>
  <c r="O281" i="1"/>
  <c r="P281" i="1"/>
  <c r="Q281" i="1"/>
  <c r="O382" i="1"/>
  <c r="P382" i="1"/>
  <c r="Q382" i="1"/>
  <c r="O62" i="1"/>
  <c r="P62" i="1"/>
  <c r="Q62" i="1"/>
  <c r="O105" i="1"/>
  <c r="P105" i="1"/>
  <c r="Q105" i="1"/>
  <c r="O42" i="1"/>
  <c r="P42" i="1"/>
  <c r="Q42" i="1"/>
  <c r="O481" i="1"/>
  <c r="P481" i="1"/>
  <c r="Q481" i="1"/>
  <c r="O215" i="1"/>
  <c r="P215" i="1"/>
  <c r="Q215" i="1"/>
  <c r="O383" i="1"/>
  <c r="P383" i="1"/>
  <c r="Q383" i="1"/>
  <c r="O193" i="1"/>
  <c r="P193" i="1"/>
  <c r="Q193" i="1"/>
  <c r="O148" i="1"/>
  <c r="P148" i="1"/>
  <c r="Q148" i="1"/>
  <c r="O214" i="1"/>
  <c r="P214" i="1"/>
  <c r="Q214" i="1"/>
  <c r="O401" i="1"/>
  <c r="P401" i="1"/>
  <c r="Q401" i="1"/>
  <c r="O73" i="1"/>
  <c r="P73" i="1"/>
  <c r="Q73" i="1"/>
  <c r="O260" i="1"/>
  <c r="P260" i="1"/>
  <c r="Q260" i="1"/>
  <c r="O752" i="1"/>
  <c r="P752" i="1"/>
  <c r="Q752" i="1"/>
  <c r="O80" i="1"/>
  <c r="P80" i="1"/>
  <c r="Q80" i="1"/>
  <c r="O82" i="1"/>
  <c r="P82" i="1"/>
  <c r="Q82" i="1"/>
  <c r="O257" i="1"/>
  <c r="P257" i="1"/>
  <c r="Q257" i="1"/>
  <c r="O208" i="1"/>
  <c r="P208" i="1"/>
  <c r="Q208" i="1"/>
  <c r="O66" i="1"/>
  <c r="P66" i="1"/>
  <c r="Q66" i="1"/>
  <c r="O252" i="1"/>
  <c r="P252" i="1"/>
  <c r="Q252" i="1"/>
  <c r="O531" i="1"/>
  <c r="P531" i="1"/>
  <c r="Q531" i="1"/>
  <c r="O575" i="1"/>
  <c r="P575" i="1"/>
  <c r="Q575" i="1"/>
  <c r="O757" i="1"/>
  <c r="P757" i="1"/>
  <c r="Q757" i="1"/>
  <c r="O560" i="1"/>
  <c r="P560" i="1"/>
  <c r="Q560" i="1"/>
  <c r="O1043" i="1"/>
  <c r="P1043" i="1"/>
  <c r="Q1043" i="1"/>
  <c r="O373" i="1"/>
  <c r="P373" i="1"/>
  <c r="Q373" i="1"/>
  <c r="O761" i="1"/>
  <c r="P761" i="1"/>
  <c r="Q761" i="1"/>
  <c r="O598" i="1"/>
  <c r="P598" i="1"/>
  <c r="Q598" i="1"/>
  <c r="O590" i="1"/>
  <c r="P590" i="1"/>
  <c r="Q590" i="1"/>
  <c r="O385" i="1"/>
  <c r="P385" i="1"/>
  <c r="Q385" i="1"/>
  <c r="O1000" i="1"/>
  <c r="P1000" i="1"/>
  <c r="Q1000" i="1"/>
  <c r="O1038" i="1"/>
  <c r="P1038" i="1"/>
  <c r="Q1038" i="1"/>
  <c r="O1086" i="1"/>
  <c r="P1086" i="1"/>
  <c r="Q1086" i="1"/>
  <c r="O842" i="1"/>
  <c r="P842" i="1"/>
  <c r="Q842" i="1"/>
  <c r="O891" i="1"/>
  <c r="P891" i="1"/>
  <c r="Q891" i="1"/>
  <c r="O500" i="1"/>
  <c r="P500" i="1"/>
  <c r="Q500" i="1"/>
  <c r="O458" i="1"/>
  <c r="P458" i="1"/>
  <c r="Q458" i="1"/>
  <c r="O1204" i="1"/>
  <c r="P1204" i="1"/>
  <c r="Q1204" i="1"/>
  <c r="O1183" i="1"/>
  <c r="P1183" i="1"/>
  <c r="Q1183" i="1"/>
  <c r="O1162" i="1"/>
  <c r="P1162" i="1"/>
  <c r="Q1162" i="1"/>
  <c r="O1072" i="1"/>
  <c r="P1072" i="1"/>
  <c r="Q1072" i="1"/>
  <c r="O836" i="1"/>
  <c r="P836" i="1"/>
  <c r="Q836" i="1"/>
  <c r="O1045" i="1"/>
  <c r="P1045" i="1"/>
  <c r="Q1045" i="1"/>
  <c r="O672" i="1"/>
  <c r="P672" i="1"/>
  <c r="Q672" i="1"/>
  <c r="O1116" i="1"/>
  <c r="P1116" i="1"/>
  <c r="Q1116" i="1"/>
  <c r="O1148" i="1"/>
  <c r="P1148" i="1"/>
  <c r="Q1148" i="1"/>
  <c r="O1140" i="1"/>
  <c r="P1140" i="1"/>
  <c r="Q1140" i="1"/>
  <c r="O110" i="1"/>
  <c r="P110" i="1"/>
  <c r="Q110" i="1"/>
  <c r="O1141" i="1"/>
  <c r="P1141" i="1"/>
  <c r="Q1141" i="1"/>
  <c r="O1243" i="1"/>
  <c r="P1243" i="1"/>
  <c r="Q1243" i="1"/>
  <c r="O961" i="1"/>
  <c r="P961" i="1"/>
  <c r="Q961" i="1"/>
  <c r="O958" i="1"/>
  <c r="P958" i="1"/>
  <c r="Q958" i="1"/>
  <c r="O1220" i="1"/>
  <c r="P1220" i="1"/>
  <c r="Q1220" i="1"/>
  <c r="O1387" i="1"/>
  <c r="P1387" i="1"/>
  <c r="Q1387" i="1"/>
  <c r="O1136" i="1"/>
  <c r="P1136" i="1"/>
  <c r="Q1136" i="1"/>
  <c r="O1172" i="1"/>
  <c r="P1172" i="1"/>
  <c r="Q1172" i="1"/>
  <c r="O1264" i="1"/>
  <c r="P1264" i="1"/>
  <c r="Q1264" i="1"/>
  <c r="O1425" i="1"/>
  <c r="P1425" i="1"/>
  <c r="Q1425" i="1"/>
  <c r="O1257" i="1"/>
  <c r="P1257" i="1"/>
  <c r="Q1257" i="1"/>
  <c r="O1297" i="1"/>
  <c r="P1297" i="1"/>
  <c r="Q1297" i="1"/>
  <c r="O1099" i="1"/>
  <c r="P1099" i="1"/>
  <c r="Q1099" i="1"/>
  <c r="O1201" i="1"/>
  <c r="P1201" i="1"/>
  <c r="Q1201" i="1"/>
  <c r="O1266" i="1"/>
  <c r="P1266" i="1"/>
  <c r="Q1266" i="1"/>
  <c r="O1402" i="1"/>
  <c r="P1402" i="1"/>
  <c r="Q1402" i="1"/>
  <c r="O1307" i="1"/>
  <c r="P1307" i="1"/>
  <c r="Q1307" i="1"/>
  <c r="O1288" i="1"/>
  <c r="P1288" i="1"/>
  <c r="Q1288" i="1"/>
  <c r="O1130" i="1"/>
  <c r="P1130" i="1"/>
  <c r="Q1130" i="1"/>
  <c r="O1308" i="1"/>
  <c r="P1308" i="1"/>
  <c r="Q1308" i="1"/>
  <c r="O1252" i="1"/>
  <c r="P1252" i="1"/>
  <c r="Q1252" i="1"/>
  <c r="O1347" i="1"/>
  <c r="P1347" i="1"/>
  <c r="Q1347" i="1"/>
  <c r="O1349" i="1"/>
  <c r="P1349" i="1"/>
  <c r="Q1349" i="1"/>
  <c r="O1381" i="1"/>
  <c r="P1381" i="1"/>
  <c r="Q1381" i="1"/>
  <c r="O1370" i="1"/>
  <c r="P1370" i="1"/>
  <c r="Q1370" i="1"/>
  <c r="O1412" i="1"/>
  <c r="P1412" i="1"/>
  <c r="Q1412" i="1"/>
  <c r="O1382" i="1"/>
  <c r="P1382" i="1"/>
  <c r="Q1382" i="1"/>
  <c r="O1398" i="1"/>
  <c r="P1398" i="1"/>
  <c r="Q1398" i="1"/>
  <c r="O1386" i="1"/>
  <c r="P1386" i="1"/>
  <c r="Q1386" i="1"/>
  <c r="O1369" i="1"/>
  <c r="P1369" i="1"/>
  <c r="Q1369" i="1"/>
  <c r="O1358" i="1"/>
  <c r="P1358" i="1"/>
  <c r="Q1358" i="1"/>
  <c r="O1364" i="1"/>
  <c r="P1364" i="1"/>
  <c r="Q1364" i="1"/>
  <c r="O1384" i="1"/>
  <c r="P1384" i="1"/>
  <c r="Q1384" i="1"/>
  <c r="O1325" i="1"/>
  <c r="P1325" i="1"/>
  <c r="Q1325" i="1"/>
  <c r="O1400" i="1"/>
  <c r="P1400" i="1"/>
  <c r="Q1400" i="1"/>
  <c r="O1363" i="1"/>
  <c r="P1363" i="1"/>
  <c r="Q1363" i="1"/>
  <c r="O1429" i="1"/>
  <c r="P1429" i="1"/>
  <c r="Q1429" i="1"/>
  <c r="O1395" i="1"/>
  <c r="P1395" i="1"/>
  <c r="Q1395" i="1"/>
  <c r="O1380" i="1"/>
  <c r="P1380" i="1"/>
  <c r="Q1380" i="1"/>
  <c r="O1433" i="1"/>
  <c r="P1433" i="1"/>
  <c r="Q1433" i="1"/>
  <c r="O1443" i="1"/>
  <c r="P1443" i="1"/>
  <c r="Q1443" i="1"/>
  <c r="O1437" i="1"/>
  <c r="P1437" i="1"/>
  <c r="Q1437" i="1"/>
  <c r="O1427" i="1"/>
  <c r="P1427" i="1"/>
  <c r="Q1427" i="1"/>
  <c r="O1376" i="1"/>
  <c r="P1376" i="1"/>
  <c r="Q1376" i="1"/>
  <c r="O1399" i="1"/>
  <c r="P1399" i="1"/>
  <c r="Q1399" i="1"/>
  <c r="O1394" i="1"/>
  <c r="P1394" i="1"/>
  <c r="Q1394" i="1"/>
  <c r="O1417" i="1"/>
  <c r="P1417" i="1"/>
  <c r="Q1417" i="1"/>
  <c r="O1328" i="1"/>
  <c r="P1328" i="1"/>
  <c r="Q1328" i="1"/>
  <c r="O1392" i="1"/>
  <c r="P1392" i="1"/>
  <c r="Q1392" i="1"/>
  <c r="O1444" i="1"/>
  <c r="P1444" i="1"/>
  <c r="Q1444" i="1"/>
  <c r="O1413" i="1"/>
  <c r="P1413" i="1"/>
  <c r="Q1413" i="1"/>
  <c r="O1431" i="1"/>
  <c r="P1431" i="1"/>
  <c r="Q1431" i="1"/>
  <c r="O1350" i="1"/>
  <c r="P1350" i="1"/>
  <c r="Q1350" i="1"/>
  <c r="O1236" i="1"/>
  <c r="P1236" i="1"/>
  <c r="Q1236" i="1"/>
  <c r="O1314" i="1"/>
  <c r="P1314" i="1"/>
  <c r="Q1314" i="1"/>
  <c r="O1420" i="1"/>
  <c r="P1420" i="1"/>
  <c r="Q1420" i="1"/>
  <c r="O1426" i="1"/>
  <c r="P1426" i="1"/>
  <c r="Q1426" i="1"/>
  <c r="O1385" i="1"/>
  <c r="P1385" i="1"/>
  <c r="Q1385" i="1"/>
  <c r="O1278" i="1"/>
  <c r="P1278" i="1"/>
  <c r="Q1278" i="1"/>
  <c r="O1356" i="1"/>
  <c r="P1356" i="1"/>
  <c r="Q1356" i="1"/>
  <c r="O1428" i="1"/>
  <c r="P1428" i="1"/>
  <c r="Q1428" i="1"/>
  <c r="O1410" i="1"/>
  <c r="P1410" i="1"/>
  <c r="Q1410" i="1"/>
  <c r="O1439" i="1"/>
  <c r="P1439" i="1"/>
  <c r="Q1439" i="1"/>
  <c r="O1445" i="1"/>
  <c r="P1445" i="1"/>
  <c r="Q1445" i="1"/>
  <c r="O1435" i="1"/>
  <c r="P1435" i="1"/>
  <c r="Q1435" i="1"/>
  <c r="O1441" i="1"/>
  <c r="P1441" i="1"/>
  <c r="Q1441" i="1"/>
  <c r="O1419" i="1"/>
  <c r="P1419" i="1"/>
  <c r="Q1419" i="1"/>
  <c r="O1411" i="1"/>
  <c r="P1411" i="1"/>
  <c r="Q1411" i="1"/>
  <c r="O1396" i="1"/>
  <c r="P1396" i="1"/>
  <c r="Q1396" i="1"/>
  <c r="O1421" i="1"/>
  <c r="P1421" i="1"/>
  <c r="Q1421" i="1"/>
  <c r="O1393" i="1"/>
  <c r="P1393" i="1"/>
  <c r="Q1393" i="1"/>
  <c r="O1379" i="1"/>
  <c r="P1379" i="1"/>
  <c r="Q1379" i="1"/>
  <c r="O1360" i="1"/>
  <c r="P1360" i="1"/>
  <c r="Q1360" i="1"/>
  <c r="O1334" i="1"/>
  <c r="P1334" i="1"/>
  <c r="Q1334" i="1"/>
  <c r="O1276" i="1"/>
  <c r="P1276" i="1"/>
  <c r="Q1276" i="1"/>
  <c r="O1357" i="1"/>
  <c r="P1357" i="1"/>
  <c r="Q1357" i="1"/>
  <c r="O1212" i="1"/>
  <c r="P1212" i="1"/>
  <c r="Q1212" i="1"/>
  <c r="O1313" i="1"/>
  <c r="P1313" i="1"/>
  <c r="Q1313" i="1"/>
  <c r="O1375" i="1"/>
  <c r="P1375" i="1"/>
  <c r="Q1375" i="1"/>
  <c r="O1306" i="1"/>
  <c r="P1306" i="1"/>
  <c r="Q1306" i="1"/>
  <c r="O1432" i="1"/>
  <c r="P1432" i="1"/>
  <c r="Q1432" i="1"/>
  <c r="O1371" i="1"/>
  <c r="P1371" i="1"/>
  <c r="Q1371" i="1"/>
  <c r="O1339" i="1"/>
  <c r="P1339" i="1"/>
  <c r="Q1339" i="1"/>
  <c r="O1178" i="1"/>
  <c r="P1178" i="1"/>
  <c r="Q1178" i="1"/>
  <c r="O1248" i="1"/>
  <c r="P1248" i="1"/>
  <c r="Q1248" i="1"/>
  <c r="O1335" i="1"/>
  <c r="P1335" i="1"/>
  <c r="Q1335" i="1"/>
  <c r="O1287" i="1"/>
  <c r="P1287" i="1"/>
  <c r="Q1287" i="1"/>
  <c r="O1332" i="1"/>
  <c r="P1332" i="1"/>
  <c r="Q1332" i="1"/>
  <c r="O746" i="1"/>
  <c r="P746" i="1"/>
  <c r="Q746" i="1"/>
  <c r="O1295" i="1"/>
  <c r="P1295" i="1"/>
  <c r="Q1295" i="1"/>
  <c r="O1239" i="1"/>
  <c r="P1239" i="1"/>
  <c r="Q1239" i="1"/>
  <c r="O1309" i="1"/>
  <c r="P1309" i="1"/>
  <c r="Q1309" i="1"/>
  <c r="O1326" i="1"/>
  <c r="P1326" i="1"/>
  <c r="Q1326" i="1"/>
  <c r="O1128" i="1"/>
  <c r="P1128" i="1"/>
  <c r="Q1128" i="1"/>
  <c r="O551" i="1"/>
  <c r="P551" i="1"/>
  <c r="Q551" i="1"/>
  <c r="O1009" i="1"/>
  <c r="P1009" i="1"/>
  <c r="Q1009" i="1"/>
  <c r="O1036" i="1"/>
  <c r="P1036" i="1"/>
  <c r="Q1036" i="1"/>
  <c r="O1152" i="1"/>
  <c r="P1152" i="1"/>
  <c r="Q1152" i="1"/>
  <c r="O1289" i="1"/>
  <c r="P1289" i="1"/>
  <c r="Q1289" i="1"/>
  <c r="O1254" i="1"/>
  <c r="P1254" i="1"/>
  <c r="Q1254" i="1"/>
  <c r="O1318" i="1"/>
  <c r="P1318" i="1"/>
  <c r="Q1318" i="1"/>
  <c r="O1324" i="1"/>
  <c r="P1324" i="1"/>
  <c r="Q1324" i="1"/>
  <c r="O1283" i="1"/>
  <c r="P1283" i="1"/>
  <c r="Q1283" i="1"/>
  <c r="O1270" i="1"/>
  <c r="P1270" i="1"/>
  <c r="Q1270" i="1"/>
  <c r="O926" i="1"/>
  <c r="P926" i="1"/>
  <c r="Q926" i="1"/>
  <c r="O1035" i="1"/>
  <c r="P1035" i="1"/>
  <c r="Q1035" i="1"/>
  <c r="O1147" i="1"/>
  <c r="P1147" i="1"/>
  <c r="Q1147" i="1"/>
  <c r="O1315" i="1"/>
  <c r="P1315" i="1"/>
  <c r="Q1315" i="1"/>
  <c r="O882" i="1"/>
  <c r="P882" i="1"/>
  <c r="Q882" i="1"/>
  <c r="O917" i="1"/>
  <c r="P917" i="1"/>
  <c r="Q917" i="1"/>
  <c r="O824" i="1"/>
  <c r="P824" i="1"/>
  <c r="Q824" i="1"/>
  <c r="O1214" i="1"/>
  <c r="P1214" i="1"/>
  <c r="Q1214" i="1"/>
  <c r="O1263" i="1"/>
  <c r="P1263" i="1"/>
  <c r="Q1263" i="1"/>
  <c r="O640" i="1"/>
  <c r="P640" i="1"/>
  <c r="Q640" i="1"/>
  <c r="O948" i="1"/>
  <c r="P948" i="1"/>
  <c r="Q948" i="1"/>
  <c r="O984" i="1"/>
  <c r="P984" i="1"/>
  <c r="Q984" i="1"/>
  <c r="O995" i="1"/>
  <c r="P995" i="1"/>
  <c r="Q995" i="1"/>
  <c r="O626" i="1"/>
  <c r="P626" i="1"/>
  <c r="Q626" i="1"/>
  <c r="O448" i="1"/>
  <c r="P448" i="1"/>
  <c r="Q448" i="1"/>
  <c r="O689" i="1"/>
  <c r="P689" i="1"/>
  <c r="Q689" i="1"/>
  <c r="O1073" i="1"/>
  <c r="P1073" i="1"/>
  <c r="Q1073" i="1"/>
  <c r="O450" i="1"/>
  <c r="P450" i="1"/>
  <c r="Q450" i="1"/>
  <c r="O816" i="1"/>
  <c r="P816" i="1"/>
  <c r="Q816" i="1"/>
  <c r="O855" i="1"/>
  <c r="P855" i="1"/>
  <c r="Q855" i="1"/>
  <c r="O893" i="1"/>
  <c r="P893" i="1"/>
  <c r="Q893" i="1"/>
  <c r="O1179" i="1"/>
  <c r="P1179" i="1"/>
  <c r="Q1179" i="1"/>
  <c r="O1240" i="1"/>
  <c r="P1240" i="1"/>
  <c r="Q1240" i="1"/>
  <c r="O686" i="1"/>
  <c r="P686" i="1"/>
  <c r="Q686" i="1"/>
  <c r="O723" i="1"/>
  <c r="P723" i="1"/>
  <c r="Q723" i="1"/>
  <c r="O857" i="1"/>
  <c r="P857" i="1"/>
  <c r="Q857" i="1"/>
  <c r="O1169" i="1"/>
  <c r="P1169" i="1"/>
  <c r="Q1169" i="1"/>
  <c r="O1242" i="1"/>
  <c r="P1242" i="1"/>
  <c r="Q1242" i="1"/>
  <c r="O1291" i="1"/>
  <c r="P1291" i="1"/>
  <c r="Q1291" i="1"/>
  <c r="O1233" i="1"/>
  <c r="P1233" i="1"/>
  <c r="Q1233" i="1"/>
  <c r="O1042" i="1"/>
  <c r="P1042" i="1"/>
  <c r="Q1042" i="1"/>
  <c r="O986" i="1"/>
  <c r="P986" i="1"/>
  <c r="Q986" i="1"/>
  <c r="O1125" i="1"/>
  <c r="P1125" i="1"/>
  <c r="Q1125" i="1"/>
  <c r="O1103" i="1"/>
  <c r="P1103" i="1"/>
  <c r="Q1103" i="1"/>
  <c r="O933" i="1"/>
  <c r="P933" i="1"/>
  <c r="Q933" i="1"/>
  <c r="O897" i="1"/>
  <c r="P897" i="1"/>
  <c r="Q897" i="1"/>
  <c r="O1316" i="1"/>
  <c r="P1316" i="1"/>
  <c r="Q1316" i="1"/>
  <c r="O1230" i="1"/>
  <c r="P1230" i="1"/>
  <c r="Q1230" i="1"/>
  <c r="O1090" i="1"/>
  <c r="P1090" i="1"/>
  <c r="Q1090" i="1"/>
  <c r="O910" i="1"/>
  <c r="P910" i="1"/>
  <c r="Q910" i="1"/>
  <c r="O1251" i="1"/>
  <c r="P1251" i="1"/>
  <c r="Q1251" i="1"/>
  <c r="O1265" i="1"/>
  <c r="P1265" i="1"/>
  <c r="Q1265" i="1"/>
  <c r="O1305" i="1"/>
  <c r="P1305" i="1"/>
  <c r="Q1305" i="1"/>
  <c r="O1149" i="1"/>
  <c r="P1149" i="1"/>
  <c r="Q1149" i="1"/>
  <c r="O1093" i="1"/>
  <c r="P1093" i="1"/>
  <c r="Q1093" i="1"/>
  <c r="O1221" i="1"/>
  <c r="P1221" i="1"/>
  <c r="Q1221" i="1"/>
  <c r="O1113" i="1"/>
  <c r="P1113" i="1"/>
  <c r="Q1113" i="1"/>
  <c r="O1129" i="1"/>
  <c r="P1129" i="1"/>
  <c r="Q1129" i="1"/>
  <c r="O1112" i="1"/>
  <c r="P1112" i="1"/>
  <c r="Q1112" i="1"/>
  <c r="O1088" i="1"/>
  <c r="P1088" i="1"/>
  <c r="Q1088" i="1"/>
  <c r="O1197" i="1"/>
  <c r="P1197" i="1"/>
  <c r="Q1197" i="1"/>
  <c r="O1196" i="1"/>
  <c r="P1196" i="1"/>
  <c r="Q1196" i="1"/>
  <c r="O1106" i="1"/>
  <c r="P1106" i="1"/>
  <c r="Q1106" i="1"/>
  <c r="O1117" i="1"/>
  <c r="P1117" i="1"/>
  <c r="Q1117" i="1"/>
  <c r="O1145" i="1"/>
  <c r="P1145" i="1"/>
  <c r="Q1145" i="1"/>
  <c r="O1189" i="1"/>
  <c r="P1189" i="1"/>
  <c r="Q1189" i="1"/>
  <c r="O1268" i="1"/>
  <c r="P1268" i="1"/>
  <c r="Q1268" i="1"/>
  <c r="O1311" i="1"/>
  <c r="P1311" i="1"/>
  <c r="Q1311" i="1"/>
  <c r="O1080" i="1"/>
  <c r="P1080" i="1"/>
  <c r="Q1080" i="1"/>
  <c r="O1237" i="1"/>
  <c r="P1237" i="1"/>
  <c r="Q1237" i="1"/>
  <c r="O1330" i="1"/>
  <c r="P1330" i="1"/>
  <c r="Q1330" i="1"/>
  <c r="O1388" i="1"/>
  <c r="P1388" i="1"/>
  <c r="Q1388" i="1"/>
  <c r="O1408" i="1"/>
  <c r="P1408" i="1"/>
  <c r="Q1408" i="1"/>
  <c r="O1341" i="1"/>
  <c r="P1341" i="1"/>
  <c r="Q1341" i="1"/>
  <c r="O1247" i="1"/>
  <c r="P1247" i="1"/>
  <c r="Q1247" i="1"/>
  <c r="O1231" i="1"/>
  <c r="P1231" i="1"/>
  <c r="Q1231" i="1"/>
  <c r="O1191" i="1"/>
  <c r="P1191" i="1"/>
  <c r="Q1191" i="1"/>
  <c r="O1249" i="1"/>
  <c r="P1249" i="1"/>
  <c r="Q1249" i="1"/>
  <c r="O1401" i="1"/>
  <c r="P1401" i="1"/>
  <c r="Q1401" i="1"/>
  <c r="O1361" i="1"/>
  <c r="P1361" i="1"/>
  <c r="Q1361" i="1"/>
  <c r="O1296" i="1"/>
  <c r="P1296" i="1"/>
  <c r="Q1296" i="1"/>
  <c r="O1430" i="1"/>
  <c r="P1430" i="1"/>
  <c r="Q1430" i="1"/>
  <c r="O1321" i="1"/>
  <c r="P1321" i="1"/>
  <c r="Q1321" i="1"/>
  <c r="O1403" i="1"/>
  <c r="P1403" i="1"/>
  <c r="Q1403" i="1"/>
  <c r="O1301" i="1"/>
  <c r="P1301" i="1"/>
  <c r="Q1301" i="1"/>
  <c r="O1405" i="1"/>
  <c r="P1405" i="1"/>
  <c r="Q1405" i="1"/>
  <c r="O1262" i="1"/>
  <c r="P1262" i="1"/>
  <c r="Q1262" i="1"/>
  <c r="O1272" i="1"/>
  <c r="P1272" i="1"/>
  <c r="Q1272" i="1"/>
  <c r="O1365" i="1"/>
  <c r="P1365" i="1"/>
  <c r="Q1365" i="1"/>
  <c r="O1016" i="1"/>
  <c r="P1016" i="1"/>
  <c r="Q1016" i="1"/>
  <c r="O1177" i="1"/>
  <c r="P1177" i="1"/>
  <c r="Q1177" i="1"/>
  <c r="O1312" i="1"/>
  <c r="P1312" i="1"/>
  <c r="Q1312" i="1"/>
  <c r="O1294" i="1"/>
  <c r="P1294" i="1"/>
  <c r="Q1294" i="1"/>
  <c r="O1414" i="1"/>
  <c r="P1414" i="1"/>
  <c r="Q1414" i="1"/>
  <c r="O1329" i="1"/>
  <c r="P1329" i="1"/>
  <c r="Q1329" i="1"/>
  <c r="O1322" i="1"/>
  <c r="P1322" i="1"/>
  <c r="Q1322" i="1"/>
  <c r="O1250" i="1"/>
  <c r="P1250" i="1"/>
  <c r="Q1250" i="1"/>
  <c r="O1222" i="1"/>
  <c r="P1222" i="1"/>
  <c r="Q1222" i="1"/>
  <c r="O1390" i="1"/>
  <c r="P1390" i="1"/>
  <c r="Q1390" i="1"/>
  <c r="O1337" i="1"/>
  <c r="P1337" i="1"/>
  <c r="Q1337" i="1"/>
  <c r="O1389" i="1"/>
  <c r="P1389" i="1"/>
  <c r="Q1389" i="1"/>
  <c r="O1367" i="1"/>
  <c r="P1367" i="1"/>
  <c r="Q1367" i="1"/>
  <c r="O1352" i="1"/>
  <c r="P1352" i="1"/>
  <c r="Q1352" i="1"/>
  <c r="O1374" i="1"/>
  <c r="P1374" i="1"/>
  <c r="Q1374" i="1"/>
  <c r="O1423" i="1"/>
  <c r="P1423" i="1"/>
  <c r="Q1423" i="1"/>
  <c r="O1442" i="1"/>
  <c r="P1442" i="1"/>
  <c r="Q1442" i="1"/>
  <c r="O1397" i="1"/>
  <c r="P1397" i="1"/>
  <c r="Q1397" i="1"/>
  <c r="O1378" i="1"/>
  <c r="P1378" i="1"/>
  <c r="Q1378" i="1"/>
  <c r="O1434" i="1"/>
  <c r="P1434" i="1"/>
  <c r="Q1434" i="1"/>
  <c r="O1438" i="1"/>
  <c r="P1438" i="1"/>
  <c r="Q1438" i="1"/>
  <c r="O1440" i="1"/>
  <c r="P1440" i="1"/>
  <c r="Q1440" i="1"/>
  <c r="O1256" i="1"/>
  <c r="P1256" i="1"/>
  <c r="Q1256" i="1"/>
  <c r="O1271" i="1"/>
  <c r="P1271" i="1"/>
  <c r="Q1271" i="1"/>
  <c r="O1176" i="1"/>
  <c r="P1176" i="1"/>
  <c r="Q1176" i="1"/>
  <c r="O1362" i="1"/>
  <c r="P1362" i="1"/>
  <c r="Q1362" i="1"/>
  <c r="O1345" i="1"/>
  <c r="P1345" i="1"/>
  <c r="Q1345" i="1"/>
  <c r="O1409" i="1"/>
  <c r="P1409" i="1"/>
  <c r="Q1409" i="1"/>
  <c r="O1274" i="1"/>
  <c r="P1274" i="1"/>
  <c r="Q1274" i="1"/>
  <c r="O1342" i="1"/>
  <c r="P1342" i="1"/>
  <c r="Q1342" i="1"/>
  <c r="O1343" i="1"/>
  <c r="P1343" i="1"/>
  <c r="Q1343" i="1"/>
  <c r="O1406" i="1"/>
  <c r="P1406" i="1"/>
  <c r="Q1406" i="1"/>
  <c r="O1146" i="1"/>
  <c r="P1146" i="1"/>
  <c r="Q1146" i="1"/>
  <c r="O1159" i="1"/>
  <c r="P1159" i="1"/>
  <c r="Q1159" i="1"/>
  <c r="O856" i="1"/>
  <c r="P856" i="1"/>
  <c r="Q856" i="1"/>
  <c r="O1027" i="1"/>
  <c r="P1027" i="1"/>
  <c r="Q1027" i="1"/>
  <c r="O737" i="1"/>
  <c r="P737" i="1"/>
  <c r="Q737" i="1"/>
  <c r="O386" i="1"/>
  <c r="P386" i="1"/>
  <c r="Q386" i="1"/>
  <c r="O646" i="1"/>
  <c r="P646" i="1"/>
  <c r="Q646" i="1"/>
  <c r="O833" i="1"/>
  <c r="P833" i="1"/>
  <c r="Q833" i="1"/>
  <c r="O1122" i="1"/>
  <c r="P1122" i="1"/>
  <c r="Q1122" i="1"/>
  <c r="O843" i="1"/>
  <c r="P843" i="1"/>
  <c r="Q843" i="1"/>
  <c r="O854" i="1"/>
  <c r="P854" i="1"/>
  <c r="Q854" i="1"/>
  <c r="O471" i="1"/>
  <c r="P471" i="1"/>
  <c r="Q471" i="1"/>
  <c r="O866" i="1"/>
  <c r="P866" i="1"/>
  <c r="Q866" i="1"/>
  <c r="O475" i="1"/>
  <c r="P475" i="1"/>
  <c r="Q475" i="1"/>
  <c r="O1004" i="1"/>
  <c r="P1004" i="1"/>
  <c r="Q1004" i="1"/>
  <c r="O1054" i="1"/>
  <c r="P1054" i="1"/>
  <c r="Q1054" i="1"/>
  <c r="O758" i="1"/>
  <c r="P758" i="1"/>
  <c r="Q758" i="1"/>
  <c r="O329" i="1"/>
  <c r="P329" i="1"/>
  <c r="Q329" i="1"/>
  <c r="O845" i="1"/>
  <c r="P845" i="1"/>
  <c r="Q845" i="1"/>
  <c r="O345" i="1"/>
  <c r="P345" i="1"/>
  <c r="Q345" i="1"/>
  <c r="O172" i="1"/>
  <c r="P172" i="1"/>
  <c r="Q172" i="1"/>
  <c r="O225" i="1"/>
  <c r="P225" i="1"/>
  <c r="Q225" i="1"/>
  <c r="O460" i="1"/>
  <c r="P460" i="1"/>
  <c r="Q460" i="1"/>
  <c r="O919" i="1"/>
  <c r="P919" i="1"/>
  <c r="Q919" i="1"/>
  <c r="O149" i="1"/>
  <c r="P149" i="1"/>
  <c r="Q149" i="1"/>
  <c r="O243" i="1"/>
  <c r="P243" i="1"/>
  <c r="Q243" i="1"/>
  <c r="O522" i="1"/>
  <c r="P522" i="1"/>
  <c r="Q522" i="1"/>
  <c r="O173" i="1"/>
  <c r="P173" i="1"/>
  <c r="Q173" i="1"/>
  <c r="O565" i="1"/>
  <c r="P565" i="1"/>
  <c r="Q565" i="1"/>
  <c r="O299" i="1"/>
  <c r="P299" i="1"/>
  <c r="Q299" i="1"/>
  <c r="O321" i="1"/>
  <c r="P321" i="1"/>
  <c r="Q321" i="1"/>
  <c r="O629" i="1"/>
  <c r="P629" i="1"/>
  <c r="Q629" i="1"/>
  <c r="O782" i="1"/>
  <c r="P782" i="1"/>
  <c r="Q782" i="1"/>
  <c r="O1281" i="1"/>
  <c r="P1281" i="1"/>
  <c r="Q1281" i="1"/>
  <c r="O1279" i="1"/>
  <c r="P1279" i="1"/>
  <c r="Q1279" i="1"/>
  <c r="O1235" i="1"/>
  <c r="P1235" i="1"/>
  <c r="Q1235" i="1"/>
  <c r="O693" i="1"/>
  <c r="P693" i="1"/>
  <c r="Q693" i="1"/>
  <c r="O79" i="1"/>
  <c r="P79" i="1"/>
  <c r="Q79" i="1"/>
  <c r="O146" i="1"/>
  <c r="P146" i="1"/>
  <c r="Q146" i="1"/>
  <c r="O519" i="1"/>
  <c r="P519" i="1"/>
  <c r="Q519" i="1"/>
  <c r="O907" i="1"/>
  <c r="P907" i="1"/>
  <c r="Q907" i="1"/>
  <c r="O217" i="1"/>
  <c r="P217" i="1"/>
  <c r="Q217" i="1"/>
  <c r="O357" i="1"/>
  <c r="P357" i="1"/>
  <c r="Q357" i="1"/>
  <c r="O322" i="1"/>
  <c r="P322" i="1"/>
  <c r="Q322" i="1"/>
  <c r="O1238" i="1"/>
  <c r="P1238" i="1"/>
  <c r="Q1238" i="1"/>
  <c r="O613" i="1"/>
  <c r="P613" i="1"/>
  <c r="Q613" i="1"/>
  <c r="O449" i="1"/>
  <c r="P449" i="1"/>
  <c r="Q449" i="1"/>
  <c r="O363" i="1"/>
  <c r="P363" i="1"/>
  <c r="Q363" i="1"/>
  <c r="O764" i="1"/>
  <c r="P764" i="1"/>
  <c r="Q764" i="1"/>
  <c r="O101" i="1"/>
  <c r="P101" i="1"/>
  <c r="Q101" i="1"/>
  <c r="O739" i="1"/>
  <c r="P739" i="1"/>
  <c r="Q739" i="1"/>
  <c r="O459" i="1"/>
  <c r="P459" i="1"/>
  <c r="Q459" i="1"/>
  <c r="O54" i="1"/>
  <c r="P54" i="1"/>
  <c r="Q54" i="1"/>
  <c r="O1053" i="1"/>
  <c r="P1053" i="1"/>
  <c r="Q1053" i="1"/>
  <c r="O198" i="1"/>
  <c r="P198" i="1"/>
  <c r="Q198" i="1"/>
  <c r="O114" i="1"/>
  <c r="P114" i="1"/>
  <c r="Q114" i="1"/>
  <c r="O779" i="1"/>
  <c r="P779" i="1"/>
  <c r="Q779" i="1"/>
  <c r="O728" i="1"/>
  <c r="P728" i="1"/>
  <c r="Q728" i="1"/>
  <c r="O274" i="1"/>
  <c r="P274" i="1"/>
  <c r="Q274" i="1"/>
  <c r="O905" i="1"/>
  <c r="P905" i="1"/>
  <c r="Q905" i="1"/>
  <c r="O1005" i="1"/>
  <c r="P1005" i="1"/>
  <c r="Q1005" i="1"/>
  <c r="O668" i="1"/>
  <c r="P668" i="1"/>
  <c r="Q668" i="1"/>
  <c r="O871" i="1"/>
  <c r="P871" i="1"/>
  <c r="Q871" i="1"/>
  <c r="O1082" i="1"/>
  <c r="P1082" i="1"/>
  <c r="Q1082" i="1"/>
  <c r="O644" i="1"/>
  <c r="P644" i="1"/>
  <c r="Q644" i="1"/>
  <c r="O900" i="1"/>
  <c r="P900" i="1"/>
  <c r="Q900" i="1"/>
  <c r="O1068" i="1"/>
  <c r="P1068" i="1"/>
  <c r="Q1068" i="1"/>
  <c r="O553" i="1"/>
  <c r="P553" i="1"/>
  <c r="Q553" i="1"/>
  <c r="O317" i="1"/>
  <c r="P317" i="1"/>
  <c r="Q317" i="1"/>
  <c r="O736" i="1"/>
  <c r="P736" i="1"/>
  <c r="Q736" i="1"/>
  <c r="O284" i="1"/>
  <c r="P284" i="1"/>
  <c r="Q284" i="1"/>
  <c r="O377" i="1"/>
  <c r="P377" i="1"/>
  <c r="Q377" i="1"/>
  <c r="O435" i="1"/>
  <c r="P435" i="1"/>
  <c r="Q435" i="1"/>
  <c r="O1015" i="1"/>
  <c r="P1015" i="1"/>
  <c r="Q1015" i="1"/>
  <c r="O336" i="1"/>
  <c r="P336" i="1"/>
  <c r="Q336" i="1"/>
  <c r="O822" i="1"/>
  <c r="P822" i="1"/>
  <c r="Q822" i="1"/>
  <c r="O714" i="1"/>
  <c r="P714" i="1"/>
  <c r="Q714" i="1"/>
  <c r="O499" i="1"/>
  <c r="P499" i="1"/>
  <c r="Q499" i="1"/>
  <c r="O786" i="1"/>
  <c r="P786" i="1"/>
  <c r="Q786" i="1"/>
  <c r="O884" i="1"/>
  <c r="P884" i="1"/>
  <c r="Q884" i="1"/>
  <c r="O289" i="1"/>
  <c r="P289" i="1"/>
  <c r="Q289" i="1"/>
  <c r="O204" i="1"/>
  <c r="P204" i="1"/>
  <c r="Q204" i="1"/>
  <c r="O239" i="1"/>
  <c r="P239" i="1"/>
  <c r="Q239" i="1"/>
  <c r="O1137" i="1"/>
  <c r="P1137" i="1"/>
  <c r="Q1137" i="1"/>
  <c r="O682" i="1"/>
  <c r="P682" i="1"/>
  <c r="Q682" i="1"/>
  <c r="O539" i="1"/>
  <c r="P539" i="1"/>
  <c r="Q539" i="1"/>
  <c r="O921" i="1"/>
  <c r="P921" i="1"/>
  <c r="Q921" i="1"/>
  <c r="O808" i="1"/>
  <c r="P808" i="1"/>
  <c r="Q808" i="1"/>
  <c r="O863" i="1"/>
  <c r="P863" i="1"/>
  <c r="Q863" i="1"/>
  <c r="O881" i="1"/>
  <c r="P881" i="1"/>
  <c r="Q881" i="1"/>
  <c r="O681" i="1"/>
  <c r="P681" i="1"/>
  <c r="Q681" i="1"/>
  <c r="O790" i="1"/>
  <c r="P790" i="1"/>
  <c r="Q790" i="1"/>
  <c r="O543" i="1"/>
  <c r="P543" i="1"/>
  <c r="Q543" i="1"/>
  <c r="O661" i="1"/>
  <c r="P661" i="1"/>
  <c r="Q661" i="1"/>
  <c r="O433" i="1"/>
  <c r="P433" i="1"/>
  <c r="Q433" i="1"/>
  <c r="O492" i="1"/>
  <c r="P492" i="1"/>
  <c r="Q492" i="1"/>
  <c r="O784" i="1"/>
  <c r="P784" i="1"/>
  <c r="Q784" i="1"/>
  <c r="O885" i="1"/>
  <c r="P885" i="1"/>
  <c r="Q885" i="1"/>
  <c r="O669" i="1"/>
  <c r="P669" i="1"/>
  <c r="Q669" i="1"/>
  <c r="O241" i="1"/>
  <c r="P241" i="1"/>
  <c r="Q241" i="1"/>
  <c r="O235" i="1"/>
  <c r="P235" i="1"/>
  <c r="Q235" i="1"/>
  <c r="O282" i="1"/>
  <c r="P282" i="1"/>
  <c r="Q282" i="1"/>
  <c r="O171" i="1"/>
  <c r="P171" i="1"/>
  <c r="Q171" i="1"/>
  <c r="O113" i="1"/>
  <c r="P113" i="1"/>
  <c r="Q113" i="1"/>
  <c r="O22" i="1"/>
  <c r="P22" i="1"/>
  <c r="Q22" i="1"/>
  <c r="O144" i="1"/>
  <c r="P144" i="1"/>
  <c r="Q144" i="1"/>
  <c r="O35" i="1"/>
  <c r="P35" i="1"/>
  <c r="Q35" i="1"/>
  <c r="O108" i="1"/>
  <c r="P108" i="1"/>
  <c r="Q108" i="1"/>
  <c r="O1096" i="1"/>
  <c r="P1096" i="1"/>
  <c r="Q1096" i="1"/>
  <c r="O263" i="1"/>
  <c r="P263" i="1"/>
  <c r="Q263" i="1"/>
  <c r="O719" i="1"/>
  <c r="P719" i="1"/>
  <c r="Q719" i="1"/>
  <c r="O798" i="1"/>
  <c r="P798" i="1"/>
  <c r="Q798" i="1"/>
  <c r="O821" i="1"/>
  <c r="P821" i="1"/>
  <c r="Q821" i="1"/>
  <c r="O653" i="1"/>
  <c r="P653" i="1"/>
  <c r="Q653" i="1"/>
  <c r="O536" i="1"/>
  <c r="P536" i="1"/>
  <c r="Q536" i="1"/>
  <c r="O599" i="1"/>
  <c r="P599" i="1"/>
  <c r="Q599" i="1"/>
  <c r="O216" i="1"/>
  <c r="P216" i="1"/>
  <c r="Q216" i="1"/>
  <c r="O353" i="1"/>
  <c r="P353" i="1"/>
  <c r="Q353" i="1"/>
  <c r="O502" i="1"/>
  <c r="P502" i="1"/>
  <c r="Q502" i="1"/>
  <c r="O938" i="1"/>
  <c r="P938" i="1"/>
  <c r="Q938" i="1"/>
  <c r="O890" i="1"/>
  <c r="P890" i="1"/>
  <c r="Q890" i="1"/>
  <c r="O1025" i="1"/>
  <c r="P1025" i="1"/>
  <c r="Q1025" i="1"/>
  <c r="O670" i="1"/>
  <c r="P670" i="1"/>
  <c r="Q670" i="1"/>
  <c r="O909" i="1"/>
  <c r="P909" i="1"/>
  <c r="Q909" i="1"/>
  <c r="O785" i="1"/>
  <c r="P785" i="1"/>
  <c r="Q785" i="1"/>
  <c r="O810" i="1"/>
  <c r="P810" i="1"/>
  <c r="Q810" i="1"/>
  <c r="O861" i="1"/>
  <c r="P861" i="1"/>
  <c r="Q861" i="1"/>
  <c r="O954" i="1"/>
  <c r="P954" i="1"/>
  <c r="Q954" i="1"/>
  <c r="O894" i="1"/>
  <c r="P894" i="1"/>
  <c r="Q894" i="1"/>
  <c r="O944" i="1"/>
  <c r="P944" i="1"/>
  <c r="Q944" i="1"/>
  <c r="O1133" i="1"/>
  <c r="P1133" i="1"/>
  <c r="Q1133" i="1"/>
  <c r="O1207" i="1"/>
  <c r="P1207" i="1"/>
  <c r="Q1207" i="1"/>
  <c r="O922" i="1"/>
  <c r="P922" i="1"/>
  <c r="Q922" i="1"/>
  <c r="O1166" i="1"/>
  <c r="P1166" i="1"/>
  <c r="Q1166" i="1"/>
  <c r="O738" i="1"/>
  <c r="P738" i="1"/>
  <c r="Q738" i="1"/>
  <c r="O841" i="1"/>
  <c r="P841" i="1"/>
  <c r="Q841" i="1"/>
  <c r="O504" i="1"/>
  <c r="P504" i="1"/>
  <c r="Q504" i="1"/>
  <c r="O817" i="1"/>
  <c r="P817" i="1"/>
  <c r="Q817" i="1"/>
  <c r="O934" i="1"/>
  <c r="P934" i="1"/>
  <c r="Q934" i="1"/>
  <c r="O851" i="1"/>
  <c r="P851" i="1"/>
  <c r="Q851" i="1"/>
  <c r="O1059" i="1"/>
  <c r="P1059" i="1"/>
  <c r="Q1059" i="1"/>
  <c r="O946" i="1"/>
  <c r="P946" i="1"/>
  <c r="Q946" i="1"/>
  <c r="O1258" i="1"/>
  <c r="P1258" i="1"/>
  <c r="Q1258" i="1"/>
  <c r="O1164" i="1"/>
  <c r="P1164" i="1"/>
  <c r="Q1164" i="1"/>
  <c r="O1184" i="1"/>
  <c r="P1184" i="1"/>
  <c r="Q1184" i="1"/>
  <c r="O1372" i="1"/>
  <c r="P1372" i="1"/>
  <c r="Q1372" i="1"/>
  <c r="O1340" i="1"/>
  <c r="P1340" i="1"/>
  <c r="Q1340" i="1"/>
  <c r="O1286" i="1"/>
  <c r="P1286" i="1"/>
  <c r="Q1286" i="1"/>
  <c r="O1346" i="1"/>
  <c r="P1346" i="1"/>
  <c r="Q1346" i="1"/>
  <c r="O1353" i="1"/>
  <c r="P1353" i="1"/>
  <c r="Q1353" i="1"/>
  <c r="O1351" i="1"/>
  <c r="P1351" i="1"/>
  <c r="Q1351" i="1"/>
  <c r="O1407" i="1"/>
  <c r="P1407" i="1"/>
  <c r="Q1407" i="1"/>
  <c r="O1418" i="1"/>
  <c r="P1418" i="1"/>
  <c r="Q1418" i="1"/>
  <c r="O1436" i="1"/>
  <c r="P1436" i="1"/>
  <c r="Q1436" i="1"/>
  <c r="O1186" i="1"/>
  <c r="P1186" i="1"/>
  <c r="Q1186" i="1"/>
  <c r="O1422" i="1"/>
  <c r="P1422" i="1"/>
  <c r="Q1422" i="1"/>
  <c r="O1261" i="1"/>
  <c r="P1261" i="1"/>
  <c r="Q1261" i="1"/>
  <c r="O1275" i="1"/>
  <c r="P1275" i="1"/>
  <c r="Q1275" i="1"/>
  <c r="O1280" i="1"/>
  <c r="P1280" i="1"/>
  <c r="Q1280" i="1"/>
  <c r="O1415" i="1"/>
  <c r="P1415" i="1"/>
  <c r="Q1415" i="1"/>
  <c r="O1383" i="1"/>
  <c r="P1383" i="1"/>
  <c r="Q1383" i="1"/>
  <c r="O1424" i="1"/>
  <c r="P1424" i="1"/>
  <c r="Q1424" i="1"/>
  <c r="O1163" i="1"/>
  <c r="P1163" i="1"/>
  <c r="Q1163" i="1"/>
  <c r="O1303" i="1"/>
  <c r="P1303" i="1"/>
  <c r="Q1303" i="1"/>
  <c r="O1404" i="1"/>
  <c r="P1404" i="1"/>
  <c r="Q1404" i="1"/>
  <c r="O1373" i="1"/>
  <c r="P1373" i="1"/>
  <c r="Q1373" i="1"/>
  <c r="O1359" i="1"/>
  <c r="P1359" i="1"/>
  <c r="Q1359" i="1"/>
  <c r="O1123" i="1"/>
  <c r="P1123" i="1"/>
  <c r="Q1123" i="1"/>
  <c r="O1298" i="1"/>
  <c r="P1298" i="1"/>
  <c r="Q1298" i="1"/>
  <c r="O1338" i="1"/>
  <c r="P1338" i="1"/>
  <c r="Q1338" i="1"/>
  <c r="O1336" i="1"/>
  <c r="P1336" i="1"/>
  <c r="Q1336" i="1"/>
  <c r="O1323" i="1"/>
  <c r="P1323" i="1"/>
  <c r="Q1323" i="1"/>
  <c r="O1416" i="1"/>
  <c r="P1416" i="1"/>
  <c r="Q1416" i="1"/>
  <c r="O1030" i="1"/>
  <c r="P1030" i="1"/>
  <c r="Q1030" i="1"/>
  <c r="O1022" i="1"/>
  <c r="P1022" i="1"/>
  <c r="Q1022" i="1"/>
  <c r="O1107" i="1"/>
  <c r="P1107" i="1"/>
  <c r="Q1107" i="1"/>
  <c r="O925" i="1"/>
  <c r="P925" i="1"/>
  <c r="Q925" i="1"/>
  <c r="O1310" i="1"/>
  <c r="P1310" i="1"/>
  <c r="Q1310" i="1"/>
  <c r="O1028" i="1"/>
  <c r="P1028" i="1"/>
  <c r="Q1028" i="1"/>
  <c r="O904" i="1"/>
  <c r="P904" i="1"/>
  <c r="Q904" i="1"/>
  <c r="O943" i="1"/>
  <c r="P943" i="1"/>
  <c r="Q943" i="1"/>
  <c r="O993" i="1"/>
  <c r="P993" i="1"/>
  <c r="Q993" i="1"/>
  <c r="O501" i="1"/>
  <c r="P501" i="1"/>
  <c r="Q501" i="1"/>
  <c r="O246" i="1"/>
  <c r="P246" i="1"/>
  <c r="Q246" i="1"/>
  <c r="O270" i="1"/>
  <c r="P270" i="1"/>
  <c r="Q270" i="1"/>
  <c r="O226" i="1"/>
  <c r="P226" i="1"/>
  <c r="Q226" i="1"/>
  <c r="O802" i="1"/>
  <c r="P802" i="1"/>
  <c r="Q802" i="1"/>
  <c r="O403" i="1"/>
  <c r="P403" i="1"/>
  <c r="Q403" i="1"/>
  <c r="O700" i="1"/>
  <c r="P700" i="1"/>
  <c r="Q700" i="1"/>
  <c r="O632" i="1"/>
  <c r="P632" i="1"/>
  <c r="Q632" i="1"/>
  <c r="O556" i="1"/>
  <c r="P556" i="1"/>
  <c r="Q556" i="1"/>
  <c r="O544" i="1"/>
  <c r="P544" i="1"/>
  <c r="Q544" i="1"/>
  <c r="O162" i="1"/>
  <c r="P162" i="1"/>
  <c r="Q162" i="1"/>
  <c r="O394" i="1"/>
  <c r="P394" i="1"/>
  <c r="Q394" i="1"/>
  <c r="O275" i="1"/>
  <c r="P275" i="1"/>
  <c r="Q275" i="1"/>
  <c r="O741" i="1"/>
  <c r="P741" i="1"/>
  <c r="Q741" i="1"/>
  <c r="O859" i="1"/>
  <c r="P859" i="1"/>
  <c r="Q859" i="1"/>
  <c r="O998" i="1"/>
  <c r="P998" i="1"/>
  <c r="Q998" i="1"/>
  <c r="O875" i="1"/>
  <c r="P875" i="1"/>
  <c r="Q875" i="1"/>
  <c r="O970" i="1"/>
  <c r="P970" i="1"/>
  <c r="Q970" i="1"/>
  <c r="O392" i="1"/>
  <c r="P392" i="1"/>
  <c r="Q392" i="1"/>
  <c r="O807" i="1"/>
  <c r="P807" i="1"/>
  <c r="Q807" i="1"/>
  <c r="O812" i="1"/>
  <c r="P812" i="1"/>
  <c r="Q812" i="1"/>
  <c r="O1084" i="1"/>
  <c r="P1084" i="1"/>
  <c r="Q1084" i="1"/>
  <c r="O1377" i="1"/>
  <c r="P1377" i="1"/>
  <c r="Q1377" i="1"/>
  <c r="O1391" i="1"/>
  <c r="P1391" i="1"/>
  <c r="Q1391" i="1"/>
  <c r="O1319" i="1"/>
  <c r="P1319" i="1"/>
  <c r="Q1319" i="1"/>
  <c r="O1355" i="1"/>
  <c r="P1355" i="1"/>
  <c r="Q1355" i="1"/>
  <c r="O1007" i="1"/>
  <c r="P1007" i="1"/>
  <c r="Q1007" i="1"/>
  <c r="O561" i="1"/>
  <c r="P561" i="1"/>
  <c r="Q561" i="1"/>
  <c r="O1034" i="1"/>
  <c r="P1034" i="1"/>
  <c r="Q1034" i="1"/>
  <c r="O708" i="1"/>
  <c r="P708" i="1"/>
  <c r="Q708" i="1"/>
  <c r="O903" i="1"/>
  <c r="P903" i="1"/>
  <c r="Q903" i="1"/>
  <c r="O1008" i="1"/>
  <c r="P1008" i="1"/>
  <c r="Q1008" i="1"/>
  <c r="O869" i="1"/>
  <c r="P869" i="1"/>
  <c r="Q869" i="1"/>
  <c r="O852" i="1"/>
  <c r="P852" i="1"/>
  <c r="Q852" i="1"/>
  <c r="O773" i="1"/>
  <c r="P773" i="1"/>
  <c r="Q773" i="1"/>
  <c r="O528" i="1"/>
  <c r="P528" i="1"/>
  <c r="Q528" i="1"/>
  <c r="O508" i="1"/>
  <c r="P508" i="1"/>
  <c r="Q508" i="1"/>
  <c r="O596" i="1"/>
  <c r="P596" i="1"/>
  <c r="Q596" i="1"/>
  <c r="O685" i="1"/>
  <c r="P685" i="1"/>
  <c r="Q685" i="1"/>
  <c r="O931" i="1"/>
  <c r="P931" i="1"/>
  <c r="Q931" i="1"/>
  <c r="O415" i="1"/>
  <c r="P415" i="1"/>
  <c r="Q415" i="1"/>
  <c r="O268" i="1"/>
  <c r="P268" i="1"/>
  <c r="Q268" i="1"/>
  <c r="O365" i="1"/>
  <c r="P365" i="1"/>
  <c r="Q365" i="1"/>
  <c r="O696" i="1"/>
  <c r="P696" i="1"/>
  <c r="Q696" i="1"/>
  <c r="O829" i="1"/>
  <c r="P829" i="1"/>
  <c r="Q829" i="1"/>
  <c r="O762" i="1"/>
  <c r="P762" i="1"/>
  <c r="Q762" i="1"/>
  <c r="O872" i="1"/>
  <c r="P872" i="1"/>
  <c r="Q872" i="1"/>
  <c r="O407" i="1"/>
  <c r="P407" i="1"/>
  <c r="Q407" i="1"/>
  <c r="O721" i="1"/>
  <c r="P721" i="1"/>
  <c r="Q721" i="1"/>
  <c r="O408" i="1"/>
  <c r="P408" i="1"/>
  <c r="Q408" i="1"/>
  <c r="O496" i="1"/>
  <c r="P496" i="1"/>
  <c r="Q496" i="1"/>
  <c r="O439" i="1"/>
  <c r="P439" i="1"/>
  <c r="Q439" i="1"/>
  <c r="O1012" i="1"/>
  <c r="P1012" i="1"/>
  <c r="Q1012" i="1"/>
  <c r="O914" i="1"/>
  <c r="P914" i="1"/>
  <c r="Q914" i="1"/>
  <c r="O803" i="1"/>
  <c r="P803" i="1"/>
  <c r="Q803" i="1"/>
  <c r="O740" i="1"/>
  <c r="P740" i="1"/>
  <c r="Q740" i="1"/>
  <c r="O967" i="1"/>
  <c r="P967" i="1"/>
  <c r="Q967" i="1"/>
  <c r="O1001" i="1"/>
  <c r="P1001" i="1"/>
  <c r="Q1001" i="1"/>
  <c r="O1142" i="1"/>
  <c r="P1142" i="1"/>
  <c r="Q1142" i="1"/>
  <c r="O1069" i="1"/>
  <c r="P1069" i="1"/>
  <c r="Q1069" i="1"/>
  <c r="O945" i="1"/>
  <c r="P945" i="1"/>
  <c r="Q945" i="1"/>
  <c r="O874" i="1"/>
  <c r="P874" i="1"/>
  <c r="Q874" i="1"/>
  <c r="O330" i="1"/>
  <c r="P330" i="1"/>
  <c r="Q330" i="1"/>
  <c r="O228" i="1"/>
  <c r="P228" i="1"/>
  <c r="Q228" i="1"/>
  <c r="O823" i="1"/>
  <c r="P823" i="1"/>
  <c r="Q823" i="1"/>
  <c r="O342" i="1"/>
  <c r="P342" i="1"/>
  <c r="Q342" i="1"/>
  <c r="O550" i="1"/>
  <c r="P550" i="1"/>
  <c r="Q550" i="1"/>
  <c r="O127" i="1"/>
  <c r="P127" i="1"/>
  <c r="Q127" i="1"/>
  <c r="O140" i="1"/>
  <c r="P140" i="1"/>
  <c r="Q140" i="1"/>
  <c r="O417" i="1"/>
  <c r="P417" i="1"/>
  <c r="Q417" i="1"/>
  <c r="O395" i="1"/>
  <c r="P395" i="1"/>
  <c r="Q395" i="1"/>
  <c r="O119" i="1"/>
  <c r="P119" i="1"/>
  <c r="Q119" i="1"/>
  <c r="O552" i="1"/>
  <c r="P552" i="1"/>
  <c r="Q552" i="1"/>
  <c r="O88" i="1"/>
  <c r="P88" i="1"/>
  <c r="Q88" i="1"/>
  <c r="O411" i="1"/>
  <c r="P411" i="1"/>
  <c r="Q411" i="1"/>
  <c r="O468" i="1"/>
  <c r="P468" i="1"/>
  <c r="Q468" i="1"/>
  <c r="O74" i="1"/>
  <c r="P74" i="1"/>
  <c r="Q74" i="1"/>
  <c r="O179" i="1"/>
  <c r="P179" i="1"/>
  <c r="Q179" i="1"/>
  <c r="O223" i="1"/>
  <c r="P223" i="1"/>
  <c r="Q223" i="1"/>
  <c r="O96" i="1"/>
  <c r="P96" i="1"/>
  <c r="Q96" i="1"/>
  <c r="O116" i="1"/>
  <c r="P116" i="1"/>
  <c r="Q116" i="1"/>
  <c r="O266" i="1"/>
  <c r="P266" i="1"/>
  <c r="Q266" i="1"/>
  <c r="O40" i="1"/>
  <c r="P40" i="1"/>
  <c r="Q40" i="1"/>
  <c r="O111" i="1"/>
  <c r="P111" i="1"/>
  <c r="Q111" i="1"/>
  <c r="O207" i="1"/>
  <c r="P207" i="1"/>
  <c r="Q207" i="1"/>
  <c r="O338" i="1"/>
  <c r="P338" i="1"/>
  <c r="Q338" i="1"/>
  <c r="O520" i="1"/>
  <c r="P520" i="1"/>
  <c r="Q520" i="1"/>
  <c r="O182" i="1"/>
  <c r="P182" i="1"/>
  <c r="Q182" i="1"/>
  <c r="O658" i="1"/>
  <c r="P658" i="1"/>
  <c r="Q658" i="1"/>
  <c r="O131" i="1"/>
  <c r="P131" i="1"/>
  <c r="Q131" i="1"/>
  <c r="O390" i="1"/>
  <c r="P390" i="1"/>
  <c r="Q390" i="1"/>
  <c r="O454" i="1"/>
  <c r="P454" i="1"/>
  <c r="Q454" i="1"/>
  <c r="O132" i="1"/>
  <c r="P132" i="1"/>
  <c r="Q132" i="1"/>
  <c r="O549" i="1"/>
  <c r="P549" i="1"/>
  <c r="Q549" i="1"/>
  <c r="O755" i="1"/>
  <c r="P755" i="1"/>
  <c r="Q755" i="1"/>
  <c r="O72" i="1"/>
  <c r="P72" i="1"/>
  <c r="Q72" i="1"/>
  <c r="O150" i="1"/>
  <c r="P150" i="1"/>
  <c r="Q150" i="1"/>
  <c r="O312" i="1"/>
  <c r="P312" i="1"/>
  <c r="Q312" i="1"/>
  <c r="O206" i="1"/>
  <c r="P206" i="1"/>
  <c r="Q206" i="1"/>
  <c r="O362" i="1"/>
  <c r="P362" i="1"/>
  <c r="Q362" i="1"/>
  <c r="O440" i="1"/>
  <c r="P440" i="1"/>
  <c r="Q440" i="1"/>
  <c r="O456" i="1"/>
  <c r="P456" i="1"/>
  <c r="Q456" i="1"/>
  <c r="O292" i="1"/>
  <c r="P292" i="1"/>
  <c r="Q292" i="1"/>
  <c r="O309" i="1"/>
  <c r="P309" i="1"/>
  <c r="Q309" i="1"/>
  <c r="O248" i="1"/>
  <c r="P248" i="1"/>
  <c r="Q248" i="1"/>
  <c r="O124" i="1"/>
  <c r="P124" i="1"/>
  <c r="Q124" i="1"/>
  <c r="O323" i="1"/>
  <c r="P323" i="1"/>
  <c r="Q323" i="1"/>
  <c r="O97" i="1"/>
  <c r="P97" i="1"/>
  <c r="Q97" i="1"/>
  <c r="O376" i="1"/>
  <c r="P376" i="1"/>
  <c r="Q376" i="1"/>
  <c r="O258" i="1"/>
  <c r="P258" i="1"/>
  <c r="Q258" i="1"/>
  <c r="O169" i="1"/>
  <c r="P169" i="1"/>
  <c r="Q169" i="1"/>
  <c r="O1057" i="1"/>
  <c r="P1057" i="1"/>
  <c r="Q1057" i="1"/>
  <c r="O694" i="1"/>
  <c r="P694" i="1"/>
  <c r="Q694" i="1"/>
  <c r="O128" i="1"/>
  <c r="P128" i="1"/>
  <c r="Q128" i="1"/>
  <c r="O202" i="1"/>
  <c r="P202" i="1"/>
  <c r="Q202" i="1"/>
  <c r="O387" i="1"/>
  <c r="P387" i="1"/>
  <c r="Q387" i="1"/>
  <c r="O495" i="1"/>
  <c r="P495" i="1"/>
  <c r="Q495" i="1"/>
  <c r="O478" i="1"/>
  <c r="P478" i="1"/>
  <c r="Q478" i="1"/>
  <c r="O349" i="1"/>
  <c r="P349" i="1"/>
  <c r="Q349" i="1"/>
  <c r="O465" i="1"/>
  <c r="P465" i="1"/>
  <c r="Q465" i="1"/>
  <c r="O164" i="1"/>
  <c r="P164" i="1"/>
  <c r="Q164" i="1"/>
  <c r="O414" i="1"/>
  <c r="P414" i="1"/>
  <c r="Q414" i="1"/>
  <c r="O286" i="1"/>
  <c r="P286" i="1"/>
  <c r="Q286" i="1"/>
  <c r="O488" i="1"/>
  <c r="P488" i="1"/>
  <c r="Q488" i="1"/>
  <c r="O244" i="1"/>
  <c r="P244" i="1"/>
  <c r="Q244" i="1"/>
  <c r="O1333" i="1"/>
  <c r="P1333" i="1"/>
  <c r="Q1333" i="1"/>
  <c r="O1105" i="1"/>
  <c r="P1105" i="1"/>
  <c r="Q1105" i="1"/>
  <c r="O1211" i="1"/>
  <c r="P1211" i="1"/>
  <c r="Q1211" i="1"/>
  <c r="O1317" i="1"/>
  <c r="P1317" i="1"/>
  <c r="Q1317" i="1"/>
  <c r="O1244" i="1"/>
  <c r="P1244" i="1"/>
  <c r="Q1244" i="1"/>
  <c r="O1292" i="1"/>
  <c r="P1292" i="1"/>
  <c r="Q1292" i="1"/>
  <c r="O1075" i="1"/>
  <c r="P1075" i="1"/>
  <c r="Q1075" i="1"/>
  <c r="O937" i="1"/>
  <c r="P937" i="1"/>
  <c r="Q937" i="1"/>
  <c r="O701" i="1"/>
  <c r="P701" i="1"/>
  <c r="Q701" i="1"/>
  <c r="O864" i="1"/>
  <c r="P864" i="1"/>
  <c r="Q864" i="1"/>
  <c r="O839" i="1"/>
  <c r="P839" i="1"/>
  <c r="Q839" i="1"/>
  <c r="O1095" i="1"/>
  <c r="P1095" i="1"/>
  <c r="Q1095" i="1"/>
  <c r="O648" i="1"/>
  <c r="P648" i="1"/>
  <c r="Q648" i="1"/>
  <c r="O663" i="1"/>
  <c r="P663" i="1"/>
  <c r="Q663" i="1"/>
  <c r="O794" i="1"/>
  <c r="P794" i="1"/>
  <c r="Q794" i="1"/>
  <c r="O490" i="1"/>
  <c r="P490" i="1"/>
  <c r="Q490" i="1"/>
  <c r="O21" i="1"/>
  <c r="P21" i="1"/>
  <c r="Q21" i="1"/>
  <c r="O1017" i="1"/>
  <c r="P1017" i="1"/>
  <c r="Q1017" i="1"/>
  <c r="O835" i="1"/>
  <c r="P835" i="1"/>
  <c r="Q835" i="1"/>
  <c r="O916" i="1"/>
  <c r="P916" i="1"/>
  <c r="Q916" i="1"/>
  <c r="O562" i="1"/>
  <c r="P562" i="1"/>
  <c r="Q562" i="1"/>
  <c r="O69" i="1"/>
  <c r="P69" i="1"/>
  <c r="Q69" i="1"/>
  <c r="O620" i="1"/>
  <c r="P620" i="1"/>
  <c r="Q620" i="1"/>
  <c r="O200" i="1"/>
  <c r="P200" i="1"/>
  <c r="Q200" i="1"/>
  <c r="O189" i="1"/>
  <c r="P189" i="1"/>
  <c r="Q189" i="1"/>
  <c r="O412" i="1"/>
  <c r="P412" i="1"/>
  <c r="Q412" i="1"/>
  <c r="O176" i="1"/>
  <c r="P176" i="1"/>
  <c r="Q176" i="1"/>
  <c r="O180" i="1"/>
  <c r="P180" i="1"/>
  <c r="Q180" i="1"/>
  <c r="O242" i="1"/>
  <c r="P242" i="1"/>
  <c r="Q242" i="1"/>
  <c r="O514" i="1"/>
  <c r="P514" i="1"/>
  <c r="Q514" i="1"/>
  <c r="O247" i="1"/>
  <c r="P247" i="1"/>
  <c r="Q247" i="1"/>
  <c r="O60" i="1"/>
  <c r="P60" i="1"/>
  <c r="Q60" i="1"/>
  <c r="O220" i="1"/>
  <c r="P220" i="1"/>
  <c r="Q220" i="1"/>
  <c r="O102" i="1"/>
  <c r="P102" i="1"/>
  <c r="Q102" i="1"/>
  <c r="O95" i="1"/>
  <c r="P95" i="1"/>
  <c r="Q95" i="1"/>
  <c r="O135" i="1"/>
  <c r="P135" i="1"/>
  <c r="Q135" i="1"/>
  <c r="O109" i="1"/>
  <c r="P109" i="1"/>
  <c r="Q109" i="1"/>
  <c r="O350" i="1"/>
  <c r="P350" i="1"/>
  <c r="Q350" i="1"/>
  <c r="O491" i="1"/>
  <c r="P491" i="1"/>
  <c r="Q491" i="1"/>
  <c r="O518" i="1"/>
  <c r="P518" i="1"/>
  <c r="Q518" i="1"/>
  <c r="O20" i="1"/>
  <c r="P20" i="1"/>
  <c r="Q20" i="1"/>
  <c r="O264" i="1"/>
  <c r="P264" i="1"/>
  <c r="Q264" i="1"/>
  <c r="O78" i="1"/>
  <c r="P78" i="1"/>
  <c r="Q78" i="1"/>
  <c r="O272" i="1"/>
  <c r="P272" i="1"/>
  <c r="Q272" i="1"/>
  <c r="O1102" i="1"/>
  <c r="P1102" i="1"/>
  <c r="Q1102" i="1"/>
  <c r="O424" i="1"/>
  <c r="P424" i="1"/>
  <c r="Q424" i="1"/>
  <c r="O566" i="1"/>
  <c r="P566" i="1"/>
  <c r="Q566" i="1"/>
  <c r="O290" i="1"/>
  <c r="P290" i="1"/>
  <c r="Q290" i="1"/>
  <c r="O238" i="1"/>
  <c r="P238" i="1"/>
  <c r="Q238" i="1"/>
  <c r="O768" i="1"/>
  <c r="P768" i="1"/>
  <c r="Q768" i="1"/>
  <c r="O616" i="1"/>
  <c r="P616" i="1"/>
  <c r="Q616" i="1"/>
  <c r="O792" i="1"/>
  <c r="P792" i="1"/>
  <c r="Q792" i="1"/>
  <c r="O1018" i="1"/>
  <c r="P1018" i="1"/>
  <c r="Q1018" i="1"/>
  <c r="O987" i="1"/>
  <c r="P987" i="1"/>
  <c r="Q987" i="1"/>
  <c r="O381" i="1"/>
  <c r="P381" i="1"/>
  <c r="Q381" i="1"/>
  <c r="O159" i="1"/>
  <c r="P159" i="1"/>
  <c r="Q159" i="1"/>
  <c r="O679" i="1"/>
  <c r="P679" i="1"/>
  <c r="Q679" i="1"/>
  <c r="O513" i="1"/>
  <c r="P513" i="1"/>
  <c r="Q513" i="1"/>
  <c r="O516" i="1"/>
  <c r="P516" i="1"/>
  <c r="Q516" i="1"/>
  <c r="O870" i="1"/>
  <c r="P870" i="1"/>
  <c r="Q870" i="1"/>
  <c r="O534" i="1"/>
  <c r="P534" i="1"/>
  <c r="Q534" i="1"/>
  <c r="O367" i="1"/>
  <c r="P367" i="1"/>
  <c r="Q367" i="1"/>
  <c r="O473" i="1"/>
  <c r="P473" i="1"/>
  <c r="Q473" i="1"/>
  <c r="O997" i="1"/>
  <c r="P997" i="1"/>
  <c r="Q997" i="1"/>
  <c r="O1040" i="1"/>
  <c r="P1040" i="1"/>
  <c r="Q1040" i="1"/>
  <c r="O442" i="1"/>
  <c r="P442" i="1"/>
  <c r="Q442" i="1"/>
  <c r="O213" i="1"/>
  <c r="P213" i="1"/>
  <c r="Q213" i="1"/>
  <c r="O370" i="1"/>
  <c r="P370" i="1"/>
  <c r="Q370" i="1"/>
  <c r="O369" i="1"/>
  <c r="P369" i="1"/>
  <c r="Q369" i="1"/>
  <c r="O570" i="1"/>
  <c r="P570" i="1"/>
  <c r="Q570" i="1"/>
  <c r="O765" i="1"/>
  <c r="P765" i="1"/>
  <c r="Q765" i="1"/>
  <c r="O81" i="1"/>
  <c r="P81" i="1"/>
  <c r="Q81" i="1"/>
  <c r="O256" i="1"/>
  <c r="P256" i="1"/>
  <c r="Q256" i="1"/>
  <c r="O426" i="1"/>
  <c r="P426" i="1"/>
  <c r="Q426" i="1"/>
  <c r="O51" i="1"/>
  <c r="P51" i="1"/>
  <c r="Q51" i="1"/>
  <c r="O68" i="1"/>
  <c r="P68" i="1"/>
  <c r="Q68" i="1"/>
  <c r="O153" i="1"/>
  <c r="P153" i="1"/>
  <c r="Q153" i="1"/>
  <c r="O195" i="1"/>
  <c r="P195" i="1"/>
  <c r="Q195" i="1"/>
  <c r="O187" i="1"/>
  <c r="P187" i="1"/>
  <c r="Q187" i="1"/>
  <c r="O130" i="1"/>
  <c r="P130" i="1"/>
  <c r="Q130" i="1"/>
  <c r="O163" i="1"/>
  <c r="P163" i="1"/>
  <c r="Q163" i="1"/>
  <c r="O352" i="1"/>
  <c r="P352" i="1"/>
  <c r="Q352" i="1"/>
  <c r="O112" i="1"/>
  <c r="P112" i="1"/>
  <c r="Q112" i="1"/>
  <c r="O332" i="1"/>
  <c r="P332" i="1"/>
  <c r="Q332" i="1"/>
  <c r="O100" i="1"/>
  <c r="P100" i="1"/>
  <c r="Q100" i="1"/>
  <c r="O94" i="1"/>
  <c r="P94" i="1"/>
  <c r="Q94" i="1"/>
  <c r="O44" i="1"/>
  <c r="P44" i="1"/>
  <c r="Q44" i="1"/>
  <c r="O205" i="1"/>
  <c r="P205" i="1"/>
  <c r="Q205" i="1"/>
  <c r="O56" i="1"/>
  <c r="P56" i="1"/>
  <c r="Q56" i="1"/>
  <c r="O483" i="1"/>
  <c r="P483" i="1"/>
  <c r="Q483" i="1"/>
  <c r="O36" i="1"/>
  <c r="P36" i="1"/>
  <c r="Q36" i="1"/>
  <c r="O136" i="1"/>
  <c r="P136" i="1"/>
  <c r="Q136" i="1"/>
  <c r="O121" i="1"/>
  <c r="P121" i="1"/>
  <c r="Q121" i="1"/>
  <c r="O71" i="1"/>
  <c r="P71" i="1"/>
  <c r="Q71" i="1"/>
  <c r="O712" i="1"/>
  <c r="P712" i="1"/>
  <c r="Q712" i="1"/>
  <c r="O1060" i="1"/>
  <c r="P1060" i="1"/>
  <c r="Q1060" i="1"/>
  <c r="O25" i="1"/>
  <c r="P25" i="1"/>
  <c r="Q25" i="1"/>
  <c r="O853" i="1"/>
  <c r="P853" i="1"/>
  <c r="Q853" i="1"/>
  <c r="O577" i="1"/>
  <c r="P577" i="1"/>
  <c r="Q577" i="1"/>
  <c r="O703" i="1"/>
  <c r="P703" i="1"/>
  <c r="Q703" i="1"/>
  <c r="O594" i="1"/>
  <c r="P594" i="1"/>
  <c r="Q594" i="1"/>
  <c r="O992" i="1"/>
  <c r="P992" i="1"/>
  <c r="Q992" i="1"/>
  <c r="O902" i="1"/>
  <c r="P902" i="1"/>
  <c r="Q902" i="1"/>
  <c r="O452" i="1"/>
  <c r="P452" i="1"/>
  <c r="Q452" i="1"/>
  <c r="O1056" i="1"/>
  <c r="P1056" i="1"/>
  <c r="Q1056" i="1"/>
  <c r="O901" i="1"/>
  <c r="P901" i="1"/>
  <c r="Q901" i="1"/>
  <c r="O1010" i="1"/>
  <c r="P1010" i="1"/>
  <c r="Q1010" i="1"/>
  <c r="O975" i="1"/>
  <c r="P975" i="1"/>
  <c r="Q975" i="1"/>
  <c r="O979" i="1"/>
  <c r="P979" i="1"/>
  <c r="Q979" i="1"/>
  <c r="O722" i="1"/>
  <c r="P722" i="1"/>
  <c r="Q722" i="1"/>
  <c r="O887" i="1"/>
  <c r="P887" i="1"/>
  <c r="Q887" i="1"/>
  <c r="O1085" i="1"/>
  <c r="P1085" i="1"/>
  <c r="Q1085" i="1"/>
  <c r="O1246" i="1"/>
  <c r="P1246" i="1"/>
  <c r="Q1246" i="1"/>
  <c r="O1124" i="1"/>
  <c r="P1124" i="1"/>
  <c r="Q1124" i="1"/>
  <c r="O1135" i="1"/>
  <c r="P1135" i="1"/>
  <c r="Q1135" i="1"/>
  <c r="O1198" i="1"/>
  <c r="P1198" i="1"/>
  <c r="Q1198" i="1"/>
  <c r="O1154" i="1"/>
  <c r="P1154" i="1"/>
  <c r="Q1154" i="1"/>
  <c r="O1245" i="1"/>
  <c r="P1245" i="1"/>
  <c r="Q1245" i="1"/>
  <c r="O963" i="1"/>
  <c r="P963" i="1"/>
  <c r="Q963" i="1"/>
  <c r="O991" i="1"/>
  <c r="P991" i="1"/>
  <c r="Q991" i="1"/>
  <c r="O1077" i="1"/>
  <c r="P1077" i="1"/>
  <c r="Q1077" i="1"/>
  <c r="O1215" i="1"/>
  <c r="P1215" i="1"/>
  <c r="Q1215" i="1"/>
  <c r="O1187" i="1"/>
  <c r="P1187" i="1"/>
  <c r="Q1187" i="1"/>
  <c r="O420" i="1"/>
  <c r="P420" i="1"/>
  <c r="Q420" i="1"/>
  <c r="O730" i="1"/>
  <c r="P730" i="1"/>
  <c r="Q730" i="1"/>
  <c r="O446" i="1"/>
  <c r="P446" i="1"/>
  <c r="Q446" i="1"/>
  <c r="O1180" i="1"/>
  <c r="P1180" i="1"/>
  <c r="Q1180" i="1"/>
  <c r="O542" i="1"/>
  <c r="P542" i="1"/>
  <c r="Q542" i="1"/>
  <c r="O393" i="1"/>
  <c r="P393" i="1"/>
  <c r="Q393" i="1"/>
  <c r="O391" i="1"/>
  <c r="P391" i="1"/>
  <c r="Q391" i="1"/>
  <c r="O210" i="1"/>
  <c r="P210" i="1"/>
  <c r="Q210" i="1"/>
  <c r="O224" i="1"/>
  <c r="P224" i="1"/>
  <c r="Q224" i="1"/>
  <c r="O593" i="1"/>
  <c r="P593" i="1"/>
  <c r="Q593" i="1"/>
  <c r="O75" i="1"/>
  <c r="P75" i="1"/>
  <c r="Q75" i="1"/>
  <c r="O103" i="1"/>
  <c r="P103" i="1"/>
  <c r="Q103" i="1"/>
  <c r="O230" i="1"/>
  <c r="P230" i="1"/>
  <c r="Q230" i="1"/>
  <c r="O801" i="1"/>
  <c r="P801" i="1"/>
  <c r="Q801" i="1"/>
  <c r="O311" i="1"/>
  <c r="P311" i="1"/>
  <c r="Q311" i="1"/>
  <c r="O497" i="1"/>
  <c r="P497" i="1"/>
  <c r="Q497" i="1"/>
  <c r="O192" i="1"/>
  <c r="P192" i="1"/>
  <c r="Q192" i="1"/>
  <c r="O190" i="1"/>
  <c r="P190" i="1"/>
  <c r="Q190" i="1"/>
  <c r="O453" i="1"/>
  <c r="P453" i="1"/>
  <c r="Q453" i="1"/>
  <c r="O374" i="1"/>
  <c r="P374" i="1"/>
  <c r="Q374" i="1"/>
  <c r="O535" i="1"/>
  <c r="P535" i="1"/>
  <c r="Q535" i="1"/>
  <c r="O76" i="1"/>
  <c r="P76" i="1"/>
  <c r="Q76" i="1"/>
  <c r="O372" i="1"/>
  <c r="P372" i="1"/>
  <c r="Q372" i="1"/>
  <c r="O939" i="1"/>
  <c r="P939" i="1"/>
  <c r="Q939" i="1"/>
  <c r="O623" i="1"/>
  <c r="P623" i="1"/>
  <c r="Q623" i="1"/>
  <c r="O996" i="1"/>
  <c r="P996" i="1"/>
  <c r="Q996" i="1"/>
  <c r="O334" i="1"/>
  <c r="P334" i="1"/>
  <c r="Q334" i="1"/>
  <c r="O430" i="1"/>
  <c r="P430" i="1"/>
  <c r="Q430" i="1"/>
  <c r="O788" i="1"/>
  <c r="P788" i="1"/>
  <c r="Q788" i="1"/>
  <c r="O548" i="1"/>
  <c r="P548" i="1"/>
  <c r="Q548" i="1"/>
  <c r="O199" i="1"/>
  <c r="P199" i="1"/>
  <c r="Q199" i="1"/>
  <c r="O546" i="1"/>
  <c r="P546" i="1"/>
  <c r="Q546" i="1"/>
  <c r="O614" i="1"/>
  <c r="P614" i="1"/>
  <c r="Q614" i="1"/>
  <c r="O437" i="1"/>
  <c r="P437" i="1"/>
  <c r="Q437" i="1"/>
  <c r="O647" i="1"/>
  <c r="P647" i="1"/>
  <c r="Q647" i="1"/>
  <c r="O610" i="1"/>
  <c r="P610" i="1"/>
  <c r="Q610" i="1"/>
  <c r="O462" i="1"/>
  <c r="P462" i="1"/>
  <c r="Q462" i="1"/>
  <c r="O628" i="1"/>
  <c r="P628" i="1"/>
  <c r="Q628" i="1"/>
  <c r="O1155" i="1"/>
  <c r="P1155" i="1"/>
  <c r="Q1155" i="1"/>
  <c r="O366" i="1"/>
  <c r="P366" i="1"/>
  <c r="Q366" i="1"/>
  <c r="O558" i="1"/>
  <c r="P558" i="1"/>
  <c r="Q558" i="1"/>
  <c r="O421" i="1"/>
  <c r="P421" i="1"/>
  <c r="Q421" i="1"/>
  <c r="O611" i="1"/>
  <c r="P611" i="1"/>
  <c r="Q611" i="1"/>
  <c r="O98" i="1"/>
  <c r="P98" i="1"/>
  <c r="Q98" i="1"/>
  <c r="O55" i="1"/>
  <c r="P55" i="1"/>
  <c r="Q55" i="1"/>
  <c r="O1020" i="1"/>
  <c r="P1020" i="1"/>
  <c r="Q1020" i="1"/>
  <c r="O677" i="1"/>
  <c r="P677" i="1"/>
  <c r="Q677" i="1"/>
  <c r="O302" i="1"/>
  <c r="P302" i="1"/>
  <c r="Q302" i="1"/>
  <c r="O1217" i="1"/>
  <c r="P1217" i="1"/>
  <c r="Q1217" i="1"/>
  <c r="O1182" i="1"/>
  <c r="P1182" i="1"/>
  <c r="Q1182" i="1"/>
  <c r="O1158" i="1"/>
  <c r="P1158" i="1"/>
  <c r="Q1158" i="1"/>
  <c r="O956" i="1"/>
  <c r="P956" i="1"/>
  <c r="Q956" i="1"/>
  <c r="O1206" i="1"/>
  <c r="P1206" i="1"/>
  <c r="Q1206" i="1"/>
  <c r="O1120" i="1"/>
  <c r="P1120" i="1"/>
  <c r="Q1120" i="1"/>
  <c r="O1061" i="1"/>
  <c r="P1061" i="1"/>
  <c r="Q1061" i="1"/>
  <c r="O1071" i="1"/>
  <c r="P1071" i="1"/>
  <c r="Q1071" i="1"/>
  <c r="O612" i="1"/>
  <c r="P612" i="1"/>
  <c r="Q612" i="1"/>
  <c r="O778" i="1"/>
  <c r="P778" i="1"/>
  <c r="Q778" i="1"/>
  <c r="O1050" i="1"/>
  <c r="P1050" i="1"/>
  <c r="Q1050" i="1"/>
  <c r="O964" i="1"/>
  <c r="P964" i="1"/>
  <c r="Q964" i="1"/>
  <c r="O1118" i="1"/>
  <c r="P1118" i="1"/>
  <c r="Q1118" i="1"/>
  <c r="O734" i="1"/>
  <c r="P734" i="1"/>
  <c r="Q734" i="1"/>
  <c r="O494" i="1"/>
  <c r="P494" i="1"/>
  <c r="Q494" i="1"/>
  <c r="O123" i="1"/>
  <c r="P123" i="1"/>
  <c r="Q123" i="1"/>
  <c r="O396" i="1"/>
  <c r="P396" i="1"/>
  <c r="Q396" i="1"/>
  <c r="O928" i="1"/>
  <c r="P928" i="1"/>
  <c r="Q928" i="1"/>
  <c r="O326" i="1"/>
  <c r="P326" i="1"/>
  <c r="Q326" i="1"/>
  <c r="O201" i="1"/>
  <c r="P201" i="1"/>
  <c r="Q201" i="1"/>
  <c r="O221" i="1"/>
  <c r="P221" i="1"/>
  <c r="Q221" i="1"/>
  <c r="O170" i="1"/>
  <c r="P170" i="1"/>
  <c r="Q170" i="1"/>
  <c r="O269" i="1"/>
  <c r="P269" i="1"/>
  <c r="Q269" i="1"/>
  <c r="O218" i="1"/>
  <c r="P218" i="1"/>
  <c r="Q218" i="1"/>
  <c r="O990" i="1"/>
  <c r="P990" i="1"/>
  <c r="Q990" i="1"/>
  <c r="O751" i="1"/>
  <c r="P751" i="1"/>
  <c r="Q751" i="1"/>
  <c r="O315" i="1"/>
  <c r="P315" i="1"/>
  <c r="Q315" i="1"/>
  <c r="O89" i="1"/>
  <c r="P89" i="1"/>
  <c r="Q89" i="1"/>
  <c r="O715" i="1"/>
  <c r="P715" i="1"/>
  <c r="Q715" i="1"/>
  <c r="O604" i="1"/>
  <c r="P604" i="1"/>
  <c r="Q604" i="1"/>
  <c r="O592" i="1"/>
  <c r="P592" i="1"/>
  <c r="Q592" i="1"/>
  <c r="O769" i="1"/>
  <c r="P769" i="1"/>
  <c r="Q769" i="1"/>
  <c r="O515" i="1"/>
  <c r="P515" i="1"/>
  <c r="Q515" i="1"/>
  <c r="O820" i="1"/>
  <c r="P820" i="1"/>
  <c r="Q820" i="1"/>
  <c r="O1157" i="1"/>
  <c r="P1157" i="1"/>
  <c r="Q1157" i="1"/>
  <c r="O622" i="1"/>
  <c r="P622" i="1"/>
  <c r="Q622" i="1"/>
  <c r="O814" i="1"/>
  <c r="P814" i="1"/>
  <c r="Q814" i="1"/>
  <c r="O568" i="1"/>
  <c r="P568" i="1"/>
  <c r="Q568" i="1"/>
  <c r="O64" i="1"/>
  <c r="P64" i="1"/>
  <c r="Q64" i="1"/>
  <c r="O977" i="1"/>
  <c r="P977" i="1"/>
  <c r="Q977" i="1"/>
  <c r="O126" i="1"/>
  <c r="P126" i="1"/>
  <c r="Q126" i="1"/>
  <c r="O780" i="1"/>
  <c r="P780" i="1"/>
  <c r="Q780" i="1"/>
  <c r="O624" i="1"/>
  <c r="P624" i="1"/>
  <c r="Q624" i="1"/>
  <c r="O493" i="1"/>
  <c r="P493" i="1"/>
  <c r="Q493" i="1"/>
  <c r="O122" i="1"/>
  <c r="P122" i="1"/>
  <c r="Q122" i="1"/>
  <c r="O618" i="1"/>
  <c r="P618" i="1"/>
  <c r="Q618" i="1"/>
  <c r="O1014" i="1"/>
  <c r="P1014" i="1"/>
  <c r="Q1014" i="1"/>
  <c r="O586" i="1"/>
  <c r="P586" i="1"/>
  <c r="Q586" i="1"/>
  <c r="O277" i="1"/>
  <c r="P277" i="1"/>
  <c r="Q277" i="1"/>
  <c r="O361" i="1"/>
  <c r="P361" i="1"/>
  <c r="Q361" i="1"/>
  <c r="O177" i="1"/>
  <c r="P177" i="1"/>
  <c r="Q177" i="1"/>
  <c r="O1104" i="1"/>
  <c r="P1104" i="1"/>
  <c r="Q1104" i="1"/>
  <c r="O643" i="1"/>
  <c r="P643" i="1"/>
  <c r="Q643" i="1"/>
  <c r="O1269" i="1"/>
  <c r="P1269" i="1"/>
  <c r="Q1269" i="1"/>
  <c r="O262" i="1"/>
  <c r="P262" i="1"/>
  <c r="Q262" i="1"/>
  <c r="O744" i="1"/>
  <c r="P744" i="1"/>
  <c r="Q744" i="1"/>
  <c r="O675" i="1"/>
  <c r="P675" i="1"/>
  <c r="Q675" i="1"/>
  <c r="O1039" i="1"/>
  <c r="P1039" i="1"/>
  <c r="Q1039" i="1"/>
  <c r="O832" i="1"/>
  <c r="P832" i="1"/>
  <c r="Q832" i="1"/>
  <c r="O973" i="1"/>
  <c r="P973" i="1"/>
  <c r="Q973" i="1"/>
  <c r="O1089" i="1"/>
  <c r="P1089" i="1"/>
  <c r="Q1089" i="1"/>
  <c r="O662" i="1"/>
  <c r="P662" i="1"/>
  <c r="Q662" i="1"/>
  <c r="O899" i="1"/>
  <c r="P899" i="1"/>
  <c r="Q899" i="1"/>
  <c r="O1051" i="1"/>
  <c r="P1051" i="1"/>
  <c r="Q1051" i="1"/>
  <c r="O301" i="1"/>
  <c r="P301" i="1"/>
  <c r="Q301" i="1"/>
  <c r="O368" i="1"/>
  <c r="P368" i="1"/>
  <c r="Q368" i="1"/>
  <c r="O178" i="1"/>
  <c r="P178" i="1"/>
  <c r="Q178" i="1"/>
  <c r="O591" i="1"/>
  <c r="P591" i="1"/>
  <c r="Q591" i="1"/>
  <c r="O521" i="1"/>
  <c r="P521" i="1"/>
  <c r="Q521" i="1"/>
  <c r="O364" i="1"/>
  <c r="P364" i="1"/>
  <c r="Q364" i="1"/>
  <c r="O319" i="1"/>
  <c r="P319" i="1"/>
  <c r="Q319" i="1"/>
  <c r="O804" i="1"/>
  <c r="P804" i="1"/>
  <c r="Q804" i="1"/>
  <c r="O423" i="1"/>
  <c r="P423" i="1"/>
  <c r="Q423" i="1"/>
  <c r="O29" i="1"/>
  <c r="P29" i="1"/>
  <c r="Q29" i="1"/>
  <c r="O559" i="1"/>
  <c r="P559" i="1"/>
  <c r="Q559" i="1"/>
  <c r="O1227" i="1"/>
  <c r="P1227" i="1"/>
  <c r="Q1227" i="1"/>
  <c r="O1055" i="1"/>
  <c r="P1055" i="1"/>
  <c r="Q1055" i="1"/>
  <c r="O759" i="1"/>
  <c r="P759" i="1"/>
  <c r="Q759" i="1"/>
  <c r="O1284" i="1"/>
  <c r="P1284" i="1"/>
  <c r="Q1284" i="1"/>
  <c r="O1092" i="1"/>
  <c r="P1092" i="1"/>
  <c r="Q1092" i="1"/>
  <c r="O1052" i="1"/>
  <c r="P1052" i="1"/>
  <c r="Q1052" i="1"/>
  <c r="O980" i="1"/>
  <c r="P980" i="1"/>
  <c r="Q980" i="1"/>
  <c r="O1200" i="1"/>
  <c r="P1200" i="1"/>
  <c r="Q1200" i="1"/>
  <c r="O1181" i="1"/>
  <c r="P1181" i="1"/>
  <c r="Q1181" i="1"/>
  <c r="O1139" i="1"/>
  <c r="P1139" i="1"/>
  <c r="Q1139" i="1"/>
  <c r="O1173" i="1"/>
  <c r="P1173" i="1"/>
  <c r="Q1173" i="1"/>
  <c r="O1209" i="1"/>
  <c r="P1209" i="1"/>
  <c r="Q1209" i="1"/>
  <c r="O1327" i="1"/>
  <c r="P1327" i="1"/>
  <c r="Q1327" i="1"/>
  <c r="O1202" i="1"/>
  <c r="P1202" i="1"/>
  <c r="Q1202" i="1"/>
  <c r="O1165" i="1"/>
  <c r="P1165" i="1"/>
  <c r="Q1165" i="1"/>
  <c r="O858" i="1"/>
  <c r="P858" i="1"/>
  <c r="Q858" i="1"/>
  <c r="O776" i="1"/>
  <c r="P776" i="1"/>
  <c r="Q776" i="1"/>
  <c r="O375" i="1"/>
  <c r="P375" i="1"/>
  <c r="Q375" i="1"/>
  <c r="O523" i="1"/>
  <c r="P523" i="1"/>
  <c r="Q523" i="1"/>
  <c r="O950" i="1"/>
  <c r="P950" i="1"/>
  <c r="Q950" i="1"/>
  <c r="O467" i="1"/>
  <c r="P467" i="1"/>
  <c r="Q467" i="1"/>
  <c r="O883" i="1"/>
  <c r="P883" i="1"/>
  <c r="Q883" i="1"/>
  <c r="O683" i="1"/>
  <c r="P683" i="1"/>
  <c r="Q683" i="1"/>
  <c r="O888" i="1"/>
  <c r="P888" i="1"/>
  <c r="Q888" i="1"/>
  <c r="O585" i="1"/>
  <c r="P585" i="1"/>
  <c r="Q585" i="1"/>
  <c r="O877" i="1"/>
  <c r="P877" i="1"/>
  <c r="Q877" i="1"/>
  <c r="O837" i="1"/>
  <c r="P837" i="1"/>
  <c r="Q837" i="1"/>
  <c r="O767" i="1"/>
  <c r="P767" i="1"/>
  <c r="Q767" i="1"/>
  <c r="O906" i="1"/>
  <c r="P906" i="1"/>
  <c r="Q906" i="1"/>
  <c r="O898" i="1"/>
  <c r="P898" i="1"/>
  <c r="Q898" i="1"/>
  <c r="O968" i="1"/>
  <c r="P968" i="1"/>
  <c r="Q968" i="1"/>
  <c r="O947" i="1"/>
  <c r="P947" i="1"/>
  <c r="Q947" i="1"/>
  <c r="O1048" i="1"/>
  <c r="P1048" i="1"/>
  <c r="Q1048" i="1"/>
  <c r="O1062" i="1"/>
  <c r="P1062" i="1"/>
  <c r="Q1062" i="1"/>
  <c r="O1078" i="1"/>
  <c r="P1078" i="1"/>
  <c r="Q1078" i="1"/>
  <c r="O1064" i="1"/>
  <c r="P1064" i="1"/>
  <c r="Q1064" i="1"/>
  <c r="O1121" i="1"/>
  <c r="P1121" i="1"/>
  <c r="Q1121" i="1"/>
  <c r="O860" i="1"/>
  <c r="P860" i="1"/>
  <c r="Q860" i="1"/>
  <c r="O1143" i="1"/>
  <c r="P1143" i="1"/>
  <c r="Q1143" i="1"/>
  <c r="O1160" i="1"/>
  <c r="P1160" i="1"/>
  <c r="Q1160" i="1"/>
  <c r="O1228" i="1"/>
  <c r="P1228" i="1"/>
  <c r="Q1228" i="1"/>
  <c r="O1259" i="1"/>
  <c r="P1259" i="1"/>
  <c r="Q1259" i="1"/>
  <c r="O1299" i="1"/>
  <c r="P1299" i="1"/>
  <c r="Q1299" i="1"/>
  <c r="O1115" i="1"/>
  <c r="P1115" i="1"/>
  <c r="Q1115" i="1"/>
  <c r="O707" i="1"/>
  <c r="P707" i="1"/>
  <c r="Q707" i="1"/>
  <c r="O1175" i="1"/>
  <c r="P1175" i="1"/>
  <c r="Q1175" i="1"/>
  <c r="O1199" i="1"/>
  <c r="P1199" i="1"/>
  <c r="Q1199" i="1"/>
  <c r="O1174" i="1"/>
  <c r="P1174" i="1"/>
  <c r="Q1174" i="1"/>
  <c r="O1132" i="1"/>
  <c r="P1132" i="1"/>
  <c r="Q1132" i="1"/>
  <c r="O1213" i="1"/>
  <c r="P1213" i="1"/>
  <c r="Q1213" i="1"/>
  <c r="O605" i="1"/>
  <c r="P605" i="1"/>
  <c r="Q605" i="1"/>
  <c r="O1024" i="1"/>
  <c r="P1024" i="1"/>
  <c r="Q1024" i="1"/>
  <c r="O1046" i="1"/>
  <c r="P1046" i="1"/>
  <c r="Q1046" i="1"/>
  <c r="O1032" i="1"/>
  <c r="P1032" i="1"/>
  <c r="Q1032" i="1"/>
  <c r="O955" i="1"/>
  <c r="P955" i="1"/>
  <c r="Q955" i="1"/>
  <c r="O1019" i="1"/>
  <c r="P1019" i="1"/>
  <c r="Q1019" i="1"/>
  <c r="O1168" i="1"/>
  <c r="P1168" i="1"/>
  <c r="Q1168" i="1"/>
  <c r="O1224" i="1"/>
  <c r="P1224" i="1"/>
  <c r="Q1224" i="1"/>
  <c r="O1111" i="1"/>
  <c r="P1111" i="1"/>
  <c r="Q1111" i="1"/>
  <c r="O800" i="1"/>
  <c r="P800" i="1"/>
  <c r="Q800" i="1"/>
  <c r="O563" i="1"/>
  <c r="P563" i="1"/>
  <c r="Q563" i="1"/>
  <c r="O1076" i="1"/>
  <c r="P1076" i="1"/>
  <c r="Q1076" i="1"/>
  <c r="O684" i="1"/>
  <c r="P684" i="1"/>
  <c r="Q684" i="1"/>
  <c r="O564" i="1"/>
  <c r="P564" i="1"/>
  <c r="Q564" i="1"/>
  <c r="O41" i="1"/>
  <c r="P41" i="1"/>
  <c r="Q41" i="1"/>
  <c r="O713" i="1"/>
  <c r="P713" i="1"/>
  <c r="Q713" i="1"/>
  <c r="O791" i="1"/>
  <c r="P791" i="1"/>
  <c r="Q791" i="1"/>
  <c r="O720" i="1"/>
  <c r="P720" i="1"/>
  <c r="Q720" i="1"/>
  <c r="O709" i="1"/>
  <c r="P709" i="1"/>
  <c r="Q709" i="1"/>
  <c r="O657" i="1"/>
  <c r="P657" i="1"/>
  <c r="Q657" i="1"/>
  <c r="O397" i="1"/>
  <c r="P397" i="1"/>
  <c r="Q397" i="1"/>
  <c r="O419" i="1"/>
  <c r="P419" i="1"/>
  <c r="Q419" i="1"/>
  <c r="O578" i="1"/>
  <c r="P578" i="1"/>
  <c r="Q578" i="1"/>
  <c r="O659" i="1"/>
  <c r="P659" i="1"/>
  <c r="Q659" i="1"/>
  <c r="O476" i="1"/>
  <c r="P476" i="1"/>
  <c r="Q476" i="1"/>
  <c r="O600" i="1"/>
  <c r="P600" i="1"/>
  <c r="Q600" i="1"/>
  <c r="O878" i="1"/>
  <c r="P878" i="1"/>
  <c r="Q878" i="1"/>
  <c r="O293" i="1"/>
  <c r="P293" i="1"/>
  <c r="Q293" i="1"/>
  <c r="O838" i="1"/>
  <c r="P838" i="1"/>
  <c r="Q838" i="1"/>
  <c r="O655" i="1"/>
  <c r="P655" i="1"/>
  <c r="Q655" i="1"/>
  <c r="O634" i="1"/>
  <c r="P634" i="1"/>
  <c r="Q634" i="1"/>
  <c r="O795" i="1"/>
  <c r="P795" i="1"/>
  <c r="Q795" i="1"/>
  <c r="O651" i="1"/>
  <c r="P651" i="1"/>
  <c r="Q651" i="1"/>
  <c r="O129" i="1"/>
  <c r="P129" i="1"/>
  <c r="Q129" i="1"/>
  <c r="O320" i="1"/>
  <c r="P320" i="1"/>
  <c r="Q320" i="1"/>
  <c r="O339" i="1"/>
  <c r="P339" i="1"/>
  <c r="Q339" i="1"/>
  <c r="O155" i="1"/>
  <c r="P155" i="1"/>
  <c r="Q155" i="1"/>
  <c r="O47" i="1"/>
  <c r="P47" i="1"/>
  <c r="Q47" i="1"/>
  <c r="O441" i="1"/>
  <c r="P441" i="1"/>
  <c r="Q441" i="1"/>
  <c r="O93" i="1"/>
  <c r="P93" i="1"/>
  <c r="Q93" i="1"/>
  <c r="O134" i="1"/>
  <c r="P134" i="1"/>
  <c r="Q134" i="1"/>
  <c r="O341" i="1"/>
  <c r="P341" i="1"/>
  <c r="Q341" i="1"/>
  <c r="O588" i="1"/>
  <c r="P588" i="1"/>
  <c r="Q588" i="1"/>
  <c r="O895" i="1"/>
  <c r="P895" i="1"/>
  <c r="Q895" i="1"/>
  <c r="O583" i="1"/>
  <c r="P583" i="1"/>
  <c r="Q583" i="1"/>
  <c r="O642" i="1"/>
  <c r="P642" i="1"/>
  <c r="Q642" i="1"/>
  <c r="O649" i="1"/>
  <c r="P649" i="1"/>
  <c r="Q649" i="1"/>
  <c r="O457" i="1"/>
  <c r="P457" i="1"/>
  <c r="Q457" i="1"/>
  <c r="O356" i="1"/>
  <c r="P356" i="1"/>
  <c r="Q356" i="1"/>
  <c r="O245" i="1"/>
  <c r="P245" i="1"/>
  <c r="Q245" i="1"/>
  <c r="O463" i="1"/>
  <c r="P463" i="1"/>
  <c r="Q463" i="1"/>
  <c r="O510" i="1"/>
  <c r="P510" i="1"/>
  <c r="Q510" i="1"/>
  <c r="O158" i="1"/>
  <c r="P158" i="1"/>
  <c r="Q158" i="1"/>
  <c r="O15" i="1"/>
  <c r="P15" i="1"/>
  <c r="Q15" i="1"/>
  <c r="O296" i="1"/>
  <c r="P296" i="1"/>
  <c r="Q296" i="1"/>
  <c r="O477" i="1"/>
  <c r="P477" i="1"/>
  <c r="Q477" i="1"/>
  <c r="O347" i="1"/>
  <c r="P347" i="1"/>
  <c r="Q347" i="1"/>
  <c r="O156" i="1"/>
  <c r="P156" i="1"/>
  <c r="Q156" i="1"/>
  <c r="O731" i="1"/>
  <c r="P731" i="1"/>
  <c r="Q731" i="1"/>
  <c r="O304" i="1"/>
  <c r="P304" i="1"/>
  <c r="Q304" i="1"/>
  <c r="O313" i="1"/>
  <c r="P313" i="1"/>
  <c r="Q313" i="1"/>
  <c r="O399" i="1"/>
  <c r="P399" i="1"/>
  <c r="Q399" i="1"/>
  <c r="O288" i="1"/>
  <c r="P288" i="1"/>
  <c r="Q288" i="1"/>
  <c r="O236" i="1"/>
  <c r="P236" i="1"/>
  <c r="Q236" i="1"/>
  <c r="O34" i="1"/>
  <c r="P34" i="1"/>
  <c r="Q34" i="1"/>
  <c r="O90" i="1"/>
  <c r="P90" i="1"/>
  <c r="Q90" i="1"/>
  <c r="O250" i="1"/>
  <c r="P250" i="1"/>
  <c r="Q250" i="1"/>
  <c r="O461" i="1"/>
  <c r="P461" i="1"/>
  <c r="Q461" i="1"/>
  <c r="O294" i="1"/>
  <c r="P294" i="1"/>
  <c r="Q294" i="1"/>
  <c r="O840" i="1"/>
  <c r="P840" i="1"/>
  <c r="Q840" i="1"/>
  <c r="O573" i="1"/>
  <c r="P573" i="1"/>
  <c r="Q573" i="1"/>
  <c r="O745" i="1"/>
  <c r="P745" i="1"/>
  <c r="Q745" i="1"/>
  <c r="O941" i="1"/>
  <c r="P941" i="1"/>
  <c r="Q941" i="1"/>
  <c r="O638" i="1"/>
  <c r="P638" i="1"/>
  <c r="Q638" i="1"/>
  <c r="O619" i="1"/>
  <c r="P619" i="1"/>
  <c r="Q619" i="1"/>
  <c r="O63" i="1"/>
  <c r="P63" i="1"/>
  <c r="Q63" i="1"/>
  <c r="O174" i="1"/>
  <c r="P174" i="1"/>
  <c r="Q174" i="1"/>
  <c r="O50" i="1"/>
  <c r="P50" i="1"/>
  <c r="Q50" i="1"/>
  <c r="O530" i="1"/>
  <c r="P530" i="1"/>
  <c r="Q530" i="1"/>
  <c r="O343" i="1"/>
  <c r="P343" i="1"/>
  <c r="Q343" i="1"/>
  <c r="O48" i="1"/>
  <c r="P48" i="1"/>
  <c r="Q48" i="1"/>
  <c r="O509" i="1"/>
  <c r="P509" i="1"/>
  <c r="Q509" i="1"/>
  <c r="O157" i="1"/>
  <c r="P157" i="1"/>
  <c r="Q157" i="1"/>
  <c r="O197" i="1"/>
  <c r="P197" i="1"/>
  <c r="Q197" i="1"/>
  <c r="O799" i="1"/>
  <c r="P799" i="1"/>
  <c r="Q799" i="1"/>
  <c r="O191" i="1"/>
  <c r="P191" i="1"/>
  <c r="Q191" i="1"/>
  <c r="O687" i="1"/>
  <c r="P687" i="1"/>
  <c r="Q687" i="1"/>
  <c r="O142" i="1"/>
  <c r="P142" i="1"/>
  <c r="Q142" i="1"/>
  <c r="O1066" i="1"/>
  <c r="P1066" i="1"/>
  <c r="Q1066" i="1"/>
  <c r="O940" i="1"/>
  <c r="P940" i="1"/>
  <c r="Q940" i="1"/>
  <c r="O526" i="1"/>
  <c r="P526" i="1"/>
  <c r="Q526" i="1"/>
  <c r="O1131" i="1"/>
  <c r="P1131" i="1"/>
  <c r="Q1131" i="1"/>
  <c r="O985" i="1"/>
  <c r="P985" i="1"/>
  <c r="Q985" i="1"/>
  <c r="O1021" i="1"/>
  <c r="P1021" i="1"/>
  <c r="Q1021" i="1"/>
  <c r="O1067" i="1"/>
  <c r="P1067" i="1"/>
  <c r="Q1067" i="1"/>
  <c r="O1232" i="1"/>
  <c r="P1232" i="1"/>
  <c r="Q1232" i="1"/>
  <c r="O1354" i="1"/>
  <c r="P1354" i="1"/>
  <c r="Q1354" i="1"/>
  <c r="O1290" i="1"/>
  <c r="P1290" i="1"/>
  <c r="Q1290" i="1"/>
  <c r="O1193" i="1"/>
  <c r="P1193" i="1"/>
  <c r="Q1193" i="1"/>
  <c r="O1344" i="1"/>
  <c r="P1344" i="1"/>
  <c r="Q1344" i="1"/>
  <c r="O1026" i="1"/>
  <c r="P1026" i="1"/>
  <c r="Q1026" i="1"/>
  <c r="O846" i="1"/>
  <c r="P846" i="1"/>
  <c r="Q846" i="1"/>
  <c r="O981" i="1"/>
  <c r="P981" i="1"/>
  <c r="Q981" i="1"/>
  <c r="O1260" i="1"/>
  <c r="P1260" i="1"/>
  <c r="Q1260" i="1"/>
  <c r="O1216" i="1"/>
  <c r="P1216" i="1"/>
  <c r="Q1216" i="1"/>
  <c r="O1267" i="1"/>
  <c r="P1267" i="1"/>
  <c r="Q1267" i="1"/>
  <c r="O952" i="1"/>
  <c r="P952" i="1"/>
  <c r="Q952" i="1"/>
  <c r="O512" i="1"/>
  <c r="P512" i="1"/>
  <c r="Q512" i="1"/>
  <c r="O1097" i="1"/>
  <c r="P1097" i="1"/>
  <c r="Q1097" i="1"/>
  <c r="O232" i="1"/>
  <c r="P232" i="1"/>
  <c r="Q232" i="1"/>
  <c r="O743" i="1"/>
  <c r="P743" i="1"/>
  <c r="Q743" i="1"/>
  <c r="O316" i="1"/>
  <c r="P316" i="1"/>
  <c r="Q316" i="1"/>
  <c r="O949" i="1"/>
  <c r="P949" i="1"/>
  <c r="Q949" i="1"/>
  <c r="O45" i="1"/>
  <c r="P45" i="1"/>
  <c r="Q45" i="1"/>
  <c r="O735" i="1"/>
  <c r="P735" i="1"/>
  <c r="Q735" i="1"/>
  <c r="O935" i="1"/>
  <c r="P935" i="1"/>
  <c r="Q935" i="1"/>
  <c r="O1098" i="1"/>
  <c r="P1098" i="1"/>
  <c r="Q1098" i="1"/>
  <c r="O1044" i="1"/>
  <c r="P1044" i="1"/>
  <c r="Q1044" i="1"/>
  <c r="O886" i="1"/>
  <c r="P886" i="1"/>
  <c r="Q886" i="1"/>
  <c r="O1037" i="1"/>
  <c r="P1037" i="1"/>
  <c r="Q1037" i="1"/>
  <c r="O1253" i="1"/>
  <c r="P1253" i="1"/>
  <c r="Q1253" i="1"/>
  <c r="O789" i="1"/>
  <c r="P789" i="1"/>
  <c r="Q789" i="1"/>
  <c r="O994" i="1"/>
  <c r="P994" i="1"/>
  <c r="Q994" i="1"/>
  <c r="O732" i="1"/>
  <c r="P732" i="1"/>
  <c r="Q732" i="1"/>
  <c r="O285" i="1"/>
  <c r="P285" i="1"/>
  <c r="Q285" i="1"/>
  <c r="O184" i="1"/>
  <c r="P184" i="1"/>
  <c r="Q184" i="1"/>
  <c r="O654" i="1"/>
  <c r="P654" i="1"/>
  <c r="Q654" i="1"/>
  <c r="O359" i="1"/>
  <c r="P359" i="1"/>
  <c r="Q359" i="1"/>
  <c r="O999" i="1"/>
  <c r="P999" i="1"/>
  <c r="Q999" i="1"/>
  <c r="O692" i="1"/>
  <c r="P692" i="1"/>
  <c r="Q692" i="1"/>
  <c r="O378" i="1"/>
  <c r="P378" i="1"/>
  <c r="Q378" i="1"/>
  <c r="O574" i="1"/>
  <c r="P574" i="1"/>
  <c r="Q574" i="1"/>
  <c r="O331" i="1"/>
  <c r="P331" i="1"/>
  <c r="Q331" i="1"/>
  <c r="O141" i="1"/>
  <c r="P141" i="1"/>
  <c r="Q141" i="1"/>
  <c r="O240" i="1"/>
  <c r="P240" i="1"/>
  <c r="Q240" i="1"/>
  <c r="O229" i="1"/>
  <c r="P229" i="1"/>
  <c r="Q229" i="1"/>
  <c r="O227" i="1"/>
  <c r="P227" i="1"/>
  <c r="Q227" i="1"/>
  <c r="O237" i="1"/>
  <c r="P237" i="1"/>
  <c r="Q237" i="1"/>
  <c r="O358" i="1"/>
  <c r="P358" i="1"/>
  <c r="Q358" i="1"/>
  <c r="O406" i="1"/>
  <c r="P406" i="1"/>
  <c r="Q406" i="1"/>
  <c r="O960" i="1"/>
  <c r="P960" i="1"/>
  <c r="Q960" i="1"/>
  <c r="O1006" i="1"/>
  <c r="P1006" i="1"/>
  <c r="Q1006" i="1"/>
  <c r="O295" i="1"/>
  <c r="P295" i="1"/>
  <c r="Q295" i="1"/>
  <c r="O360" i="1"/>
  <c r="P360" i="1"/>
  <c r="Q360" i="1"/>
  <c r="O555" i="1"/>
  <c r="P555" i="1"/>
  <c r="Q555" i="1"/>
  <c r="O676" i="1"/>
  <c r="P676" i="1"/>
  <c r="Q676" i="1"/>
  <c r="O809" i="1"/>
  <c r="P809" i="1"/>
  <c r="Q809" i="1"/>
  <c r="O775" i="1"/>
  <c r="P775" i="1"/>
  <c r="Q775" i="1"/>
  <c r="O278" i="1"/>
  <c r="P278" i="1"/>
  <c r="Q278" i="1"/>
  <c r="O511" i="1"/>
  <c r="P511" i="1"/>
  <c r="Q511" i="1"/>
  <c r="O850" i="1"/>
  <c r="P850" i="1"/>
  <c r="Q850" i="1"/>
  <c r="O725" i="1"/>
  <c r="P725" i="1"/>
  <c r="Q725" i="1"/>
  <c r="O413" i="1"/>
  <c r="P413" i="1"/>
  <c r="Q413" i="1"/>
  <c r="O1192" i="1"/>
  <c r="P1192" i="1"/>
  <c r="Q1192" i="1"/>
  <c r="O1047" i="1"/>
  <c r="P1047" i="1"/>
  <c r="Q1047" i="1"/>
  <c r="O1194" i="1"/>
  <c r="P1194" i="1"/>
  <c r="Q1194" i="1"/>
  <c r="O1203" i="1"/>
  <c r="P1203" i="1"/>
  <c r="Q1203" i="1"/>
  <c r="O873" i="1"/>
  <c r="P873" i="1"/>
  <c r="Q873" i="1"/>
  <c r="O706" i="1"/>
  <c r="P706" i="1"/>
  <c r="Q706" i="1"/>
  <c r="O1003" i="1"/>
  <c r="P1003" i="1"/>
  <c r="Q1003" i="1"/>
  <c r="O445" i="1"/>
  <c r="P445" i="1"/>
  <c r="Q445" i="1"/>
  <c r="O1153" i="1"/>
  <c r="P1153" i="1"/>
  <c r="Q1153" i="1"/>
  <c r="O1083" i="1"/>
  <c r="P1083" i="1"/>
  <c r="Q1083" i="1"/>
  <c r="O988" i="1"/>
  <c r="P988" i="1"/>
  <c r="Q988" i="1"/>
  <c r="O787" i="1"/>
  <c r="P787" i="1"/>
  <c r="Q787" i="1"/>
  <c r="O545" i="1"/>
  <c r="P545" i="1"/>
  <c r="Q545" i="1"/>
  <c r="O186" i="1"/>
  <c r="P186" i="1"/>
  <c r="Q186" i="1"/>
  <c r="O287" i="1"/>
  <c r="P287" i="1"/>
  <c r="Q287" i="1"/>
  <c r="O37" i="1"/>
  <c r="P37" i="1"/>
  <c r="Q37" i="1"/>
  <c r="O371" i="1"/>
  <c r="P371" i="1"/>
  <c r="Q371" i="1"/>
  <c r="O327" i="1"/>
  <c r="P327" i="1"/>
  <c r="Q327" i="1"/>
  <c r="O259" i="1"/>
  <c r="P259" i="1"/>
  <c r="Q259" i="1"/>
  <c r="O627" i="1"/>
  <c r="P627" i="1"/>
  <c r="Q627" i="1"/>
  <c r="O603" i="1"/>
  <c r="P603" i="1"/>
  <c r="Q603" i="1"/>
  <c r="O107" i="1"/>
  <c r="P107" i="1"/>
  <c r="Q107" i="1"/>
  <c r="O265" i="1"/>
  <c r="P265" i="1"/>
  <c r="Q265" i="1"/>
  <c r="O307" i="1"/>
  <c r="P307" i="1"/>
  <c r="Q307" i="1"/>
  <c r="O67" i="1"/>
  <c r="P67" i="1"/>
  <c r="Q67" i="1"/>
  <c r="O455" i="1"/>
  <c r="P455" i="1"/>
  <c r="Q455" i="1"/>
  <c r="O617" i="1"/>
  <c r="P617" i="1"/>
  <c r="Q617" i="1"/>
  <c r="O1208" i="1"/>
  <c r="P1208" i="1"/>
  <c r="Q1208" i="1"/>
  <c r="O1188" i="1"/>
  <c r="P1188" i="1"/>
  <c r="Q1188" i="1"/>
  <c r="O1101" i="1"/>
  <c r="P1101" i="1"/>
  <c r="Q1101" i="1"/>
  <c r="O1277" i="1"/>
  <c r="P1277" i="1"/>
  <c r="Q1277" i="1"/>
  <c r="O918" i="1"/>
  <c r="P918" i="1"/>
  <c r="Q918" i="1"/>
  <c r="O1087" i="1"/>
  <c r="P1087" i="1"/>
  <c r="Q1087" i="1"/>
  <c r="O1063" i="1"/>
  <c r="P1063" i="1"/>
  <c r="Q1063" i="1"/>
  <c r="O1195" i="1"/>
  <c r="P1195" i="1"/>
  <c r="Q1195" i="1"/>
  <c r="O781" i="1"/>
  <c r="P781" i="1"/>
  <c r="Q781" i="1"/>
  <c r="O1151" i="1"/>
  <c r="P1151" i="1"/>
  <c r="Q1151" i="1"/>
  <c r="O540" i="1"/>
  <c r="P540" i="1"/>
  <c r="Q540" i="1"/>
  <c r="O982" i="1"/>
  <c r="P982" i="1"/>
  <c r="Q982" i="1"/>
  <c r="O1218" i="1"/>
  <c r="P1218" i="1"/>
  <c r="Q1218" i="1"/>
  <c r="O660" i="1"/>
  <c r="P660" i="1"/>
  <c r="Q660" i="1"/>
  <c r="O1029" i="1"/>
  <c r="P1029" i="1"/>
  <c r="Q1029" i="1"/>
  <c r="O783" i="1"/>
  <c r="P783" i="1"/>
  <c r="Q783" i="1"/>
  <c r="O688" i="1"/>
  <c r="P688" i="1"/>
  <c r="Q688" i="1"/>
  <c r="O404" i="1"/>
  <c r="P404" i="1"/>
  <c r="Q404" i="1"/>
  <c r="O936" i="1"/>
  <c r="P936" i="1"/>
  <c r="Q936" i="1"/>
  <c r="O892" i="1"/>
  <c r="P892" i="1"/>
  <c r="Q892" i="1"/>
  <c r="O379" i="1"/>
  <c r="P379" i="1"/>
  <c r="Q379" i="1"/>
  <c r="O896" i="1"/>
  <c r="P896" i="1"/>
  <c r="Q896" i="1"/>
  <c r="O847" i="1"/>
  <c r="P847" i="1"/>
  <c r="Q847" i="1"/>
  <c r="O1241" i="1"/>
  <c r="P1241" i="1"/>
  <c r="Q1241" i="1"/>
  <c r="O953" i="1"/>
  <c r="P953" i="1"/>
  <c r="Q953" i="1"/>
  <c r="O844" i="1"/>
  <c r="P844" i="1"/>
  <c r="Q844" i="1"/>
  <c r="O716" i="1"/>
  <c r="P716" i="1"/>
  <c r="Q716" i="1"/>
  <c r="O969" i="1"/>
  <c r="P969" i="1"/>
  <c r="Q969" i="1"/>
  <c r="O1167" i="1"/>
  <c r="P1167" i="1"/>
  <c r="Q1167" i="1"/>
  <c r="O1293" i="1"/>
  <c r="P1293" i="1"/>
  <c r="Q1293" i="1"/>
  <c r="O1161" i="1"/>
  <c r="P1161" i="1"/>
  <c r="Q1161" i="1"/>
  <c r="O1109" i="1"/>
  <c r="P1109" i="1"/>
  <c r="Q1109" i="1"/>
  <c r="O747" i="1"/>
  <c r="P747" i="1"/>
  <c r="Q747" i="1"/>
  <c r="O1091" i="1"/>
  <c r="P1091" i="1"/>
  <c r="Q1091" i="1"/>
  <c r="O1134" i="1"/>
  <c r="P1134" i="1"/>
  <c r="Q1134" i="1"/>
  <c r="O819" i="1"/>
  <c r="P819" i="1"/>
  <c r="Q819" i="1"/>
  <c r="O425" i="1"/>
  <c r="P425" i="1"/>
  <c r="Q425" i="1"/>
  <c r="O630" i="1"/>
  <c r="P630" i="1"/>
  <c r="Q630" i="1"/>
  <c r="O271" i="1"/>
  <c r="P271" i="1"/>
  <c r="Q271" i="1"/>
  <c r="O571" i="1"/>
  <c r="P571" i="1"/>
  <c r="Q571" i="1"/>
  <c r="O760" i="1"/>
  <c r="P760" i="1"/>
  <c r="Q760" i="1"/>
  <c r="O718" i="1"/>
  <c r="P718" i="1"/>
  <c r="Q718" i="1"/>
  <c r="O469" i="1"/>
  <c r="P469" i="1"/>
  <c r="Q469" i="1"/>
  <c r="O432" i="1"/>
  <c r="P432" i="1"/>
  <c r="Q432" i="1"/>
  <c r="O532" i="1"/>
  <c r="P532" i="1"/>
  <c r="Q532" i="1"/>
  <c r="O209" i="1"/>
  <c r="P209" i="1"/>
  <c r="Q209" i="1"/>
  <c r="O118" i="1"/>
  <c r="P118" i="1"/>
  <c r="Q118" i="1"/>
  <c r="O87" i="1"/>
  <c r="P87" i="1"/>
  <c r="Q87" i="1"/>
  <c r="O506" i="1"/>
  <c r="P506" i="1"/>
  <c r="Q506" i="1"/>
  <c r="O203" i="1"/>
  <c r="P203" i="1"/>
  <c r="Q203" i="1"/>
  <c r="O328" i="1"/>
  <c r="P328" i="1"/>
  <c r="Q328" i="1"/>
  <c r="O763" i="1"/>
  <c r="P763" i="1"/>
  <c r="Q763" i="1"/>
  <c r="O889" i="1"/>
  <c r="P889" i="1"/>
  <c r="Q889" i="1"/>
  <c r="O772" i="1"/>
  <c r="P772" i="1"/>
  <c r="Q772" i="1"/>
  <c r="O65" i="1"/>
  <c r="P65" i="1"/>
  <c r="Q65" i="1"/>
  <c r="O337" i="1"/>
  <c r="P337" i="1"/>
  <c r="Q337" i="1"/>
  <c r="O880" i="1"/>
  <c r="P880" i="1"/>
  <c r="Q880" i="1"/>
  <c r="O951" i="1"/>
  <c r="P951" i="1"/>
  <c r="Q951" i="1"/>
  <c r="O410" i="1"/>
  <c r="P410" i="1"/>
  <c r="Q410" i="1"/>
  <c r="O965" i="1"/>
  <c r="P965" i="1"/>
  <c r="Q965" i="1"/>
  <c r="O1127" i="1"/>
  <c r="P1127" i="1"/>
  <c r="Q1127" i="1"/>
  <c r="O702" i="1"/>
  <c r="P702" i="1"/>
  <c r="Q702" i="1"/>
  <c r="O879" i="1"/>
  <c r="P879" i="1"/>
  <c r="Q879" i="1"/>
  <c r="O597" i="1"/>
  <c r="P597" i="1"/>
  <c r="Q597" i="1"/>
  <c r="O1226" i="1"/>
  <c r="P1226" i="1"/>
  <c r="Q1226" i="1"/>
  <c r="O1156" i="1"/>
  <c r="P1156" i="1"/>
  <c r="Q1156" i="1"/>
  <c r="O1170" i="1"/>
  <c r="P1170" i="1"/>
  <c r="Q1170" i="1"/>
  <c r="O695" i="1"/>
  <c r="P695" i="1"/>
  <c r="Q695" i="1"/>
  <c r="O557" i="1"/>
  <c r="P557" i="1"/>
  <c r="Q557" i="1"/>
  <c r="O1070" i="1"/>
  <c r="P1070" i="1"/>
  <c r="Q1070" i="1"/>
  <c r="O1058" i="1"/>
  <c r="P1058" i="1"/>
  <c r="Q1058" i="1"/>
  <c r="O1094" i="1"/>
  <c r="P1094" i="1"/>
  <c r="Q1094" i="1"/>
  <c r="O1138" i="1"/>
  <c r="P1138" i="1"/>
  <c r="Q1138" i="1"/>
  <c r="O1150" i="1"/>
  <c r="P1150" i="1"/>
  <c r="Q1150" i="1"/>
  <c r="O1234" i="1"/>
  <c r="P1234" i="1"/>
  <c r="Q1234" i="1"/>
  <c r="O1190" i="1"/>
  <c r="P1190" i="1"/>
  <c r="Q1190" i="1"/>
  <c r="O1302" i="1"/>
  <c r="P1302" i="1"/>
  <c r="Q1302" i="1"/>
  <c r="O1119" i="1"/>
  <c r="P1119" i="1"/>
  <c r="Q1119" i="1"/>
  <c r="O1110" i="1"/>
  <c r="P1110" i="1"/>
  <c r="Q1110" i="1"/>
  <c r="O254" i="1"/>
  <c r="P254" i="1"/>
  <c r="Q254" i="1"/>
  <c r="O303" i="1"/>
  <c r="P303" i="1"/>
  <c r="Q303" i="1"/>
  <c r="O486" i="1"/>
  <c r="P486" i="1"/>
  <c r="Q486" i="1"/>
  <c r="O729" i="1"/>
  <c r="P729" i="1"/>
  <c r="Q729" i="1"/>
  <c r="O777" i="1"/>
  <c r="P777" i="1"/>
  <c r="Q777" i="1"/>
  <c r="O579" i="1"/>
  <c r="P579" i="1"/>
  <c r="Q579" i="1"/>
  <c r="O920" i="1"/>
  <c r="P920" i="1"/>
  <c r="Q920" i="1"/>
  <c r="O664" i="1"/>
  <c r="P664" i="1"/>
  <c r="Q664" i="1"/>
  <c r="O849" i="1"/>
  <c r="P849" i="1"/>
  <c r="Q849" i="1"/>
  <c r="O589" i="1"/>
  <c r="P589" i="1"/>
  <c r="Q589" i="1"/>
  <c r="O606" i="1"/>
  <c r="P606" i="1"/>
  <c r="Q606" i="1"/>
  <c r="O913" i="1"/>
  <c r="P913" i="1"/>
  <c r="Q913" i="1"/>
  <c r="O538" i="1"/>
  <c r="P538" i="1"/>
  <c r="Q538" i="1"/>
  <c r="O1223" i="1"/>
  <c r="P1223" i="1"/>
  <c r="Q1223" i="1"/>
  <c r="O974" i="1"/>
  <c r="P974" i="1"/>
  <c r="Q974" i="1"/>
  <c r="O525" i="1"/>
  <c r="P525" i="1"/>
  <c r="Q525" i="1"/>
  <c r="O1011" i="1"/>
  <c r="P1011" i="1"/>
  <c r="Q1011" i="1"/>
  <c r="O1320" i="1"/>
  <c r="P1320" i="1"/>
  <c r="Q1320" i="1"/>
  <c r="O1366" i="1"/>
  <c r="P1366" i="1"/>
  <c r="Q1366" i="1"/>
  <c r="O1368" i="1"/>
  <c r="P1368" i="1"/>
  <c r="Q1368" i="1"/>
  <c r="O1331" i="1"/>
  <c r="P1331" i="1"/>
  <c r="Q1331" i="1"/>
  <c r="O1273" i="1"/>
  <c r="P1273" i="1"/>
  <c r="Q1273" i="1"/>
  <c r="O911" i="1"/>
  <c r="P911" i="1"/>
  <c r="Q911" i="1"/>
  <c r="O827" i="1"/>
  <c r="P827" i="1"/>
  <c r="Q827" i="1"/>
  <c r="O650" i="1"/>
  <c r="P650" i="1"/>
  <c r="Q650" i="1"/>
  <c r="O754" i="1"/>
  <c r="P754" i="1"/>
  <c r="Q754" i="1"/>
  <c r="O16" i="1"/>
  <c r="P16" i="1"/>
  <c r="Q16" i="1"/>
  <c r="O7" i="1"/>
  <c r="P7" i="1"/>
  <c r="Q7" i="1"/>
  <c r="O139" i="1"/>
  <c r="P139" i="1"/>
  <c r="Q139" i="1"/>
  <c r="O978" i="1"/>
  <c r="P978" i="1"/>
  <c r="Q978" i="1"/>
  <c r="O464" i="1"/>
  <c r="P464" i="1"/>
  <c r="Q464" i="1"/>
  <c r="O13" i="1"/>
  <c r="P13" i="1"/>
  <c r="Q13" i="1"/>
  <c r="O52" i="1"/>
  <c r="P52" i="1"/>
  <c r="Q52" i="1"/>
  <c r="O1114" i="1"/>
  <c r="P1114" i="1"/>
  <c r="Q1114" i="1"/>
  <c r="O678" i="1"/>
  <c r="P678" i="1"/>
  <c r="Q678" i="1"/>
  <c r="O249" i="1"/>
  <c r="P249" i="1"/>
  <c r="Q249" i="1"/>
  <c r="O742" i="1"/>
  <c r="P742" i="1"/>
  <c r="Q742" i="1"/>
  <c r="O388" i="1"/>
  <c r="P388" i="1"/>
  <c r="Q388" i="1"/>
  <c r="O5" i="1"/>
  <c r="P5" i="1"/>
  <c r="Q5" i="1"/>
  <c r="O23" i="1"/>
  <c r="P23" i="1"/>
  <c r="Q23" i="1"/>
  <c r="O24" i="1"/>
  <c r="P24" i="1"/>
  <c r="Q24" i="1"/>
  <c r="O10" i="1"/>
  <c r="P10" i="1"/>
  <c r="Q10" i="1"/>
  <c r="O2" i="1"/>
  <c r="P2" i="1"/>
  <c r="Q2" i="1"/>
  <c r="O8" i="1"/>
  <c r="P8" i="1"/>
  <c r="Q8" i="1"/>
  <c r="O325" i="1"/>
  <c r="P325" i="1"/>
  <c r="Q325" i="1"/>
  <c r="O636" i="1"/>
  <c r="P636" i="1"/>
  <c r="Q636" i="1"/>
  <c r="O106" i="1"/>
  <c r="P106" i="1"/>
  <c r="Q106" i="1"/>
  <c r="O318" i="1"/>
  <c r="P318" i="1"/>
  <c r="Q318" i="1"/>
  <c r="O181" i="1"/>
  <c r="P181" i="1"/>
  <c r="Q181" i="1"/>
  <c r="O28" i="1"/>
  <c r="P28" i="1"/>
  <c r="Q28" i="1"/>
  <c r="O84" i="1"/>
  <c r="P84" i="1"/>
  <c r="Q84" i="1"/>
  <c r="O19" i="1"/>
  <c r="P19" i="1"/>
  <c r="Q19" i="1"/>
  <c r="O83" i="1"/>
  <c r="P83" i="1"/>
  <c r="Q83" i="1"/>
  <c r="O333" i="1"/>
  <c r="P333" i="1"/>
  <c r="Q333" i="1"/>
  <c r="O188" i="1"/>
  <c r="P188" i="1"/>
  <c r="Q188" i="1"/>
  <c r="O212" i="1"/>
  <c r="P212" i="1"/>
  <c r="Q212" i="1"/>
  <c r="O11" i="1"/>
  <c r="P11" i="1"/>
  <c r="Q11" i="1"/>
  <c r="O733" i="1"/>
  <c r="P733" i="1"/>
  <c r="Q733" i="1"/>
  <c r="O724" i="1"/>
  <c r="P724" i="1"/>
  <c r="Q724" i="1"/>
  <c r="O595" i="1"/>
  <c r="P595" i="1"/>
  <c r="Q595" i="1"/>
  <c r="O447" i="1"/>
  <c r="P447" i="1"/>
  <c r="Q447" i="1"/>
  <c r="O233" i="1"/>
  <c r="P233" i="1"/>
  <c r="Q233" i="1"/>
  <c r="O484" i="1"/>
  <c r="P484" i="1"/>
  <c r="Q484" i="1"/>
  <c r="O957" i="1"/>
  <c r="P957" i="1"/>
  <c r="Q957" i="1"/>
  <c r="O633" i="1"/>
  <c r="P633" i="1"/>
  <c r="Q633" i="1"/>
  <c r="O160" i="1"/>
  <c r="P160" i="1"/>
  <c r="Q160" i="1"/>
  <c r="O125" i="1"/>
  <c r="P125" i="1"/>
  <c r="Q125" i="1"/>
  <c r="O86" i="1"/>
  <c r="P86" i="1"/>
  <c r="Q86" i="1"/>
  <c r="O17" i="1"/>
  <c r="P17" i="1"/>
  <c r="Q17" i="1"/>
  <c r="O31" i="1"/>
  <c r="P31" i="1"/>
  <c r="Q31" i="1"/>
  <c r="O53" i="1"/>
  <c r="P53" i="1"/>
  <c r="Q53" i="1"/>
  <c r="P533" i="1"/>
  <c r="Q533" i="1"/>
  <c r="O533" i="1"/>
  <c r="K537" i="1"/>
  <c r="K33" i="1"/>
  <c r="K167" i="1"/>
  <c r="K168" i="1"/>
  <c r="K717" i="1"/>
  <c r="K541" i="1"/>
  <c r="K194" i="1"/>
  <c r="K279" i="1"/>
  <c r="K85" i="1"/>
  <c r="K554" i="1"/>
  <c r="K1348" i="1"/>
  <c r="K1144" i="1"/>
  <c r="K929" i="1"/>
  <c r="K797" i="1"/>
  <c r="K416" i="1"/>
  <c r="K796" i="1"/>
  <c r="K641" i="1"/>
  <c r="K691" i="1"/>
  <c r="K704" i="1"/>
  <c r="K924" i="1"/>
  <c r="K1108" i="1"/>
  <c r="K710" i="1"/>
  <c r="K1229" i="1"/>
  <c r="K1255" i="1"/>
  <c r="K1079" i="1"/>
  <c r="K865" i="1"/>
  <c r="K1282" i="1"/>
  <c r="K1304" i="1"/>
  <c r="K1041" i="1"/>
  <c r="K1185" i="1"/>
  <c r="K340" i="1"/>
  <c r="K77" i="1"/>
  <c r="K351" i="1"/>
  <c r="K165" i="1"/>
  <c r="K354" i="1"/>
  <c r="K59" i="1"/>
  <c r="K27" i="1"/>
  <c r="K154" i="1"/>
  <c r="K602" i="1"/>
  <c r="K120" i="1"/>
  <c r="K972" i="1"/>
  <c r="K811" i="1"/>
  <c r="K276" i="1"/>
  <c r="K466" i="1"/>
  <c r="K267" i="1"/>
  <c r="K222" i="1"/>
  <c r="K1446" i="1"/>
  <c r="K409" i="1"/>
  <c r="K818" i="1"/>
  <c r="K607" i="1"/>
  <c r="K324" i="1"/>
  <c r="K690" i="1"/>
  <c r="K581" i="1"/>
  <c r="K930" i="1"/>
  <c r="K1049" i="1"/>
  <c r="K398" i="1"/>
  <c r="K576" i="1"/>
  <c r="K298" i="1"/>
  <c r="K305" i="1"/>
  <c r="K876" i="1"/>
  <c r="K908" i="1"/>
  <c r="K529" i="1"/>
  <c r="K151" i="1"/>
  <c r="K348" i="1"/>
  <c r="K726" i="1"/>
  <c r="K427" i="1"/>
  <c r="K280" i="1"/>
  <c r="K639" i="1"/>
  <c r="K429" i="1"/>
  <c r="K507" i="1"/>
  <c r="K584" i="1"/>
  <c r="K608" i="1"/>
  <c r="K569" i="1"/>
  <c r="K582" i="1"/>
  <c r="K753" i="1"/>
  <c r="K826" i="1"/>
  <c r="K912" i="1"/>
  <c r="K1033" i="1"/>
  <c r="K831" i="1"/>
  <c r="K400" i="1"/>
  <c r="K915" i="1"/>
  <c r="K143" i="1"/>
  <c r="K145" i="1"/>
  <c r="K489" i="1"/>
  <c r="K671" i="1"/>
  <c r="K480" i="1"/>
  <c r="K698" i="1"/>
  <c r="K748" i="1"/>
  <c r="K959" i="1"/>
  <c r="K793" i="1"/>
  <c r="K451" i="1"/>
  <c r="K989" i="1"/>
  <c r="K976" i="1"/>
  <c r="K1171" i="1"/>
  <c r="K1065" i="1"/>
  <c r="K527" i="1"/>
  <c r="K652" i="1"/>
  <c r="K251" i="1"/>
  <c r="K770" i="1"/>
  <c r="K505" i="1"/>
  <c r="K1002" i="1"/>
  <c r="K70" i="1"/>
  <c r="K631" i="1"/>
  <c r="K310" i="1"/>
  <c r="K830" i="1"/>
  <c r="K1126" i="1"/>
  <c r="K774" i="1"/>
  <c r="K680" i="1"/>
  <c r="K834" i="1"/>
  <c r="K1285" i="1"/>
  <c r="K1205" i="1"/>
  <c r="K1300" i="1"/>
  <c r="K261" i="1"/>
  <c r="K152" i="1"/>
  <c r="K161" i="1"/>
  <c r="K580" i="1"/>
  <c r="K635" i="1"/>
  <c r="K211" i="1"/>
  <c r="K479" i="1"/>
  <c r="K867" i="1"/>
  <c r="K868" i="1"/>
  <c r="K567" i="1"/>
  <c r="K355" i="1"/>
  <c r="K727" i="1"/>
  <c r="K498" i="1"/>
  <c r="K806" i="1"/>
  <c r="K1100" i="1"/>
  <c r="K1219" i="1"/>
  <c r="K962" i="1"/>
  <c r="K927" i="1"/>
  <c r="K971" i="1"/>
  <c r="K942" i="1"/>
  <c r="K99" i="1"/>
  <c r="K524" i="1"/>
  <c r="K1013" i="1"/>
  <c r="K485" i="1"/>
  <c r="K474" i="1"/>
  <c r="K983" i="1"/>
  <c r="K104" i="1"/>
  <c r="K438" i="1"/>
  <c r="K705" i="1"/>
  <c r="K771" i="1"/>
  <c r="K645" i="1"/>
  <c r="K39" i="1"/>
  <c r="K335" i="1"/>
  <c r="K848" i="1"/>
  <c r="K431" i="1"/>
  <c r="K346" i="1"/>
  <c r="K711" i="1"/>
  <c r="K805" i="1"/>
  <c r="K1210" i="1"/>
  <c r="K219" i="1"/>
  <c r="K308" i="1"/>
  <c r="K291" i="1"/>
  <c r="K673" i="1"/>
  <c r="K756" i="1"/>
  <c r="K667" i="1"/>
  <c r="K750" i="1"/>
  <c r="K422" i="1"/>
  <c r="K615" i="1"/>
  <c r="K1225" i="1"/>
  <c r="K482" i="1"/>
  <c r="K815" i="1"/>
  <c r="K1074" i="1"/>
  <c r="K1023" i="1"/>
  <c r="K185" i="1"/>
  <c r="K402" i="1"/>
  <c r="K137" i="1"/>
  <c r="K380" i="1"/>
  <c r="K766" i="1"/>
  <c r="K621" i="1"/>
  <c r="K138" i="1"/>
  <c r="K196" i="1"/>
  <c r="K443" i="1"/>
  <c r="K813" i="1"/>
  <c r="K1031" i="1"/>
  <c r="K923" i="1"/>
  <c r="K828" i="1"/>
  <c r="K656" i="1"/>
  <c r="K862" i="1"/>
  <c r="K547" i="1"/>
  <c r="K32" i="1"/>
  <c r="K1081" i="1"/>
  <c r="K587" i="1"/>
  <c r="K601" i="1"/>
  <c r="K665" i="1"/>
  <c r="K503" i="1"/>
  <c r="K9" i="1"/>
  <c r="K825" i="1"/>
  <c r="K115" i="1"/>
  <c r="K12" i="1"/>
  <c r="K46" i="1"/>
  <c r="K428" i="1"/>
  <c r="K61" i="1"/>
  <c r="K384" i="1"/>
  <c r="K418" i="1"/>
  <c r="K699" i="1"/>
  <c r="K231" i="1"/>
  <c r="K4" i="1"/>
  <c r="K18" i="1"/>
  <c r="K470" i="1"/>
  <c r="K38" i="1"/>
  <c r="K609" i="1"/>
  <c r="K405" i="1"/>
  <c r="K314" i="1"/>
  <c r="K434" i="1"/>
  <c r="K253" i="1"/>
  <c r="K273" i="1"/>
  <c r="K58" i="1"/>
  <c r="K487" i="1"/>
  <c r="K57" i="1"/>
  <c r="K117" i="1"/>
  <c r="K92" i="1"/>
  <c r="K234" i="1"/>
  <c r="K697" i="1"/>
  <c r="K175" i="1"/>
  <c r="K674" i="1"/>
  <c r="K183" i="1"/>
  <c r="K436" i="1"/>
  <c r="K147" i="1"/>
  <c r="K389" i="1"/>
  <c r="K255" i="1"/>
  <c r="K3" i="1"/>
  <c r="K26" i="1"/>
  <c r="K49" i="1"/>
  <c r="K6" i="1"/>
  <c r="K932" i="1"/>
  <c r="K444" i="1"/>
  <c r="K749" i="1"/>
  <c r="K517" i="1"/>
  <c r="K637" i="1"/>
  <c r="K666" i="1"/>
  <c r="K300" i="1"/>
  <c r="K30" i="1"/>
  <c r="K572" i="1"/>
  <c r="K306" i="1"/>
  <c r="K283" i="1"/>
  <c r="K133" i="1"/>
  <c r="K472" i="1"/>
  <c r="K297" i="1"/>
  <c r="K91" i="1"/>
  <c r="K166" i="1"/>
  <c r="K43" i="1"/>
  <c r="K966" i="1"/>
  <c r="K344" i="1"/>
  <c r="K625" i="1"/>
  <c r="K281" i="1"/>
  <c r="K382" i="1"/>
  <c r="K62" i="1"/>
  <c r="K105" i="1"/>
  <c r="K42" i="1"/>
  <c r="K481" i="1"/>
  <c r="K215" i="1"/>
  <c r="K383" i="1"/>
  <c r="K193" i="1"/>
  <c r="K148" i="1"/>
  <c r="K214" i="1"/>
  <c r="K401" i="1"/>
  <c r="K73" i="1"/>
  <c r="K260" i="1"/>
  <c r="K752" i="1"/>
  <c r="K80" i="1"/>
  <c r="K82" i="1"/>
  <c r="K257" i="1"/>
  <c r="K208" i="1"/>
  <c r="K66" i="1"/>
  <c r="K252" i="1"/>
  <c r="K531" i="1"/>
  <c r="K575" i="1"/>
  <c r="K757" i="1"/>
  <c r="K560" i="1"/>
  <c r="K1043" i="1"/>
  <c r="K373" i="1"/>
  <c r="K761" i="1"/>
  <c r="K598" i="1"/>
  <c r="K590" i="1"/>
  <c r="K385" i="1"/>
  <c r="K1000" i="1"/>
  <c r="K1038" i="1"/>
  <c r="K1086" i="1"/>
  <c r="K842" i="1"/>
  <c r="K891" i="1"/>
  <c r="K500" i="1"/>
  <c r="K458" i="1"/>
  <c r="K1204" i="1"/>
  <c r="K1183" i="1"/>
  <c r="K1162" i="1"/>
  <c r="K1072" i="1"/>
  <c r="K836" i="1"/>
  <c r="K1045" i="1"/>
  <c r="K672" i="1"/>
  <c r="K1116" i="1"/>
  <c r="K1148" i="1"/>
  <c r="K1140" i="1"/>
  <c r="K110" i="1"/>
  <c r="K1141" i="1"/>
  <c r="K1243" i="1"/>
  <c r="K961" i="1"/>
  <c r="K958" i="1"/>
  <c r="K1220" i="1"/>
  <c r="K1387" i="1"/>
  <c r="K1136" i="1"/>
  <c r="K1172" i="1"/>
  <c r="K1264" i="1"/>
  <c r="K1425" i="1"/>
  <c r="K1257" i="1"/>
  <c r="K1297" i="1"/>
  <c r="K1099" i="1"/>
  <c r="K1201" i="1"/>
  <c r="K1266" i="1"/>
  <c r="K1402" i="1"/>
  <c r="K1307" i="1"/>
  <c r="K1288" i="1"/>
  <c r="K1130" i="1"/>
  <c r="K1308" i="1"/>
  <c r="K1252" i="1"/>
  <c r="K1347" i="1"/>
  <c r="K1349" i="1"/>
  <c r="K1381" i="1"/>
  <c r="K1370" i="1"/>
  <c r="K1412" i="1"/>
  <c r="K1382" i="1"/>
  <c r="K1398" i="1"/>
  <c r="K1386" i="1"/>
  <c r="K1369" i="1"/>
  <c r="K1358" i="1"/>
  <c r="K1364" i="1"/>
  <c r="K1384" i="1"/>
  <c r="K1325" i="1"/>
  <c r="K1400" i="1"/>
  <c r="K1363" i="1"/>
  <c r="K1429" i="1"/>
  <c r="K1395" i="1"/>
  <c r="K1380" i="1"/>
  <c r="K1433" i="1"/>
  <c r="K1443" i="1"/>
  <c r="K1437" i="1"/>
  <c r="K1427" i="1"/>
  <c r="K1376" i="1"/>
  <c r="K1399" i="1"/>
  <c r="K1394" i="1"/>
  <c r="K1417" i="1"/>
  <c r="K1328" i="1"/>
  <c r="K1392" i="1"/>
  <c r="K1444" i="1"/>
  <c r="K1413" i="1"/>
  <c r="K1431" i="1"/>
  <c r="K1350" i="1"/>
  <c r="K1236" i="1"/>
  <c r="K1314" i="1"/>
  <c r="K1420" i="1"/>
  <c r="K1426" i="1"/>
  <c r="K1385" i="1"/>
  <c r="K1278" i="1"/>
  <c r="K1356" i="1"/>
  <c r="K1428" i="1"/>
  <c r="K1410" i="1"/>
  <c r="K1439" i="1"/>
  <c r="K1445" i="1"/>
  <c r="K1435" i="1"/>
  <c r="K1441" i="1"/>
  <c r="K1419" i="1"/>
  <c r="K1411" i="1"/>
  <c r="K1396" i="1"/>
  <c r="K1421" i="1"/>
  <c r="K1393" i="1"/>
  <c r="K1379" i="1"/>
  <c r="K1360" i="1"/>
  <c r="K1334" i="1"/>
  <c r="K1276" i="1"/>
  <c r="K1357" i="1"/>
  <c r="K1212" i="1"/>
  <c r="K1313" i="1"/>
  <c r="K1375" i="1"/>
  <c r="K1306" i="1"/>
  <c r="K1432" i="1"/>
  <c r="K1371" i="1"/>
  <c r="K1339" i="1"/>
  <c r="K1178" i="1"/>
  <c r="K1248" i="1"/>
  <c r="K1335" i="1"/>
  <c r="K1287" i="1"/>
  <c r="K1332" i="1"/>
  <c r="K746" i="1"/>
  <c r="K1295" i="1"/>
  <c r="K1239" i="1"/>
  <c r="K1309" i="1"/>
  <c r="K1326" i="1"/>
  <c r="K1128" i="1"/>
  <c r="K551" i="1"/>
  <c r="K1009" i="1"/>
  <c r="K1036" i="1"/>
  <c r="K1152" i="1"/>
  <c r="K1289" i="1"/>
  <c r="K1254" i="1"/>
  <c r="K1318" i="1"/>
  <c r="K1324" i="1"/>
  <c r="K1283" i="1"/>
  <c r="K1270" i="1"/>
  <c r="K926" i="1"/>
  <c r="K1035" i="1"/>
  <c r="K1147" i="1"/>
  <c r="K1315" i="1"/>
  <c r="K882" i="1"/>
  <c r="K917" i="1"/>
  <c r="K824" i="1"/>
  <c r="K1214" i="1"/>
  <c r="K1263" i="1"/>
  <c r="K640" i="1"/>
  <c r="K948" i="1"/>
  <c r="K984" i="1"/>
  <c r="K995" i="1"/>
  <c r="K626" i="1"/>
  <c r="K448" i="1"/>
  <c r="K689" i="1"/>
  <c r="K1073" i="1"/>
  <c r="K450" i="1"/>
  <c r="K816" i="1"/>
  <c r="K855" i="1"/>
  <c r="K893" i="1"/>
  <c r="K1179" i="1"/>
  <c r="K1240" i="1"/>
  <c r="K686" i="1"/>
  <c r="K723" i="1"/>
  <c r="K857" i="1"/>
  <c r="K1169" i="1"/>
  <c r="K1242" i="1"/>
  <c r="K1291" i="1"/>
  <c r="K1233" i="1"/>
  <c r="K1042" i="1"/>
  <c r="K986" i="1"/>
  <c r="K1125" i="1"/>
  <c r="K1103" i="1"/>
  <c r="K933" i="1"/>
  <c r="K897" i="1"/>
  <c r="K1316" i="1"/>
  <c r="K1230" i="1"/>
  <c r="K1090" i="1"/>
  <c r="K910" i="1"/>
  <c r="K1251" i="1"/>
  <c r="K1265" i="1"/>
  <c r="K1305" i="1"/>
  <c r="K1149" i="1"/>
  <c r="K1093" i="1"/>
  <c r="K1221" i="1"/>
  <c r="K1113" i="1"/>
  <c r="K1129" i="1"/>
  <c r="K1112" i="1"/>
  <c r="K1088" i="1"/>
  <c r="K1197" i="1"/>
  <c r="K1196" i="1"/>
  <c r="K1106" i="1"/>
  <c r="K1117" i="1"/>
  <c r="K1145" i="1"/>
  <c r="K1189" i="1"/>
  <c r="K1268" i="1"/>
  <c r="K1311" i="1"/>
  <c r="K1080" i="1"/>
  <c r="K1237" i="1"/>
  <c r="K1330" i="1"/>
  <c r="K1388" i="1"/>
  <c r="K1408" i="1"/>
  <c r="K1341" i="1"/>
  <c r="K1247" i="1"/>
  <c r="K1231" i="1"/>
  <c r="K1191" i="1"/>
  <c r="K1249" i="1"/>
  <c r="K1401" i="1"/>
  <c r="K1361" i="1"/>
  <c r="K1296" i="1"/>
  <c r="K1430" i="1"/>
  <c r="K1321" i="1"/>
  <c r="K1403" i="1"/>
  <c r="K1301" i="1"/>
  <c r="K1405" i="1"/>
  <c r="K1262" i="1"/>
  <c r="K1272" i="1"/>
  <c r="K1365" i="1"/>
  <c r="K1016" i="1"/>
  <c r="K1177" i="1"/>
  <c r="K1312" i="1"/>
  <c r="K1294" i="1"/>
  <c r="K1414" i="1"/>
  <c r="K1329" i="1"/>
  <c r="K1322" i="1"/>
  <c r="K1250" i="1"/>
  <c r="K1222" i="1"/>
  <c r="K1390" i="1"/>
  <c r="K1337" i="1"/>
  <c r="K1389" i="1"/>
  <c r="K1367" i="1"/>
  <c r="K1352" i="1"/>
  <c r="K1374" i="1"/>
  <c r="K1423" i="1"/>
  <c r="K1442" i="1"/>
  <c r="K1397" i="1"/>
  <c r="K1378" i="1"/>
  <c r="K1434" i="1"/>
  <c r="K1438" i="1"/>
  <c r="K1440" i="1"/>
  <c r="K1256" i="1"/>
  <c r="K1271" i="1"/>
  <c r="K1176" i="1"/>
  <c r="K1362" i="1"/>
  <c r="K1345" i="1"/>
  <c r="K1409" i="1"/>
  <c r="K1274" i="1"/>
  <c r="K1342" i="1"/>
  <c r="K1343" i="1"/>
  <c r="K1406" i="1"/>
  <c r="K1146" i="1"/>
  <c r="K1159" i="1"/>
  <c r="K856" i="1"/>
  <c r="K1027" i="1"/>
  <c r="K737" i="1"/>
  <c r="K386" i="1"/>
  <c r="K646" i="1"/>
  <c r="K833" i="1"/>
  <c r="K1122" i="1"/>
  <c r="K843" i="1"/>
  <c r="K854" i="1"/>
  <c r="K471" i="1"/>
  <c r="K866" i="1"/>
  <c r="K475" i="1"/>
  <c r="K1004" i="1"/>
  <c r="K1054" i="1"/>
  <c r="K758" i="1"/>
  <c r="K329" i="1"/>
  <c r="K845" i="1"/>
  <c r="K345" i="1"/>
  <c r="K172" i="1"/>
  <c r="K225" i="1"/>
  <c r="K460" i="1"/>
  <c r="K919" i="1"/>
  <c r="K149" i="1"/>
  <c r="K243" i="1"/>
  <c r="K522" i="1"/>
  <c r="K173" i="1"/>
  <c r="K565" i="1"/>
  <c r="K299" i="1"/>
  <c r="K321" i="1"/>
  <c r="K629" i="1"/>
  <c r="K782" i="1"/>
  <c r="K1281" i="1"/>
  <c r="K1279" i="1"/>
  <c r="K1235" i="1"/>
  <c r="K693" i="1"/>
  <c r="K79" i="1"/>
  <c r="K146" i="1"/>
  <c r="K519" i="1"/>
  <c r="K907" i="1"/>
  <c r="K217" i="1"/>
  <c r="K357" i="1"/>
  <c r="K322" i="1"/>
  <c r="K1238" i="1"/>
  <c r="K613" i="1"/>
  <c r="K449" i="1"/>
  <c r="K363" i="1"/>
  <c r="K764" i="1"/>
  <c r="K101" i="1"/>
  <c r="K739" i="1"/>
  <c r="K459" i="1"/>
  <c r="K54" i="1"/>
  <c r="K1053" i="1"/>
  <c r="K198" i="1"/>
  <c r="K114" i="1"/>
  <c r="K779" i="1"/>
  <c r="K728" i="1"/>
  <c r="K274" i="1"/>
  <c r="K905" i="1"/>
  <c r="K1005" i="1"/>
  <c r="K668" i="1"/>
  <c r="K871" i="1"/>
  <c r="K1082" i="1"/>
  <c r="K644" i="1"/>
  <c r="K900" i="1"/>
  <c r="K1068" i="1"/>
  <c r="K553" i="1"/>
  <c r="K317" i="1"/>
  <c r="K736" i="1"/>
  <c r="K284" i="1"/>
  <c r="K377" i="1"/>
  <c r="K435" i="1"/>
  <c r="K1015" i="1"/>
  <c r="K336" i="1"/>
  <c r="K822" i="1"/>
  <c r="K714" i="1"/>
  <c r="K499" i="1"/>
  <c r="K786" i="1"/>
  <c r="K884" i="1"/>
  <c r="K289" i="1"/>
  <c r="K204" i="1"/>
  <c r="K239" i="1"/>
  <c r="K1137" i="1"/>
  <c r="K682" i="1"/>
  <c r="K539" i="1"/>
  <c r="K921" i="1"/>
  <c r="K808" i="1"/>
  <c r="K863" i="1"/>
  <c r="K881" i="1"/>
  <c r="K681" i="1"/>
  <c r="K790" i="1"/>
  <c r="K543" i="1"/>
  <c r="K661" i="1"/>
  <c r="K433" i="1"/>
  <c r="K492" i="1"/>
  <c r="K784" i="1"/>
  <c r="K885" i="1"/>
  <c r="K669" i="1"/>
  <c r="K241" i="1"/>
  <c r="K235" i="1"/>
  <c r="K282" i="1"/>
  <c r="K171" i="1"/>
  <c r="K113" i="1"/>
  <c r="K22" i="1"/>
  <c r="K144" i="1"/>
  <c r="K35" i="1"/>
  <c r="K108" i="1"/>
  <c r="K1096" i="1"/>
  <c r="K263" i="1"/>
  <c r="K719" i="1"/>
  <c r="K798" i="1"/>
  <c r="K821" i="1"/>
  <c r="K653" i="1"/>
  <c r="K536" i="1"/>
  <c r="K599" i="1"/>
  <c r="K216" i="1"/>
  <c r="K353" i="1"/>
  <c r="K502" i="1"/>
  <c r="K938" i="1"/>
  <c r="K890" i="1"/>
  <c r="K1025" i="1"/>
  <c r="K670" i="1"/>
  <c r="K909" i="1"/>
  <c r="K785" i="1"/>
  <c r="K810" i="1"/>
  <c r="K861" i="1"/>
  <c r="K954" i="1"/>
  <c r="K894" i="1"/>
  <c r="K944" i="1"/>
  <c r="K1133" i="1"/>
  <c r="K1207" i="1"/>
  <c r="K922" i="1"/>
  <c r="K1166" i="1"/>
  <c r="K738" i="1"/>
  <c r="K841" i="1"/>
  <c r="K504" i="1"/>
  <c r="K817" i="1"/>
  <c r="K934" i="1"/>
  <c r="K851" i="1"/>
  <c r="K1059" i="1"/>
  <c r="K946" i="1"/>
  <c r="K1258" i="1"/>
  <c r="K1164" i="1"/>
  <c r="K1184" i="1"/>
  <c r="K1372" i="1"/>
  <c r="K1340" i="1"/>
  <c r="K1286" i="1"/>
  <c r="K1346" i="1"/>
  <c r="K1353" i="1"/>
  <c r="K1351" i="1"/>
  <c r="K1407" i="1"/>
  <c r="K1418" i="1"/>
  <c r="K1436" i="1"/>
  <c r="K1186" i="1"/>
  <c r="K1422" i="1"/>
  <c r="K1261" i="1"/>
  <c r="K1275" i="1"/>
  <c r="K1280" i="1"/>
  <c r="K1415" i="1"/>
  <c r="K1383" i="1"/>
  <c r="K1424" i="1"/>
  <c r="K1163" i="1"/>
  <c r="K1303" i="1"/>
  <c r="K1404" i="1"/>
  <c r="K1373" i="1"/>
  <c r="K1359" i="1"/>
  <c r="K1123" i="1"/>
  <c r="K1298" i="1"/>
  <c r="K1338" i="1"/>
  <c r="K1336" i="1"/>
  <c r="K1323" i="1"/>
  <c r="K1416" i="1"/>
  <c r="K1030" i="1"/>
  <c r="K1022" i="1"/>
  <c r="K1107" i="1"/>
  <c r="K925" i="1"/>
  <c r="K1310" i="1"/>
  <c r="K1028" i="1"/>
  <c r="K904" i="1"/>
  <c r="K943" i="1"/>
  <c r="K993" i="1"/>
  <c r="K501" i="1"/>
  <c r="K246" i="1"/>
  <c r="K270" i="1"/>
  <c r="K226" i="1"/>
  <c r="K802" i="1"/>
  <c r="K403" i="1"/>
  <c r="K700" i="1"/>
  <c r="K632" i="1"/>
  <c r="K556" i="1"/>
  <c r="K544" i="1"/>
  <c r="K162" i="1"/>
  <c r="K394" i="1"/>
  <c r="K275" i="1"/>
  <c r="K741" i="1"/>
  <c r="K859" i="1"/>
  <c r="K998" i="1"/>
  <c r="K875" i="1"/>
  <c r="K970" i="1"/>
  <c r="K392" i="1"/>
  <c r="K807" i="1"/>
  <c r="K812" i="1"/>
  <c r="K1084" i="1"/>
  <c r="K1377" i="1"/>
  <c r="K1391" i="1"/>
  <c r="K1319" i="1"/>
  <c r="K1355" i="1"/>
  <c r="K1007" i="1"/>
  <c r="K561" i="1"/>
  <c r="K1034" i="1"/>
  <c r="K708" i="1"/>
  <c r="K903" i="1"/>
  <c r="K1008" i="1"/>
  <c r="K869" i="1"/>
  <c r="K852" i="1"/>
  <c r="K773" i="1"/>
  <c r="K528" i="1"/>
  <c r="K508" i="1"/>
  <c r="K596" i="1"/>
  <c r="K685" i="1"/>
  <c r="K931" i="1"/>
  <c r="K415" i="1"/>
  <c r="K268" i="1"/>
  <c r="K365" i="1"/>
  <c r="K696" i="1"/>
  <c r="K829" i="1"/>
  <c r="K762" i="1"/>
  <c r="K872" i="1"/>
  <c r="K407" i="1"/>
  <c r="K721" i="1"/>
  <c r="K408" i="1"/>
  <c r="K496" i="1"/>
  <c r="K439" i="1"/>
  <c r="K1012" i="1"/>
  <c r="K914" i="1"/>
  <c r="K803" i="1"/>
  <c r="K740" i="1"/>
  <c r="K967" i="1"/>
  <c r="K1001" i="1"/>
  <c r="K1142" i="1"/>
  <c r="K1069" i="1"/>
  <c r="K945" i="1"/>
  <c r="K874" i="1"/>
  <c r="K330" i="1"/>
  <c r="K228" i="1"/>
  <c r="K823" i="1"/>
  <c r="K342" i="1"/>
  <c r="K550" i="1"/>
  <c r="K127" i="1"/>
  <c r="K140" i="1"/>
  <c r="K417" i="1"/>
  <c r="K395" i="1"/>
  <c r="K119" i="1"/>
  <c r="K552" i="1"/>
  <c r="K88" i="1"/>
  <c r="K411" i="1"/>
  <c r="K468" i="1"/>
  <c r="K74" i="1"/>
  <c r="K179" i="1"/>
  <c r="K223" i="1"/>
  <c r="K96" i="1"/>
  <c r="K116" i="1"/>
  <c r="K266" i="1"/>
  <c r="K40" i="1"/>
  <c r="K111" i="1"/>
  <c r="K207" i="1"/>
  <c r="K338" i="1"/>
  <c r="K520" i="1"/>
  <c r="K182" i="1"/>
  <c r="K658" i="1"/>
  <c r="K131" i="1"/>
  <c r="K390" i="1"/>
  <c r="K454" i="1"/>
  <c r="K132" i="1"/>
  <c r="K549" i="1"/>
  <c r="K755" i="1"/>
  <c r="K72" i="1"/>
  <c r="K150" i="1"/>
  <c r="K312" i="1"/>
  <c r="K206" i="1"/>
  <c r="K362" i="1"/>
  <c r="K440" i="1"/>
  <c r="K456" i="1"/>
  <c r="K292" i="1"/>
  <c r="K309" i="1"/>
  <c r="K248" i="1"/>
  <c r="K124" i="1"/>
  <c r="K323" i="1"/>
  <c r="K97" i="1"/>
  <c r="K376" i="1"/>
  <c r="K258" i="1"/>
  <c r="K169" i="1"/>
  <c r="K1057" i="1"/>
  <c r="K694" i="1"/>
  <c r="K128" i="1"/>
  <c r="K202" i="1"/>
  <c r="K387" i="1"/>
  <c r="K495" i="1"/>
  <c r="K478" i="1"/>
  <c r="K349" i="1"/>
  <c r="K465" i="1"/>
  <c r="K164" i="1"/>
  <c r="K414" i="1"/>
  <c r="K286" i="1"/>
  <c r="K488" i="1"/>
  <c r="K244" i="1"/>
  <c r="K1333" i="1"/>
  <c r="K1105" i="1"/>
  <c r="K1211" i="1"/>
  <c r="K1317" i="1"/>
  <c r="K1244" i="1"/>
  <c r="K1292" i="1"/>
  <c r="K1075" i="1"/>
  <c r="K937" i="1"/>
  <c r="K701" i="1"/>
  <c r="K864" i="1"/>
  <c r="K839" i="1"/>
  <c r="K1095" i="1"/>
  <c r="K648" i="1"/>
  <c r="K663" i="1"/>
  <c r="K794" i="1"/>
  <c r="K490" i="1"/>
  <c r="K21" i="1"/>
  <c r="K1017" i="1"/>
  <c r="K835" i="1"/>
  <c r="K916" i="1"/>
  <c r="K562" i="1"/>
  <c r="K69" i="1"/>
  <c r="K620" i="1"/>
  <c r="K200" i="1"/>
  <c r="K189" i="1"/>
  <c r="K412" i="1"/>
  <c r="K176" i="1"/>
  <c r="K180" i="1"/>
  <c r="K242" i="1"/>
  <c r="K514" i="1"/>
  <c r="K247" i="1"/>
  <c r="K60" i="1"/>
  <c r="K220" i="1"/>
  <c r="K102" i="1"/>
  <c r="K95" i="1"/>
  <c r="K135" i="1"/>
  <c r="K109" i="1"/>
  <c r="K350" i="1"/>
  <c r="K491" i="1"/>
  <c r="K518" i="1"/>
  <c r="K20" i="1"/>
  <c r="K264" i="1"/>
  <c r="K78" i="1"/>
  <c r="K272" i="1"/>
  <c r="K1102" i="1"/>
  <c r="K424" i="1"/>
  <c r="K566" i="1"/>
  <c r="K290" i="1"/>
  <c r="K238" i="1"/>
  <c r="K768" i="1"/>
  <c r="K616" i="1"/>
  <c r="K792" i="1"/>
  <c r="K1018" i="1"/>
  <c r="K987" i="1"/>
  <c r="K381" i="1"/>
  <c r="K159" i="1"/>
  <c r="K679" i="1"/>
  <c r="K513" i="1"/>
  <c r="K516" i="1"/>
  <c r="K870" i="1"/>
  <c r="K534" i="1"/>
  <c r="K367" i="1"/>
  <c r="K473" i="1"/>
  <c r="K997" i="1"/>
  <c r="K1040" i="1"/>
  <c r="K442" i="1"/>
  <c r="K213" i="1"/>
  <c r="K370" i="1"/>
  <c r="K369" i="1"/>
  <c r="K570" i="1"/>
  <c r="K765" i="1"/>
  <c r="K81" i="1"/>
  <c r="K256" i="1"/>
  <c r="K426" i="1"/>
  <c r="K51" i="1"/>
  <c r="K68" i="1"/>
  <c r="K153" i="1"/>
  <c r="K195" i="1"/>
  <c r="K187" i="1"/>
  <c r="K130" i="1"/>
  <c r="K163" i="1"/>
  <c r="K352" i="1"/>
  <c r="K112" i="1"/>
  <c r="K332" i="1"/>
  <c r="K100" i="1"/>
  <c r="K94" i="1"/>
  <c r="K44" i="1"/>
  <c r="K205" i="1"/>
  <c r="K56" i="1"/>
  <c r="K483" i="1"/>
  <c r="K36" i="1"/>
  <c r="K136" i="1"/>
  <c r="K121" i="1"/>
  <c r="K71" i="1"/>
  <c r="K712" i="1"/>
  <c r="K1060" i="1"/>
  <c r="K25" i="1"/>
  <c r="K853" i="1"/>
  <c r="K577" i="1"/>
  <c r="K703" i="1"/>
  <c r="K594" i="1"/>
  <c r="K992" i="1"/>
  <c r="K902" i="1"/>
  <c r="K452" i="1"/>
  <c r="K1056" i="1"/>
  <c r="K901" i="1"/>
  <c r="K1010" i="1"/>
  <c r="K975" i="1"/>
  <c r="K979" i="1"/>
  <c r="K722" i="1"/>
  <c r="K887" i="1"/>
  <c r="K1085" i="1"/>
  <c r="K1246" i="1"/>
  <c r="K1124" i="1"/>
  <c r="K1135" i="1"/>
  <c r="K1198" i="1"/>
  <c r="K1154" i="1"/>
  <c r="K1245" i="1"/>
  <c r="K963" i="1"/>
  <c r="K991" i="1"/>
  <c r="K1077" i="1"/>
  <c r="K1215" i="1"/>
  <c r="K1187" i="1"/>
  <c r="K420" i="1"/>
  <c r="K730" i="1"/>
  <c r="K446" i="1"/>
  <c r="K1180" i="1"/>
  <c r="K542" i="1"/>
  <c r="K393" i="1"/>
  <c r="K391" i="1"/>
  <c r="K210" i="1"/>
  <c r="K224" i="1"/>
  <c r="K593" i="1"/>
  <c r="K75" i="1"/>
  <c r="K103" i="1"/>
  <c r="K230" i="1"/>
  <c r="K801" i="1"/>
  <c r="K311" i="1"/>
  <c r="K497" i="1"/>
  <c r="K192" i="1"/>
  <c r="K190" i="1"/>
  <c r="K453" i="1"/>
  <c r="K374" i="1"/>
  <c r="K535" i="1"/>
  <c r="K76" i="1"/>
  <c r="K372" i="1"/>
  <c r="K939" i="1"/>
  <c r="K623" i="1"/>
  <c r="K996" i="1"/>
  <c r="K334" i="1"/>
  <c r="K430" i="1"/>
  <c r="K788" i="1"/>
  <c r="K548" i="1"/>
  <c r="K199" i="1"/>
  <c r="K546" i="1"/>
  <c r="K614" i="1"/>
  <c r="K437" i="1"/>
  <c r="K647" i="1"/>
  <c r="K610" i="1"/>
  <c r="K462" i="1"/>
  <c r="K628" i="1"/>
  <c r="K1155" i="1"/>
  <c r="K366" i="1"/>
  <c r="K558" i="1"/>
  <c r="K421" i="1"/>
  <c r="K611" i="1"/>
  <c r="K98" i="1"/>
  <c r="K55" i="1"/>
  <c r="K1020" i="1"/>
  <c r="K677" i="1"/>
  <c r="K302" i="1"/>
  <c r="K1217" i="1"/>
  <c r="K1182" i="1"/>
  <c r="K1158" i="1"/>
  <c r="K956" i="1"/>
  <c r="K1206" i="1"/>
  <c r="K1120" i="1"/>
  <c r="K1061" i="1"/>
  <c r="K1071" i="1"/>
  <c r="K612" i="1"/>
  <c r="K778" i="1"/>
  <c r="K1050" i="1"/>
  <c r="K964" i="1"/>
  <c r="K1118" i="1"/>
  <c r="K734" i="1"/>
  <c r="K494" i="1"/>
  <c r="K123" i="1"/>
  <c r="K396" i="1"/>
  <c r="K928" i="1"/>
  <c r="K326" i="1"/>
  <c r="K201" i="1"/>
  <c r="K221" i="1"/>
  <c r="K170" i="1"/>
  <c r="K269" i="1"/>
  <c r="K218" i="1"/>
  <c r="K990" i="1"/>
  <c r="K751" i="1"/>
  <c r="K315" i="1"/>
  <c r="K89" i="1"/>
  <c r="K715" i="1"/>
  <c r="K604" i="1"/>
  <c r="K592" i="1"/>
  <c r="K769" i="1"/>
  <c r="K515" i="1"/>
  <c r="K820" i="1"/>
  <c r="K1157" i="1"/>
  <c r="K622" i="1"/>
  <c r="K814" i="1"/>
  <c r="K568" i="1"/>
  <c r="K64" i="1"/>
  <c r="K977" i="1"/>
  <c r="K126" i="1"/>
  <c r="K780" i="1"/>
  <c r="K624" i="1"/>
  <c r="K493" i="1"/>
  <c r="K122" i="1"/>
  <c r="K618" i="1"/>
  <c r="K1014" i="1"/>
  <c r="K586" i="1"/>
  <c r="K277" i="1"/>
  <c r="K361" i="1"/>
  <c r="K177" i="1"/>
  <c r="K1104" i="1"/>
  <c r="K643" i="1"/>
  <c r="K1269" i="1"/>
  <c r="K262" i="1"/>
  <c r="K744" i="1"/>
  <c r="K675" i="1"/>
  <c r="K1039" i="1"/>
  <c r="K832" i="1"/>
  <c r="K973" i="1"/>
  <c r="K1089" i="1"/>
  <c r="K662" i="1"/>
  <c r="K899" i="1"/>
  <c r="K1051" i="1"/>
  <c r="K301" i="1"/>
  <c r="K368" i="1"/>
  <c r="K178" i="1"/>
  <c r="K591" i="1"/>
  <c r="K521" i="1"/>
  <c r="K364" i="1"/>
  <c r="K319" i="1"/>
  <c r="K804" i="1"/>
  <c r="K423" i="1"/>
  <c r="K29" i="1"/>
  <c r="K559" i="1"/>
  <c r="K1227" i="1"/>
  <c r="K1055" i="1"/>
  <c r="K759" i="1"/>
  <c r="K1284" i="1"/>
  <c r="K1092" i="1"/>
  <c r="K1052" i="1"/>
  <c r="K980" i="1"/>
  <c r="K1200" i="1"/>
  <c r="K1181" i="1"/>
  <c r="K1139" i="1"/>
  <c r="K1173" i="1"/>
  <c r="K1209" i="1"/>
  <c r="K1327" i="1"/>
  <c r="K1202" i="1"/>
  <c r="K1165" i="1"/>
  <c r="K858" i="1"/>
  <c r="K776" i="1"/>
  <c r="K375" i="1"/>
  <c r="K523" i="1"/>
  <c r="K950" i="1"/>
  <c r="K467" i="1"/>
  <c r="K883" i="1"/>
  <c r="K683" i="1"/>
  <c r="K888" i="1"/>
  <c r="K585" i="1"/>
  <c r="K877" i="1"/>
  <c r="K837" i="1"/>
  <c r="K767" i="1"/>
  <c r="K906" i="1"/>
  <c r="K898" i="1"/>
  <c r="K968" i="1"/>
  <c r="K947" i="1"/>
  <c r="K1048" i="1"/>
  <c r="K1062" i="1"/>
  <c r="K1078" i="1"/>
  <c r="K1064" i="1"/>
  <c r="K1121" i="1"/>
  <c r="K860" i="1"/>
  <c r="K1143" i="1"/>
  <c r="K1160" i="1"/>
  <c r="K1228" i="1"/>
  <c r="K1259" i="1"/>
  <c r="K1299" i="1"/>
  <c r="K1115" i="1"/>
  <c r="K707" i="1"/>
  <c r="K1175" i="1"/>
  <c r="K1199" i="1"/>
  <c r="K1174" i="1"/>
  <c r="K1132" i="1"/>
  <c r="K1213" i="1"/>
  <c r="K605" i="1"/>
  <c r="K1024" i="1"/>
  <c r="K1046" i="1"/>
  <c r="K1032" i="1"/>
  <c r="K955" i="1"/>
  <c r="K1019" i="1"/>
  <c r="K1168" i="1"/>
  <c r="K1224" i="1"/>
  <c r="K1111" i="1"/>
  <c r="K800" i="1"/>
  <c r="K563" i="1"/>
  <c r="K1076" i="1"/>
  <c r="K684" i="1"/>
  <c r="K564" i="1"/>
  <c r="K41" i="1"/>
  <c r="K713" i="1"/>
  <c r="K791" i="1"/>
  <c r="K720" i="1"/>
  <c r="K709" i="1"/>
  <c r="K657" i="1"/>
  <c r="K397" i="1"/>
  <c r="K419" i="1"/>
  <c r="K578" i="1"/>
  <c r="K659" i="1"/>
  <c r="K476" i="1"/>
  <c r="K600" i="1"/>
  <c r="K878" i="1"/>
  <c r="K293" i="1"/>
  <c r="K838" i="1"/>
  <c r="K655" i="1"/>
  <c r="K634" i="1"/>
  <c r="K795" i="1"/>
  <c r="K651" i="1"/>
  <c r="K129" i="1"/>
  <c r="K320" i="1"/>
  <c r="K339" i="1"/>
  <c r="K155" i="1"/>
  <c r="K47" i="1"/>
  <c r="K441" i="1"/>
  <c r="K93" i="1"/>
  <c r="K134" i="1"/>
  <c r="K341" i="1"/>
  <c r="K588" i="1"/>
  <c r="K895" i="1"/>
  <c r="K583" i="1"/>
  <c r="K642" i="1"/>
  <c r="K649" i="1"/>
  <c r="K457" i="1"/>
  <c r="K356" i="1"/>
  <c r="K245" i="1"/>
  <c r="K463" i="1"/>
  <c r="K510" i="1"/>
  <c r="K158" i="1"/>
  <c r="K15" i="1"/>
  <c r="K296" i="1"/>
  <c r="K477" i="1"/>
  <c r="K347" i="1"/>
  <c r="K156" i="1"/>
  <c r="K731" i="1"/>
  <c r="K304" i="1"/>
  <c r="K313" i="1"/>
  <c r="K399" i="1"/>
  <c r="K288" i="1"/>
  <c r="K236" i="1"/>
  <c r="K34" i="1"/>
  <c r="K90" i="1"/>
  <c r="K250" i="1"/>
  <c r="K461" i="1"/>
  <c r="K294" i="1"/>
  <c r="K840" i="1"/>
  <c r="K573" i="1"/>
  <c r="K745" i="1"/>
  <c r="K941" i="1"/>
  <c r="K638" i="1"/>
  <c r="K619" i="1"/>
  <c r="K63" i="1"/>
  <c r="K174" i="1"/>
  <c r="K50" i="1"/>
  <c r="K530" i="1"/>
  <c r="K343" i="1"/>
  <c r="K48" i="1"/>
  <c r="K509" i="1"/>
  <c r="K157" i="1"/>
  <c r="K197" i="1"/>
  <c r="K799" i="1"/>
  <c r="K191" i="1"/>
  <c r="K687" i="1"/>
  <c r="K142" i="1"/>
  <c r="K1066" i="1"/>
  <c r="K940" i="1"/>
  <c r="K526" i="1"/>
  <c r="K1131" i="1"/>
  <c r="K985" i="1"/>
  <c r="K1021" i="1"/>
  <c r="K1067" i="1"/>
  <c r="K1232" i="1"/>
  <c r="K1354" i="1"/>
  <c r="K1290" i="1"/>
  <c r="K1193" i="1"/>
  <c r="K1344" i="1"/>
  <c r="K1026" i="1"/>
  <c r="K846" i="1"/>
  <c r="K981" i="1"/>
  <c r="K1260" i="1"/>
  <c r="K1216" i="1"/>
  <c r="K1267" i="1"/>
  <c r="K952" i="1"/>
  <c r="K512" i="1"/>
  <c r="K1097" i="1"/>
  <c r="K232" i="1"/>
  <c r="K743" i="1"/>
  <c r="K316" i="1"/>
  <c r="K949" i="1"/>
  <c r="K45" i="1"/>
  <c r="K735" i="1"/>
  <c r="K935" i="1"/>
  <c r="K1098" i="1"/>
  <c r="K1044" i="1"/>
  <c r="K886" i="1"/>
  <c r="K1037" i="1"/>
  <c r="K1253" i="1"/>
  <c r="K789" i="1"/>
  <c r="K994" i="1"/>
  <c r="K732" i="1"/>
  <c r="K285" i="1"/>
  <c r="K184" i="1"/>
  <c r="K654" i="1"/>
  <c r="K359" i="1"/>
  <c r="K999" i="1"/>
  <c r="K692" i="1"/>
  <c r="K378" i="1"/>
  <c r="K574" i="1"/>
  <c r="K331" i="1"/>
  <c r="K141" i="1"/>
  <c r="K240" i="1"/>
  <c r="K229" i="1"/>
  <c r="K227" i="1"/>
  <c r="K237" i="1"/>
  <c r="K358" i="1"/>
  <c r="K406" i="1"/>
  <c r="K960" i="1"/>
  <c r="K1006" i="1"/>
  <c r="K295" i="1"/>
  <c r="K360" i="1"/>
  <c r="K555" i="1"/>
  <c r="K676" i="1"/>
  <c r="K809" i="1"/>
  <c r="K775" i="1"/>
  <c r="K278" i="1"/>
  <c r="K511" i="1"/>
  <c r="K850" i="1"/>
  <c r="K725" i="1"/>
  <c r="K413" i="1"/>
  <c r="K1192" i="1"/>
  <c r="K1047" i="1"/>
  <c r="K1194" i="1"/>
  <c r="K1203" i="1"/>
  <c r="K873" i="1"/>
  <c r="K706" i="1"/>
  <c r="K1003" i="1"/>
  <c r="K445" i="1"/>
  <c r="K1153" i="1"/>
  <c r="K1083" i="1"/>
  <c r="K988" i="1"/>
  <c r="K787" i="1"/>
  <c r="K545" i="1"/>
  <c r="K186" i="1"/>
  <c r="K287" i="1"/>
  <c r="K37" i="1"/>
  <c r="K371" i="1"/>
  <c r="K327" i="1"/>
  <c r="K259" i="1"/>
  <c r="K627" i="1"/>
  <c r="K603" i="1"/>
  <c r="K107" i="1"/>
  <c r="K265" i="1"/>
  <c r="K307" i="1"/>
  <c r="K67" i="1"/>
  <c r="K455" i="1"/>
  <c r="K617" i="1"/>
  <c r="K1208" i="1"/>
  <c r="K1188" i="1"/>
  <c r="K1101" i="1"/>
  <c r="K1277" i="1"/>
  <c r="K918" i="1"/>
  <c r="K1087" i="1"/>
  <c r="K1063" i="1"/>
  <c r="K1195" i="1"/>
  <c r="K781" i="1"/>
  <c r="K1151" i="1"/>
  <c r="K540" i="1"/>
  <c r="K982" i="1"/>
  <c r="K1218" i="1"/>
  <c r="K660" i="1"/>
  <c r="K1029" i="1"/>
  <c r="K783" i="1"/>
  <c r="K688" i="1"/>
  <c r="K404" i="1"/>
  <c r="K936" i="1"/>
  <c r="K892" i="1"/>
  <c r="K379" i="1"/>
  <c r="K896" i="1"/>
  <c r="K847" i="1"/>
  <c r="K1241" i="1"/>
  <c r="K953" i="1"/>
  <c r="K844" i="1"/>
  <c r="K716" i="1"/>
  <c r="K969" i="1"/>
  <c r="K1167" i="1"/>
  <c r="K1293" i="1"/>
  <c r="K1161" i="1"/>
  <c r="K1109" i="1"/>
  <c r="K747" i="1"/>
  <c r="K1091" i="1"/>
  <c r="K1134" i="1"/>
  <c r="K819" i="1"/>
  <c r="K425" i="1"/>
  <c r="K630" i="1"/>
  <c r="K271" i="1"/>
  <c r="K571" i="1"/>
  <c r="K760" i="1"/>
  <c r="K718" i="1"/>
  <c r="K469" i="1"/>
  <c r="K432" i="1"/>
  <c r="K532" i="1"/>
  <c r="K209" i="1"/>
  <c r="K118" i="1"/>
  <c r="K87" i="1"/>
  <c r="K506" i="1"/>
  <c r="K203" i="1"/>
  <c r="K328" i="1"/>
  <c r="K763" i="1"/>
  <c r="K889" i="1"/>
  <c r="K772" i="1"/>
  <c r="K14" i="1"/>
  <c r="K65" i="1"/>
  <c r="K337" i="1"/>
  <c r="K880" i="1"/>
  <c r="K951" i="1"/>
  <c r="K410" i="1"/>
  <c r="K965" i="1"/>
  <c r="K1127" i="1"/>
  <c r="K702" i="1"/>
  <c r="K879" i="1"/>
  <c r="K597" i="1"/>
  <c r="K1226" i="1"/>
  <c r="K1156" i="1"/>
  <c r="K1170" i="1"/>
  <c r="K695" i="1"/>
  <c r="K557" i="1"/>
  <c r="K1070" i="1"/>
  <c r="K1058" i="1"/>
  <c r="K1094" i="1"/>
  <c r="K1138" i="1"/>
  <c r="K1150" i="1"/>
  <c r="K1234" i="1"/>
  <c r="K1190" i="1"/>
  <c r="K1302" i="1"/>
  <c r="K1119" i="1"/>
  <c r="K1110" i="1"/>
  <c r="K254" i="1"/>
  <c r="K303" i="1"/>
  <c r="K486" i="1"/>
  <c r="K729" i="1"/>
  <c r="K777" i="1"/>
  <c r="K579" i="1"/>
  <c r="K920" i="1"/>
  <c r="K664" i="1"/>
  <c r="K849" i="1"/>
  <c r="K589" i="1"/>
  <c r="K606" i="1"/>
  <c r="K913" i="1"/>
  <c r="K538" i="1"/>
  <c r="K1223" i="1"/>
  <c r="K974" i="1"/>
  <c r="K525" i="1"/>
  <c r="K1011" i="1"/>
  <c r="K1320" i="1"/>
  <c r="K1366" i="1"/>
  <c r="K1368" i="1"/>
  <c r="K1331" i="1"/>
  <c r="K1273" i="1"/>
  <c r="K911" i="1"/>
  <c r="K827" i="1"/>
  <c r="K650" i="1"/>
  <c r="K754" i="1"/>
  <c r="K16" i="1"/>
  <c r="K7" i="1"/>
  <c r="K139" i="1"/>
  <c r="K978" i="1"/>
  <c r="K464" i="1"/>
  <c r="K13" i="1"/>
  <c r="K52" i="1"/>
  <c r="K1114" i="1"/>
  <c r="K678" i="1"/>
  <c r="K249" i="1"/>
  <c r="K742" i="1"/>
  <c r="K388" i="1"/>
  <c r="K5" i="1"/>
  <c r="K23" i="1"/>
  <c r="K24" i="1"/>
  <c r="K10" i="1"/>
  <c r="K2" i="1"/>
  <c r="K8" i="1"/>
  <c r="K325" i="1"/>
  <c r="K636" i="1"/>
  <c r="K106" i="1"/>
  <c r="K318" i="1"/>
  <c r="K181" i="1"/>
  <c r="K28" i="1"/>
  <c r="K84" i="1"/>
  <c r="K19" i="1"/>
  <c r="K83" i="1"/>
  <c r="K333" i="1"/>
  <c r="K188" i="1"/>
  <c r="K212" i="1"/>
  <c r="K11" i="1"/>
  <c r="K733" i="1"/>
  <c r="K724" i="1"/>
  <c r="K595" i="1"/>
  <c r="K447" i="1"/>
  <c r="K233" i="1"/>
  <c r="K484" i="1"/>
  <c r="K957" i="1"/>
  <c r="K633" i="1"/>
  <c r="K160" i="1"/>
  <c r="K125" i="1"/>
  <c r="K86" i="1"/>
  <c r="K17" i="1"/>
  <c r="K31" i="1"/>
  <c r="K53" i="1"/>
  <c r="K533" i="1"/>
  <c r="H537" i="1"/>
  <c r="I537" i="1"/>
  <c r="H33" i="1"/>
  <c r="I33" i="1"/>
  <c r="H167" i="1"/>
  <c r="I167" i="1"/>
  <c r="H168" i="1"/>
  <c r="I168" i="1"/>
  <c r="H717" i="1"/>
  <c r="I717" i="1"/>
  <c r="H541" i="1"/>
  <c r="I541" i="1"/>
  <c r="H194" i="1"/>
  <c r="I194" i="1"/>
  <c r="H279" i="1"/>
  <c r="I279" i="1"/>
  <c r="H85" i="1"/>
  <c r="I85" i="1"/>
  <c r="H554" i="1"/>
  <c r="I554" i="1"/>
  <c r="H1348" i="1"/>
  <c r="I1348" i="1"/>
  <c r="H1144" i="1"/>
  <c r="I1144" i="1"/>
  <c r="H929" i="1"/>
  <c r="I929" i="1"/>
  <c r="H797" i="1"/>
  <c r="I797" i="1"/>
  <c r="H416" i="1"/>
  <c r="I416" i="1"/>
  <c r="H796" i="1"/>
  <c r="I796" i="1"/>
  <c r="H641" i="1"/>
  <c r="I641" i="1"/>
  <c r="H691" i="1"/>
  <c r="I691" i="1"/>
  <c r="H704" i="1"/>
  <c r="I704" i="1"/>
  <c r="H924" i="1"/>
  <c r="I924" i="1"/>
  <c r="H1108" i="1"/>
  <c r="I1108" i="1"/>
  <c r="H710" i="1"/>
  <c r="I710" i="1"/>
  <c r="H1229" i="1"/>
  <c r="I1229" i="1"/>
  <c r="H1255" i="1"/>
  <c r="I1255" i="1"/>
  <c r="H1079" i="1"/>
  <c r="I1079" i="1"/>
  <c r="H865" i="1"/>
  <c r="I865" i="1"/>
  <c r="H1282" i="1"/>
  <c r="I1282" i="1"/>
  <c r="H1304" i="1"/>
  <c r="I1304" i="1"/>
  <c r="H1041" i="1"/>
  <c r="I1041" i="1"/>
  <c r="H1185" i="1"/>
  <c r="I1185" i="1"/>
  <c r="H340" i="1"/>
  <c r="I340" i="1"/>
  <c r="H77" i="1"/>
  <c r="I77" i="1"/>
  <c r="H351" i="1"/>
  <c r="I351" i="1"/>
  <c r="H165" i="1"/>
  <c r="I165" i="1"/>
  <c r="H354" i="1"/>
  <c r="I354" i="1"/>
  <c r="H59" i="1"/>
  <c r="I59" i="1"/>
  <c r="H27" i="1"/>
  <c r="I27" i="1"/>
  <c r="H154" i="1"/>
  <c r="I154" i="1"/>
  <c r="H602" i="1"/>
  <c r="I602" i="1"/>
  <c r="H120" i="1"/>
  <c r="I120" i="1"/>
  <c r="H972" i="1"/>
  <c r="I972" i="1"/>
  <c r="H811" i="1"/>
  <c r="I811" i="1"/>
  <c r="H276" i="1"/>
  <c r="I276" i="1"/>
  <c r="H466" i="1"/>
  <c r="I466" i="1"/>
  <c r="H267" i="1"/>
  <c r="I267" i="1"/>
  <c r="H222" i="1"/>
  <c r="I222" i="1"/>
  <c r="H1446" i="1"/>
  <c r="I1446" i="1"/>
  <c r="H409" i="1"/>
  <c r="I409" i="1"/>
  <c r="H818" i="1"/>
  <c r="I818" i="1"/>
  <c r="H607" i="1"/>
  <c r="I607" i="1"/>
  <c r="H324" i="1"/>
  <c r="I324" i="1"/>
  <c r="H690" i="1"/>
  <c r="I690" i="1"/>
  <c r="H581" i="1"/>
  <c r="I581" i="1"/>
  <c r="H930" i="1"/>
  <c r="I930" i="1"/>
  <c r="H1049" i="1"/>
  <c r="I1049" i="1"/>
  <c r="H398" i="1"/>
  <c r="I398" i="1"/>
  <c r="H576" i="1"/>
  <c r="I576" i="1"/>
  <c r="H298" i="1"/>
  <c r="I298" i="1"/>
  <c r="H305" i="1"/>
  <c r="I305" i="1"/>
  <c r="H876" i="1"/>
  <c r="I876" i="1"/>
  <c r="H908" i="1"/>
  <c r="I908" i="1"/>
  <c r="H529" i="1"/>
  <c r="I529" i="1"/>
  <c r="H151" i="1"/>
  <c r="I151" i="1"/>
  <c r="H348" i="1"/>
  <c r="I348" i="1"/>
  <c r="H726" i="1"/>
  <c r="I726" i="1"/>
  <c r="H427" i="1"/>
  <c r="I427" i="1"/>
  <c r="H280" i="1"/>
  <c r="I280" i="1"/>
  <c r="H639" i="1"/>
  <c r="I639" i="1"/>
  <c r="H429" i="1"/>
  <c r="I429" i="1"/>
  <c r="H507" i="1"/>
  <c r="I507" i="1"/>
  <c r="H584" i="1"/>
  <c r="I584" i="1"/>
  <c r="H608" i="1"/>
  <c r="I608" i="1"/>
  <c r="H569" i="1"/>
  <c r="I569" i="1"/>
  <c r="H582" i="1"/>
  <c r="I582" i="1"/>
  <c r="H753" i="1"/>
  <c r="I753" i="1"/>
  <c r="H826" i="1"/>
  <c r="I826" i="1"/>
  <c r="H912" i="1"/>
  <c r="I912" i="1"/>
  <c r="H1033" i="1"/>
  <c r="I1033" i="1"/>
  <c r="H831" i="1"/>
  <c r="I831" i="1"/>
  <c r="H400" i="1"/>
  <c r="I400" i="1"/>
  <c r="H915" i="1"/>
  <c r="I915" i="1"/>
  <c r="H143" i="1"/>
  <c r="I143" i="1"/>
  <c r="H145" i="1"/>
  <c r="I145" i="1"/>
  <c r="H489" i="1"/>
  <c r="I489" i="1"/>
  <c r="H671" i="1"/>
  <c r="I671" i="1"/>
  <c r="H480" i="1"/>
  <c r="I480" i="1"/>
  <c r="H698" i="1"/>
  <c r="I698" i="1"/>
  <c r="H748" i="1"/>
  <c r="I748" i="1"/>
  <c r="H959" i="1"/>
  <c r="I959" i="1"/>
  <c r="H793" i="1"/>
  <c r="I793" i="1"/>
  <c r="H451" i="1"/>
  <c r="I451" i="1"/>
  <c r="H989" i="1"/>
  <c r="I989" i="1"/>
  <c r="H976" i="1"/>
  <c r="I976" i="1"/>
  <c r="H1171" i="1"/>
  <c r="I1171" i="1"/>
  <c r="H1065" i="1"/>
  <c r="I1065" i="1"/>
  <c r="H527" i="1"/>
  <c r="I527" i="1"/>
  <c r="H652" i="1"/>
  <c r="I652" i="1"/>
  <c r="H251" i="1"/>
  <c r="I251" i="1"/>
  <c r="H770" i="1"/>
  <c r="I770" i="1"/>
  <c r="H505" i="1"/>
  <c r="I505" i="1"/>
  <c r="H1002" i="1"/>
  <c r="I1002" i="1"/>
  <c r="H70" i="1"/>
  <c r="I70" i="1"/>
  <c r="H631" i="1"/>
  <c r="I631" i="1"/>
  <c r="H310" i="1"/>
  <c r="I310" i="1"/>
  <c r="H830" i="1"/>
  <c r="I830" i="1"/>
  <c r="H1126" i="1"/>
  <c r="I1126" i="1"/>
  <c r="H774" i="1"/>
  <c r="I774" i="1"/>
  <c r="H680" i="1"/>
  <c r="I680" i="1"/>
  <c r="H834" i="1"/>
  <c r="I834" i="1"/>
  <c r="H1285" i="1"/>
  <c r="I1285" i="1"/>
  <c r="H1205" i="1"/>
  <c r="I1205" i="1"/>
  <c r="H1300" i="1"/>
  <c r="I1300" i="1"/>
  <c r="H261" i="1"/>
  <c r="I261" i="1"/>
  <c r="H152" i="1"/>
  <c r="I152" i="1"/>
  <c r="H161" i="1"/>
  <c r="I161" i="1"/>
  <c r="H580" i="1"/>
  <c r="I580" i="1"/>
  <c r="H635" i="1"/>
  <c r="I635" i="1"/>
  <c r="H211" i="1"/>
  <c r="I211" i="1"/>
  <c r="H479" i="1"/>
  <c r="I479" i="1"/>
  <c r="H867" i="1"/>
  <c r="I867" i="1"/>
  <c r="H868" i="1"/>
  <c r="I868" i="1"/>
  <c r="H567" i="1"/>
  <c r="I567" i="1"/>
  <c r="H355" i="1"/>
  <c r="I355" i="1"/>
  <c r="H727" i="1"/>
  <c r="I727" i="1"/>
  <c r="H498" i="1"/>
  <c r="I498" i="1"/>
  <c r="H806" i="1"/>
  <c r="I806" i="1"/>
  <c r="H1100" i="1"/>
  <c r="I1100" i="1"/>
  <c r="H1219" i="1"/>
  <c r="I1219" i="1"/>
  <c r="H962" i="1"/>
  <c r="I962" i="1"/>
  <c r="H927" i="1"/>
  <c r="I927" i="1"/>
  <c r="H971" i="1"/>
  <c r="I971" i="1"/>
  <c r="H942" i="1"/>
  <c r="I942" i="1"/>
  <c r="H99" i="1"/>
  <c r="I99" i="1"/>
  <c r="H524" i="1"/>
  <c r="I524" i="1"/>
  <c r="H1013" i="1"/>
  <c r="I1013" i="1"/>
  <c r="H485" i="1"/>
  <c r="I485" i="1"/>
  <c r="H474" i="1"/>
  <c r="I474" i="1"/>
  <c r="H983" i="1"/>
  <c r="I983" i="1"/>
  <c r="H104" i="1"/>
  <c r="I104" i="1"/>
  <c r="H438" i="1"/>
  <c r="I438" i="1"/>
  <c r="H705" i="1"/>
  <c r="I705" i="1"/>
  <c r="H771" i="1"/>
  <c r="I771" i="1"/>
  <c r="H645" i="1"/>
  <c r="I645" i="1"/>
  <c r="H39" i="1"/>
  <c r="I39" i="1"/>
  <c r="H335" i="1"/>
  <c r="I335" i="1"/>
  <c r="H848" i="1"/>
  <c r="I848" i="1"/>
  <c r="H431" i="1"/>
  <c r="I431" i="1"/>
  <c r="H346" i="1"/>
  <c r="I346" i="1"/>
  <c r="H711" i="1"/>
  <c r="I711" i="1"/>
  <c r="H805" i="1"/>
  <c r="I805" i="1"/>
  <c r="H1210" i="1"/>
  <c r="I1210" i="1"/>
  <c r="H219" i="1"/>
  <c r="I219" i="1"/>
  <c r="H308" i="1"/>
  <c r="I308" i="1"/>
  <c r="H291" i="1"/>
  <c r="I291" i="1"/>
  <c r="H673" i="1"/>
  <c r="I673" i="1"/>
  <c r="H756" i="1"/>
  <c r="I756" i="1"/>
  <c r="H667" i="1"/>
  <c r="I667" i="1"/>
  <c r="H750" i="1"/>
  <c r="I750" i="1"/>
  <c r="H422" i="1"/>
  <c r="I422" i="1"/>
  <c r="H615" i="1"/>
  <c r="I615" i="1"/>
  <c r="H1225" i="1"/>
  <c r="I1225" i="1"/>
  <c r="H482" i="1"/>
  <c r="I482" i="1"/>
  <c r="H815" i="1"/>
  <c r="I815" i="1"/>
  <c r="H1074" i="1"/>
  <c r="I1074" i="1"/>
  <c r="H1023" i="1"/>
  <c r="I1023" i="1"/>
  <c r="H185" i="1"/>
  <c r="I185" i="1"/>
  <c r="H402" i="1"/>
  <c r="I402" i="1"/>
  <c r="H137" i="1"/>
  <c r="I137" i="1"/>
  <c r="H380" i="1"/>
  <c r="I380" i="1"/>
  <c r="H766" i="1"/>
  <c r="I766" i="1"/>
  <c r="H621" i="1"/>
  <c r="I621" i="1"/>
  <c r="H138" i="1"/>
  <c r="I138" i="1"/>
  <c r="H196" i="1"/>
  <c r="I196" i="1"/>
  <c r="H443" i="1"/>
  <c r="I443" i="1"/>
  <c r="H813" i="1"/>
  <c r="I813" i="1"/>
  <c r="H1031" i="1"/>
  <c r="I1031" i="1"/>
  <c r="H923" i="1"/>
  <c r="I923" i="1"/>
  <c r="H828" i="1"/>
  <c r="I828" i="1"/>
  <c r="H656" i="1"/>
  <c r="I656" i="1"/>
  <c r="H862" i="1"/>
  <c r="I862" i="1"/>
  <c r="H547" i="1"/>
  <c r="I547" i="1"/>
  <c r="H32" i="1"/>
  <c r="I32" i="1"/>
  <c r="H1081" i="1"/>
  <c r="I1081" i="1"/>
  <c r="H587" i="1"/>
  <c r="I587" i="1"/>
  <c r="H601" i="1"/>
  <c r="I601" i="1"/>
  <c r="H665" i="1"/>
  <c r="I665" i="1"/>
  <c r="H503" i="1"/>
  <c r="I503" i="1"/>
  <c r="H9" i="1"/>
  <c r="I9" i="1"/>
  <c r="H825" i="1"/>
  <c r="I825" i="1"/>
  <c r="H115" i="1"/>
  <c r="I115" i="1"/>
  <c r="H12" i="1"/>
  <c r="I12" i="1"/>
  <c r="H46" i="1"/>
  <c r="I46" i="1"/>
  <c r="H428" i="1"/>
  <c r="I428" i="1"/>
  <c r="H61" i="1"/>
  <c r="I61" i="1"/>
  <c r="H384" i="1"/>
  <c r="I384" i="1"/>
  <c r="H418" i="1"/>
  <c r="I418" i="1"/>
  <c r="H699" i="1"/>
  <c r="I699" i="1"/>
  <c r="H231" i="1"/>
  <c r="I231" i="1"/>
  <c r="H4" i="1"/>
  <c r="I4" i="1"/>
  <c r="H18" i="1"/>
  <c r="I18" i="1"/>
  <c r="H470" i="1"/>
  <c r="I470" i="1"/>
  <c r="H38" i="1"/>
  <c r="I38" i="1"/>
  <c r="H609" i="1"/>
  <c r="I609" i="1"/>
  <c r="H405" i="1"/>
  <c r="I405" i="1"/>
  <c r="H314" i="1"/>
  <c r="I314" i="1"/>
  <c r="H434" i="1"/>
  <c r="I434" i="1"/>
  <c r="H253" i="1"/>
  <c r="I253" i="1"/>
  <c r="H273" i="1"/>
  <c r="I273" i="1"/>
  <c r="H58" i="1"/>
  <c r="I58" i="1"/>
  <c r="H487" i="1"/>
  <c r="I487" i="1"/>
  <c r="H57" i="1"/>
  <c r="I57" i="1"/>
  <c r="H117" i="1"/>
  <c r="I117" i="1"/>
  <c r="H92" i="1"/>
  <c r="I92" i="1"/>
  <c r="H234" i="1"/>
  <c r="I234" i="1"/>
  <c r="H697" i="1"/>
  <c r="I697" i="1"/>
  <c r="H175" i="1"/>
  <c r="I175" i="1"/>
  <c r="H674" i="1"/>
  <c r="I674" i="1"/>
  <c r="H183" i="1"/>
  <c r="I183" i="1"/>
  <c r="H436" i="1"/>
  <c r="I436" i="1"/>
  <c r="H147" i="1"/>
  <c r="I147" i="1"/>
  <c r="H389" i="1"/>
  <c r="I389" i="1"/>
  <c r="H255" i="1"/>
  <c r="I255" i="1"/>
  <c r="H3" i="1"/>
  <c r="I3" i="1"/>
  <c r="H26" i="1"/>
  <c r="I26" i="1"/>
  <c r="H49" i="1"/>
  <c r="I49" i="1"/>
  <c r="H6" i="1"/>
  <c r="I6" i="1"/>
  <c r="H932" i="1"/>
  <c r="I932" i="1"/>
  <c r="H444" i="1"/>
  <c r="I444" i="1"/>
  <c r="H749" i="1"/>
  <c r="I749" i="1"/>
  <c r="H517" i="1"/>
  <c r="I517" i="1"/>
  <c r="H637" i="1"/>
  <c r="I637" i="1"/>
  <c r="H666" i="1"/>
  <c r="I666" i="1"/>
  <c r="H300" i="1"/>
  <c r="I300" i="1"/>
  <c r="H30" i="1"/>
  <c r="I30" i="1"/>
  <c r="H572" i="1"/>
  <c r="I572" i="1"/>
  <c r="H306" i="1"/>
  <c r="I306" i="1"/>
  <c r="H283" i="1"/>
  <c r="I283" i="1"/>
  <c r="H133" i="1"/>
  <c r="I133" i="1"/>
  <c r="H472" i="1"/>
  <c r="I472" i="1"/>
  <c r="H297" i="1"/>
  <c r="I297" i="1"/>
  <c r="H91" i="1"/>
  <c r="I91" i="1"/>
  <c r="H166" i="1"/>
  <c r="I166" i="1"/>
  <c r="H43" i="1"/>
  <c r="I43" i="1"/>
  <c r="H966" i="1"/>
  <c r="I966" i="1"/>
  <c r="H344" i="1"/>
  <c r="I344" i="1"/>
  <c r="H625" i="1"/>
  <c r="I625" i="1"/>
  <c r="H281" i="1"/>
  <c r="I281" i="1"/>
  <c r="H382" i="1"/>
  <c r="I382" i="1"/>
  <c r="H62" i="1"/>
  <c r="I62" i="1"/>
  <c r="H105" i="1"/>
  <c r="I105" i="1"/>
  <c r="H42" i="1"/>
  <c r="I42" i="1"/>
  <c r="H481" i="1"/>
  <c r="I481" i="1"/>
  <c r="H215" i="1"/>
  <c r="I215" i="1"/>
  <c r="H383" i="1"/>
  <c r="I383" i="1"/>
  <c r="H193" i="1"/>
  <c r="I193" i="1"/>
  <c r="H148" i="1"/>
  <c r="I148" i="1"/>
  <c r="H214" i="1"/>
  <c r="I214" i="1"/>
  <c r="H401" i="1"/>
  <c r="I401" i="1"/>
  <c r="H73" i="1"/>
  <c r="I73" i="1"/>
  <c r="H260" i="1"/>
  <c r="I260" i="1"/>
  <c r="H752" i="1"/>
  <c r="I752" i="1"/>
  <c r="H80" i="1"/>
  <c r="I80" i="1"/>
  <c r="H82" i="1"/>
  <c r="I82" i="1"/>
  <c r="H257" i="1"/>
  <c r="I257" i="1"/>
  <c r="H208" i="1"/>
  <c r="I208" i="1"/>
  <c r="H66" i="1"/>
  <c r="I66" i="1"/>
  <c r="H252" i="1"/>
  <c r="I252" i="1"/>
  <c r="H531" i="1"/>
  <c r="I531" i="1"/>
  <c r="H575" i="1"/>
  <c r="I575" i="1"/>
  <c r="H757" i="1"/>
  <c r="I757" i="1"/>
  <c r="H560" i="1"/>
  <c r="I560" i="1"/>
  <c r="H1043" i="1"/>
  <c r="I1043" i="1"/>
  <c r="H373" i="1"/>
  <c r="I373" i="1"/>
  <c r="H761" i="1"/>
  <c r="I761" i="1"/>
  <c r="H598" i="1"/>
  <c r="I598" i="1"/>
  <c r="H590" i="1"/>
  <c r="I590" i="1"/>
  <c r="H385" i="1"/>
  <c r="I385" i="1"/>
  <c r="H1000" i="1"/>
  <c r="I1000" i="1"/>
  <c r="H1038" i="1"/>
  <c r="I1038" i="1"/>
  <c r="H1086" i="1"/>
  <c r="I1086" i="1"/>
  <c r="H842" i="1"/>
  <c r="I842" i="1"/>
  <c r="H891" i="1"/>
  <c r="I891" i="1"/>
  <c r="H500" i="1"/>
  <c r="I500" i="1"/>
  <c r="H458" i="1"/>
  <c r="I458" i="1"/>
  <c r="H1204" i="1"/>
  <c r="I1204" i="1"/>
  <c r="H1183" i="1"/>
  <c r="I1183" i="1"/>
  <c r="H1162" i="1"/>
  <c r="I1162" i="1"/>
  <c r="H1072" i="1"/>
  <c r="I1072" i="1"/>
  <c r="H836" i="1"/>
  <c r="I836" i="1"/>
  <c r="H1045" i="1"/>
  <c r="I1045" i="1"/>
  <c r="H672" i="1"/>
  <c r="I672" i="1"/>
  <c r="H1116" i="1"/>
  <c r="I1116" i="1"/>
  <c r="H1148" i="1"/>
  <c r="I1148" i="1"/>
  <c r="H1140" i="1"/>
  <c r="I1140" i="1"/>
  <c r="H110" i="1"/>
  <c r="I110" i="1"/>
  <c r="H1141" i="1"/>
  <c r="I1141" i="1"/>
  <c r="H1243" i="1"/>
  <c r="I1243" i="1"/>
  <c r="H961" i="1"/>
  <c r="I961" i="1"/>
  <c r="H958" i="1"/>
  <c r="I958" i="1"/>
  <c r="H1220" i="1"/>
  <c r="I1220" i="1"/>
  <c r="H1387" i="1"/>
  <c r="I1387" i="1"/>
  <c r="H1136" i="1"/>
  <c r="I1136" i="1"/>
  <c r="H1172" i="1"/>
  <c r="I1172" i="1"/>
  <c r="H1264" i="1"/>
  <c r="I1264" i="1"/>
  <c r="H1425" i="1"/>
  <c r="I1425" i="1"/>
  <c r="H1257" i="1"/>
  <c r="I1257" i="1"/>
  <c r="H1297" i="1"/>
  <c r="I1297" i="1"/>
  <c r="H1099" i="1"/>
  <c r="I1099" i="1"/>
  <c r="H1201" i="1"/>
  <c r="I1201" i="1"/>
  <c r="H1266" i="1"/>
  <c r="I1266" i="1"/>
  <c r="H1402" i="1"/>
  <c r="I1402" i="1"/>
  <c r="H1307" i="1"/>
  <c r="I1307" i="1"/>
  <c r="H1288" i="1"/>
  <c r="I1288" i="1"/>
  <c r="H1130" i="1"/>
  <c r="I1130" i="1"/>
  <c r="H1308" i="1"/>
  <c r="I1308" i="1"/>
  <c r="H1252" i="1"/>
  <c r="I1252" i="1"/>
  <c r="H1347" i="1"/>
  <c r="I1347" i="1"/>
  <c r="H1349" i="1"/>
  <c r="I1349" i="1"/>
  <c r="H1381" i="1"/>
  <c r="I1381" i="1"/>
  <c r="H1370" i="1"/>
  <c r="I1370" i="1"/>
  <c r="H1412" i="1"/>
  <c r="I1412" i="1"/>
  <c r="H1382" i="1"/>
  <c r="I1382" i="1"/>
  <c r="H1398" i="1"/>
  <c r="I1398" i="1"/>
  <c r="H1386" i="1"/>
  <c r="I1386" i="1"/>
  <c r="H1369" i="1"/>
  <c r="I1369" i="1"/>
  <c r="H1358" i="1"/>
  <c r="I1358" i="1"/>
  <c r="H1364" i="1"/>
  <c r="I1364" i="1"/>
  <c r="H1384" i="1"/>
  <c r="I1384" i="1"/>
  <c r="H1325" i="1"/>
  <c r="I1325" i="1"/>
  <c r="H1400" i="1"/>
  <c r="I1400" i="1"/>
  <c r="H1363" i="1"/>
  <c r="I1363" i="1"/>
  <c r="H1429" i="1"/>
  <c r="I1429" i="1"/>
  <c r="H1395" i="1"/>
  <c r="I1395" i="1"/>
  <c r="H1380" i="1"/>
  <c r="I1380" i="1"/>
  <c r="H1433" i="1"/>
  <c r="I1433" i="1"/>
  <c r="H1443" i="1"/>
  <c r="I1443" i="1"/>
  <c r="H1437" i="1"/>
  <c r="I1437" i="1"/>
  <c r="H1427" i="1"/>
  <c r="I1427" i="1"/>
  <c r="H1376" i="1"/>
  <c r="I1376" i="1"/>
  <c r="H1399" i="1"/>
  <c r="I1399" i="1"/>
  <c r="H1394" i="1"/>
  <c r="I1394" i="1"/>
  <c r="H1417" i="1"/>
  <c r="I1417" i="1"/>
  <c r="H1328" i="1"/>
  <c r="I1328" i="1"/>
  <c r="H1392" i="1"/>
  <c r="I1392" i="1"/>
  <c r="H1444" i="1"/>
  <c r="I1444" i="1"/>
  <c r="H1413" i="1"/>
  <c r="I1413" i="1"/>
  <c r="H1431" i="1"/>
  <c r="I1431" i="1"/>
  <c r="H1350" i="1"/>
  <c r="I1350" i="1"/>
  <c r="H1236" i="1"/>
  <c r="I1236" i="1"/>
  <c r="H1314" i="1"/>
  <c r="I1314" i="1"/>
  <c r="H1420" i="1"/>
  <c r="I1420" i="1"/>
  <c r="H1426" i="1"/>
  <c r="I1426" i="1"/>
  <c r="H1385" i="1"/>
  <c r="I1385" i="1"/>
  <c r="H1278" i="1"/>
  <c r="I1278" i="1"/>
  <c r="H1356" i="1"/>
  <c r="I1356" i="1"/>
  <c r="H1428" i="1"/>
  <c r="I1428" i="1"/>
  <c r="H1410" i="1"/>
  <c r="I1410" i="1"/>
  <c r="H1439" i="1"/>
  <c r="I1439" i="1"/>
  <c r="H1445" i="1"/>
  <c r="I1445" i="1"/>
  <c r="H1435" i="1"/>
  <c r="I1435" i="1"/>
  <c r="H1441" i="1"/>
  <c r="I1441" i="1"/>
  <c r="H1419" i="1"/>
  <c r="I1419" i="1"/>
  <c r="H1411" i="1"/>
  <c r="I1411" i="1"/>
  <c r="H1396" i="1"/>
  <c r="I1396" i="1"/>
  <c r="H1421" i="1"/>
  <c r="I1421" i="1"/>
  <c r="H1393" i="1"/>
  <c r="I1393" i="1"/>
  <c r="H1379" i="1"/>
  <c r="I1379" i="1"/>
  <c r="H1360" i="1"/>
  <c r="I1360" i="1"/>
  <c r="H1334" i="1"/>
  <c r="I1334" i="1"/>
  <c r="H1276" i="1"/>
  <c r="I1276" i="1"/>
  <c r="H1357" i="1"/>
  <c r="I1357" i="1"/>
  <c r="H1212" i="1"/>
  <c r="I1212" i="1"/>
  <c r="H1313" i="1"/>
  <c r="I1313" i="1"/>
  <c r="H1375" i="1"/>
  <c r="I1375" i="1"/>
  <c r="H1306" i="1"/>
  <c r="I1306" i="1"/>
  <c r="H1432" i="1"/>
  <c r="I1432" i="1"/>
  <c r="H1371" i="1"/>
  <c r="I1371" i="1"/>
  <c r="H1339" i="1"/>
  <c r="I1339" i="1"/>
  <c r="H1178" i="1"/>
  <c r="I1178" i="1"/>
  <c r="H1248" i="1"/>
  <c r="I1248" i="1"/>
  <c r="H1335" i="1"/>
  <c r="I1335" i="1"/>
  <c r="H1287" i="1"/>
  <c r="I1287" i="1"/>
  <c r="H1332" i="1"/>
  <c r="I1332" i="1"/>
  <c r="H746" i="1"/>
  <c r="I746" i="1"/>
  <c r="H1295" i="1"/>
  <c r="I1295" i="1"/>
  <c r="H1239" i="1"/>
  <c r="I1239" i="1"/>
  <c r="H1309" i="1"/>
  <c r="I1309" i="1"/>
  <c r="H1326" i="1"/>
  <c r="I1326" i="1"/>
  <c r="H1128" i="1"/>
  <c r="I1128" i="1"/>
  <c r="H551" i="1"/>
  <c r="I551" i="1"/>
  <c r="H1009" i="1"/>
  <c r="I1009" i="1"/>
  <c r="H1036" i="1"/>
  <c r="I1036" i="1"/>
  <c r="H1152" i="1"/>
  <c r="I1152" i="1"/>
  <c r="H1289" i="1"/>
  <c r="I1289" i="1"/>
  <c r="H1254" i="1"/>
  <c r="I1254" i="1"/>
  <c r="H1318" i="1"/>
  <c r="I1318" i="1"/>
  <c r="H1324" i="1"/>
  <c r="I1324" i="1"/>
  <c r="H1283" i="1"/>
  <c r="I1283" i="1"/>
  <c r="H1270" i="1"/>
  <c r="I1270" i="1"/>
  <c r="H926" i="1"/>
  <c r="I926" i="1"/>
  <c r="H1035" i="1"/>
  <c r="I1035" i="1"/>
  <c r="H1147" i="1"/>
  <c r="I1147" i="1"/>
  <c r="H1315" i="1"/>
  <c r="I1315" i="1"/>
  <c r="H882" i="1"/>
  <c r="I882" i="1"/>
  <c r="H917" i="1"/>
  <c r="I917" i="1"/>
  <c r="H824" i="1"/>
  <c r="I824" i="1"/>
  <c r="H1214" i="1"/>
  <c r="I1214" i="1"/>
  <c r="H1263" i="1"/>
  <c r="I1263" i="1"/>
  <c r="H640" i="1"/>
  <c r="I640" i="1"/>
  <c r="H948" i="1"/>
  <c r="I948" i="1"/>
  <c r="H984" i="1"/>
  <c r="I984" i="1"/>
  <c r="H995" i="1"/>
  <c r="I995" i="1"/>
  <c r="H626" i="1"/>
  <c r="I626" i="1"/>
  <c r="H448" i="1"/>
  <c r="I448" i="1"/>
  <c r="H689" i="1"/>
  <c r="I689" i="1"/>
  <c r="H1073" i="1"/>
  <c r="I1073" i="1"/>
  <c r="H450" i="1"/>
  <c r="I450" i="1"/>
  <c r="H816" i="1"/>
  <c r="I816" i="1"/>
  <c r="H855" i="1"/>
  <c r="I855" i="1"/>
  <c r="H893" i="1"/>
  <c r="I893" i="1"/>
  <c r="H1179" i="1"/>
  <c r="I1179" i="1"/>
  <c r="H1240" i="1"/>
  <c r="I1240" i="1"/>
  <c r="H686" i="1"/>
  <c r="I686" i="1"/>
  <c r="H723" i="1"/>
  <c r="I723" i="1"/>
  <c r="H857" i="1"/>
  <c r="I857" i="1"/>
  <c r="H1169" i="1"/>
  <c r="I1169" i="1"/>
  <c r="H1242" i="1"/>
  <c r="I1242" i="1"/>
  <c r="H1291" i="1"/>
  <c r="I1291" i="1"/>
  <c r="H1233" i="1"/>
  <c r="I1233" i="1"/>
  <c r="H1042" i="1"/>
  <c r="I1042" i="1"/>
  <c r="H986" i="1"/>
  <c r="I986" i="1"/>
  <c r="H1125" i="1"/>
  <c r="I1125" i="1"/>
  <c r="H1103" i="1"/>
  <c r="I1103" i="1"/>
  <c r="H933" i="1"/>
  <c r="I933" i="1"/>
  <c r="H897" i="1"/>
  <c r="I897" i="1"/>
  <c r="H1316" i="1"/>
  <c r="I1316" i="1"/>
  <c r="H1230" i="1"/>
  <c r="I1230" i="1"/>
  <c r="H1090" i="1"/>
  <c r="I1090" i="1"/>
  <c r="H910" i="1"/>
  <c r="I910" i="1"/>
  <c r="H1251" i="1"/>
  <c r="I1251" i="1"/>
  <c r="H1265" i="1"/>
  <c r="I1265" i="1"/>
  <c r="H1305" i="1"/>
  <c r="I1305" i="1"/>
  <c r="H1149" i="1"/>
  <c r="I1149" i="1"/>
  <c r="H1093" i="1"/>
  <c r="I1093" i="1"/>
  <c r="H1221" i="1"/>
  <c r="I1221" i="1"/>
  <c r="H1113" i="1"/>
  <c r="I1113" i="1"/>
  <c r="H1129" i="1"/>
  <c r="I1129" i="1"/>
  <c r="H1112" i="1"/>
  <c r="I1112" i="1"/>
  <c r="H1088" i="1"/>
  <c r="I1088" i="1"/>
  <c r="H1197" i="1"/>
  <c r="I1197" i="1"/>
  <c r="H1196" i="1"/>
  <c r="I1196" i="1"/>
  <c r="H1106" i="1"/>
  <c r="I1106" i="1"/>
  <c r="H1117" i="1"/>
  <c r="I1117" i="1"/>
  <c r="H1145" i="1"/>
  <c r="I1145" i="1"/>
  <c r="H1189" i="1"/>
  <c r="I1189" i="1"/>
  <c r="H1268" i="1"/>
  <c r="I1268" i="1"/>
  <c r="H1311" i="1"/>
  <c r="I1311" i="1"/>
  <c r="H1080" i="1"/>
  <c r="I1080" i="1"/>
  <c r="H1237" i="1"/>
  <c r="I1237" i="1"/>
  <c r="H1330" i="1"/>
  <c r="I1330" i="1"/>
  <c r="H1388" i="1"/>
  <c r="I1388" i="1"/>
  <c r="H1408" i="1"/>
  <c r="I1408" i="1"/>
  <c r="H1341" i="1"/>
  <c r="I1341" i="1"/>
  <c r="H1247" i="1"/>
  <c r="I1247" i="1"/>
  <c r="H1231" i="1"/>
  <c r="I1231" i="1"/>
  <c r="H1191" i="1"/>
  <c r="I1191" i="1"/>
  <c r="H1249" i="1"/>
  <c r="I1249" i="1"/>
  <c r="H1401" i="1"/>
  <c r="I1401" i="1"/>
  <c r="H1361" i="1"/>
  <c r="I1361" i="1"/>
  <c r="H1296" i="1"/>
  <c r="I1296" i="1"/>
  <c r="H1430" i="1"/>
  <c r="I1430" i="1"/>
  <c r="H1321" i="1"/>
  <c r="I1321" i="1"/>
  <c r="H1403" i="1"/>
  <c r="I1403" i="1"/>
  <c r="H1301" i="1"/>
  <c r="I1301" i="1"/>
  <c r="H1405" i="1"/>
  <c r="I1405" i="1"/>
  <c r="H1262" i="1"/>
  <c r="I1262" i="1"/>
  <c r="H1272" i="1"/>
  <c r="I1272" i="1"/>
  <c r="H1365" i="1"/>
  <c r="I1365" i="1"/>
  <c r="H1016" i="1"/>
  <c r="I1016" i="1"/>
  <c r="H1177" i="1"/>
  <c r="I1177" i="1"/>
  <c r="H1312" i="1"/>
  <c r="I1312" i="1"/>
  <c r="H1294" i="1"/>
  <c r="I1294" i="1"/>
  <c r="H1414" i="1"/>
  <c r="I1414" i="1"/>
  <c r="H1329" i="1"/>
  <c r="I1329" i="1"/>
  <c r="H1322" i="1"/>
  <c r="I1322" i="1"/>
  <c r="H1250" i="1"/>
  <c r="I1250" i="1"/>
  <c r="H1222" i="1"/>
  <c r="I1222" i="1"/>
  <c r="H1390" i="1"/>
  <c r="I1390" i="1"/>
  <c r="H1337" i="1"/>
  <c r="I1337" i="1"/>
  <c r="H1389" i="1"/>
  <c r="I1389" i="1"/>
  <c r="H1367" i="1"/>
  <c r="I1367" i="1"/>
  <c r="H1352" i="1"/>
  <c r="I1352" i="1"/>
  <c r="H1374" i="1"/>
  <c r="I1374" i="1"/>
  <c r="H1423" i="1"/>
  <c r="I1423" i="1"/>
  <c r="H1442" i="1"/>
  <c r="I1442" i="1"/>
  <c r="H1397" i="1"/>
  <c r="I1397" i="1"/>
  <c r="H1378" i="1"/>
  <c r="I1378" i="1"/>
  <c r="H1434" i="1"/>
  <c r="I1434" i="1"/>
  <c r="H1438" i="1"/>
  <c r="I1438" i="1"/>
  <c r="H1440" i="1"/>
  <c r="I1440" i="1"/>
  <c r="H1256" i="1"/>
  <c r="I1256" i="1"/>
  <c r="H1271" i="1"/>
  <c r="I1271" i="1"/>
  <c r="H1176" i="1"/>
  <c r="I1176" i="1"/>
  <c r="H1362" i="1"/>
  <c r="I1362" i="1"/>
  <c r="H1345" i="1"/>
  <c r="I1345" i="1"/>
  <c r="H1409" i="1"/>
  <c r="I1409" i="1"/>
  <c r="H1274" i="1"/>
  <c r="I1274" i="1"/>
  <c r="H1342" i="1"/>
  <c r="I1342" i="1"/>
  <c r="H1343" i="1"/>
  <c r="I1343" i="1"/>
  <c r="H1406" i="1"/>
  <c r="I1406" i="1"/>
  <c r="H1146" i="1"/>
  <c r="I1146" i="1"/>
  <c r="H1159" i="1"/>
  <c r="I1159" i="1"/>
  <c r="H856" i="1"/>
  <c r="I856" i="1"/>
  <c r="H1027" i="1"/>
  <c r="I1027" i="1"/>
  <c r="H737" i="1"/>
  <c r="I737" i="1"/>
  <c r="H386" i="1"/>
  <c r="I386" i="1"/>
  <c r="H646" i="1"/>
  <c r="I646" i="1"/>
  <c r="H833" i="1"/>
  <c r="I833" i="1"/>
  <c r="H1122" i="1"/>
  <c r="I1122" i="1"/>
  <c r="H843" i="1"/>
  <c r="I843" i="1"/>
  <c r="H854" i="1"/>
  <c r="I854" i="1"/>
  <c r="H471" i="1"/>
  <c r="I471" i="1"/>
  <c r="H866" i="1"/>
  <c r="I866" i="1"/>
  <c r="H475" i="1"/>
  <c r="I475" i="1"/>
  <c r="H1004" i="1"/>
  <c r="I1004" i="1"/>
  <c r="H1054" i="1"/>
  <c r="I1054" i="1"/>
  <c r="H758" i="1"/>
  <c r="I758" i="1"/>
  <c r="H329" i="1"/>
  <c r="I329" i="1"/>
  <c r="H845" i="1"/>
  <c r="I845" i="1"/>
  <c r="H345" i="1"/>
  <c r="I345" i="1"/>
  <c r="H172" i="1"/>
  <c r="I172" i="1"/>
  <c r="H225" i="1"/>
  <c r="I225" i="1"/>
  <c r="H460" i="1"/>
  <c r="I460" i="1"/>
  <c r="H919" i="1"/>
  <c r="I919" i="1"/>
  <c r="H149" i="1"/>
  <c r="I149" i="1"/>
  <c r="H243" i="1"/>
  <c r="I243" i="1"/>
  <c r="H522" i="1"/>
  <c r="I522" i="1"/>
  <c r="H173" i="1"/>
  <c r="I173" i="1"/>
  <c r="H565" i="1"/>
  <c r="I565" i="1"/>
  <c r="H299" i="1"/>
  <c r="I299" i="1"/>
  <c r="H321" i="1"/>
  <c r="I321" i="1"/>
  <c r="H629" i="1"/>
  <c r="I629" i="1"/>
  <c r="H782" i="1"/>
  <c r="I782" i="1"/>
  <c r="H1281" i="1"/>
  <c r="I1281" i="1"/>
  <c r="H1279" i="1"/>
  <c r="I1279" i="1"/>
  <c r="H1235" i="1"/>
  <c r="I1235" i="1"/>
  <c r="H693" i="1"/>
  <c r="I693" i="1"/>
  <c r="H79" i="1"/>
  <c r="I79" i="1"/>
  <c r="H146" i="1"/>
  <c r="I146" i="1"/>
  <c r="H519" i="1"/>
  <c r="I519" i="1"/>
  <c r="H907" i="1"/>
  <c r="I907" i="1"/>
  <c r="H217" i="1"/>
  <c r="I217" i="1"/>
  <c r="H357" i="1"/>
  <c r="I357" i="1"/>
  <c r="H322" i="1"/>
  <c r="I322" i="1"/>
  <c r="H1238" i="1"/>
  <c r="I1238" i="1"/>
  <c r="H613" i="1"/>
  <c r="I613" i="1"/>
  <c r="H449" i="1"/>
  <c r="I449" i="1"/>
  <c r="H363" i="1"/>
  <c r="I363" i="1"/>
  <c r="H764" i="1"/>
  <c r="I764" i="1"/>
  <c r="H101" i="1"/>
  <c r="I101" i="1"/>
  <c r="H739" i="1"/>
  <c r="I739" i="1"/>
  <c r="H459" i="1"/>
  <c r="I459" i="1"/>
  <c r="H54" i="1"/>
  <c r="I54" i="1"/>
  <c r="H1053" i="1"/>
  <c r="I1053" i="1"/>
  <c r="H198" i="1"/>
  <c r="I198" i="1"/>
  <c r="H114" i="1"/>
  <c r="I114" i="1"/>
  <c r="H779" i="1"/>
  <c r="I779" i="1"/>
  <c r="H728" i="1"/>
  <c r="I728" i="1"/>
  <c r="H274" i="1"/>
  <c r="I274" i="1"/>
  <c r="H905" i="1"/>
  <c r="I905" i="1"/>
  <c r="H1005" i="1"/>
  <c r="I1005" i="1"/>
  <c r="H668" i="1"/>
  <c r="I668" i="1"/>
  <c r="H871" i="1"/>
  <c r="I871" i="1"/>
  <c r="H1082" i="1"/>
  <c r="I1082" i="1"/>
  <c r="H644" i="1"/>
  <c r="I644" i="1"/>
  <c r="H900" i="1"/>
  <c r="I900" i="1"/>
  <c r="H1068" i="1"/>
  <c r="I1068" i="1"/>
  <c r="H553" i="1"/>
  <c r="I553" i="1"/>
  <c r="H317" i="1"/>
  <c r="I317" i="1"/>
  <c r="H736" i="1"/>
  <c r="I736" i="1"/>
  <c r="H284" i="1"/>
  <c r="I284" i="1"/>
  <c r="H377" i="1"/>
  <c r="I377" i="1"/>
  <c r="H435" i="1"/>
  <c r="I435" i="1"/>
  <c r="H1015" i="1"/>
  <c r="I1015" i="1"/>
  <c r="H336" i="1"/>
  <c r="I336" i="1"/>
  <c r="H822" i="1"/>
  <c r="I822" i="1"/>
  <c r="H714" i="1"/>
  <c r="I714" i="1"/>
  <c r="H499" i="1"/>
  <c r="I499" i="1"/>
  <c r="H786" i="1"/>
  <c r="I786" i="1"/>
  <c r="H884" i="1"/>
  <c r="I884" i="1"/>
  <c r="H289" i="1"/>
  <c r="I289" i="1"/>
  <c r="H204" i="1"/>
  <c r="I204" i="1"/>
  <c r="H239" i="1"/>
  <c r="I239" i="1"/>
  <c r="H1137" i="1"/>
  <c r="I1137" i="1"/>
  <c r="H682" i="1"/>
  <c r="I682" i="1"/>
  <c r="H539" i="1"/>
  <c r="I539" i="1"/>
  <c r="H921" i="1"/>
  <c r="I921" i="1"/>
  <c r="H808" i="1"/>
  <c r="I808" i="1"/>
  <c r="H863" i="1"/>
  <c r="I863" i="1"/>
  <c r="H881" i="1"/>
  <c r="I881" i="1"/>
  <c r="H681" i="1"/>
  <c r="I681" i="1"/>
  <c r="H790" i="1"/>
  <c r="I790" i="1"/>
  <c r="H543" i="1"/>
  <c r="I543" i="1"/>
  <c r="H661" i="1"/>
  <c r="I661" i="1"/>
  <c r="H433" i="1"/>
  <c r="I433" i="1"/>
  <c r="H492" i="1"/>
  <c r="I492" i="1"/>
  <c r="H784" i="1"/>
  <c r="I784" i="1"/>
  <c r="H885" i="1"/>
  <c r="I885" i="1"/>
  <c r="H669" i="1"/>
  <c r="I669" i="1"/>
  <c r="H241" i="1"/>
  <c r="I241" i="1"/>
  <c r="H235" i="1"/>
  <c r="I235" i="1"/>
  <c r="H282" i="1"/>
  <c r="I282" i="1"/>
  <c r="H171" i="1"/>
  <c r="I171" i="1"/>
  <c r="H113" i="1"/>
  <c r="I113" i="1"/>
  <c r="H22" i="1"/>
  <c r="I22" i="1"/>
  <c r="H144" i="1"/>
  <c r="I144" i="1"/>
  <c r="H35" i="1"/>
  <c r="I35" i="1"/>
  <c r="H108" i="1"/>
  <c r="I108" i="1"/>
  <c r="H1096" i="1"/>
  <c r="I1096" i="1"/>
  <c r="H263" i="1"/>
  <c r="I263" i="1"/>
  <c r="H719" i="1"/>
  <c r="I719" i="1"/>
  <c r="H798" i="1"/>
  <c r="I798" i="1"/>
  <c r="H821" i="1"/>
  <c r="I821" i="1"/>
  <c r="H653" i="1"/>
  <c r="I653" i="1"/>
  <c r="H536" i="1"/>
  <c r="I536" i="1"/>
  <c r="H599" i="1"/>
  <c r="I599" i="1"/>
  <c r="H216" i="1"/>
  <c r="I216" i="1"/>
  <c r="H353" i="1"/>
  <c r="I353" i="1"/>
  <c r="H502" i="1"/>
  <c r="I502" i="1"/>
  <c r="H938" i="1"/>
  <c r="I938" i="1"/>
  <c r="H890" i="1"/>
  <c r="I890" i="1"/>
  <c r="H1025" i="1"/>
  <c r="I1025" i="1"/>
  <c r="H670" i="1"/>
  <c r="I670" i="1"/>
  <c r="H909" i="1"/>
  <c r="I909" i="1"/>
  <c r="H785" i="1"/>
  <c r="I785" i="1"/>
  <c r="H810" i="1"/>
  <c r="I810" i="1"/>
  <c r="H861" i="1"/>
  <c r="I861" i="1"/>
  <c r="H954" i="1"/>
  <c r="I954" i="1"/>
  <c r="H894" i="1"/>
  <c r="I894" i="1"/>
  <c r="H944" i="1"/>
  <c r="I944" i="1"/>
  <c r="H1133" i="1"/>
  <c r="I1133" i="1"/>
  <c r="H1207" i="1"/>
  <c r="I1207" i="1"/>
  <c r="H922" i="1"/>
  <c r="I922" i="1"/>
  <c r="H1166" i="1"/>
  <c r="I1166" i="1"/>
  <c r="H738" i="1"/>
  <c r="I738" i="1"/>
  <c r="H841" i="1"/>
  <c r="I841" i="1"/>
  <c r="H504" i="1"/>
  <c r="I504" i="1"/>
  <c r="H817" i="1"/>
  <c r="I817" i="1"/>
  <c r="H934" i="1"/>
  <c r="I934" i="1"/>
  <c r="H851" i="1"/>
  <c r="I851" i="1"/>
  <c r="H1059" i="1"/>
  <c r="I1059" i="1"/>
  <c r="H946" i="1"/>
  <c r="I946" i="1"/>
  <c r="H1258" i="1"/>
  <c r="I1258" i="1"/>
  <c r="H1164" i="1"/>
  <c r="I1164" i="1"/>
  <c r="H1184" i="1"/>
  <c r="I1184" i="1"/>
  <c r="H1372" i="1"/>
  <c r="I1372" i="1"/>
  <c r="H1340" i="1"/>
  <c r="I1340" i="1"/>
  <c r="H1286" i="1"/>
  <c r="I1286" i="1"/>
  <c r="H1346" i="1"/>
  <c r="I1346" i="1"/>
  <c r="H1353" i="1"/>
  <c r="I1353" i="1"/>
  <c r="H1351" i="1"/>
  <c r="I1351" i="1"/>
  <c r="H1407" i="1"/>
  <c r="I1407" i="1"/>
  <c r="H1418" i="1"/>
  <c r="I1418" i="1"/>
  <c r="H1436" i="1"/>
  <c r="I1436" i="1"/>
  <c r="H1186" i="1"/>
  <c r="I1186" i="1"/>
  <c r="H1422" i="1"/>
  <c r="I1422" i="1"/>
  <c r="H1261" i="1"/>
  <c r="I1261" i="1"/>
  <c r="H1275" i="1"/>
  <c r="I1275" i="1"/>
  <c r="H1280" i="1"/>
  <c r="I1280" i="1"/>
  <c r="H1415" i="1"/>
  <c r="I1415" i="1"/>
  <c r="H1383" i="1"/>
  <c r="I1383" i="1"/>
  <c r="H1424" i="1"/>
  <c r="I1424" i="1"/>
  <c r="H1163" i="1"/>
  <c r="I1163" i="1"/>
  <c r="H1303" i="1"/>
  <c r="I1303" i="1"/>
  <c r="H1404" i="1"/>
  <c r="I1404" i="1"/>
  <c r="H1373" i="1"/>
  <c r="I1373" i="1"/>
  <c r="H1359" i="1"/>
  <c r="I1359" i="1"/>
  <c r="H1123" i="1"/>
  <c r="I1123" i="1"/>
  <c r="H1298" i="1"/>
  <c r="I1298" i="1"/>
  <c r="H1338" i="1"/>
  <c r="I1338" i="1"/>
  <c r="H1336" i="1"/>
  <c r="I1336" i="1"/>
  <c r="H1323" i="1"/>
  <c r="I1323" i="1"/>
  <c r="H1416" i="1"/>
  <c r="I1416" i="1"/>
  <c r="H1030" i="1"/>
  <c r="I1030" i="1"/>
  <c r="H1022" i="1"/>
  <c r="I1022" i="1"/>
  <c r="H1107" i="1"/>
  <c r="I1107" i="1"/>
  <c r="H925" i="1"/>
  <c r="I925" i="1"/>
  <c r="H1310" i="1"/>
  <c r="I1310" i="1"/>
  <c r="H1028" i="1"/>
  <c r="I1028" i="1"/>
  <c r="H904" i="1"/>
  <c r="I904" i="1"/>
  <c r="H943" i="1"/>
  <c r="I943" i="1"/>
  <c r="H993" i="1"/>
  <c r="I993" i="1"/>
  <c r="H501" i="1"/>
  <c r="I501" i="1"/>
  <c r="H246" i="1"/>
  <c r="I246" i="1"/>
  <c r="H270" i="1"/>
  <c r="I270" i="1"/>
  <c r="H226" i="1"/>
  <c r="I226" i="1"/>
  <c r="H802" i="1"/>
  <c r="I802" i="1"/>
  <c r="H403" i="1"/>
  <c r="I403" i="1"/>
  <c r="H700" i="1"/>
  <c r="I700" i="1"/>
  <c r="H632" i="1"/>
  <c r="I632" i="1"/>
  <c r="H556" i="1"/>
  <c r="I556" i="1"/>
  <c r="H544" i="1"/>
  <c r="I544" i="1"/>
  <c r="H162" i="1"/>
  <c r="I162" i="1"/>
  <c r="H394" i="1"/>
  <c r="I394" i="1"/>
  <c r="H275" i="1"/>
  <c r="I275" i="1"/>
  <c r="H741" i="1"/>
  <c r="I741" i="1"/>
  <c r="H859" i="1"/>
  <c r="I859" i="1"/>
  <c r="H998" i="1"/>
  <c r="I998" i="1"/>
  <c r="H875" i="1"/>
  <c r="I875" i="1"/>
  <c r="H970" i="1"/>
  <c r="I970" i="1"/>
  <c r="H392" i="1"/>
  <c r="I392" i="1"/>
  <c r="H807" i="1"/>
  <c r="I807" i="1"/>
  <c r="H812" i="1"/>
  <c r="I812" i="1"/>
  <c r="H1084" i="1"/>
  <c r="I1084" i="1"/>
  <c r="H1377" i="1"/>
  <c r="I1377" i="1"/>
  <c r="H1391" i="1"/>
  <c r="I1391" i="1"/>
  <c r="H1319" i="1"/>
  <c r="I1319" i="1"/>
  <c r="H1355" i="1"/>
  <c r="I1355" i="1"/>
  <c r="H1007" i="1"/>
  <c r="I1007" i="1"/>
  <c r="H561" i="1"/>
  <c r="I561" i="1"/>
  <c r="H1034" i="1"/>
  <c r="I1034" i="1"/>
  <c r="H708" i="1"/>
  <c r="I708" i="1"/>
  <c r="H903" i="1"/>
  <c r="I903" i="1"/>
  <c r="H1008" i="1"/>
  <c r="I1008" i="1"/>
  <c r="H869" i="1"/>
  <c r="I869" i="1"/>
  <c r="H852" i="1"/>
  <c r="I852" i="1"/>
  <c r="H773" i="1"/>
  <c r="I773" i="1"/>
  <c r="H528" i="1"/>
  <c r="I528" i="1"/>
  <c r="H508" i="1"/>
  <c r="I508" i="1"/>
  <c r="H596" i="1"/>
  <c r="I596" i="1"/>
  <c r="H685" i="1"/>
  <c r="I685" i="1"/>
  <c r="H931" i="1"/>
  <c r="I931" i="1"/>
  <c r="H415" i="1"/>
  <c r="I415" i="1"/>
  <c r="H268" i="1"/>
  <c r="I268" i="1"/>
  <c r="H365" i="1"/>
  <c r="I365" i="1"/>
  <c r="H696" i="1"/>
  <c r="I696" i="1"/>
  <c r="H829" i="1"/>
  <c r="I829" i="1"/>
  <c r="H762" i="1"/>
  <c r="I762" i="1"/>
  <c r="H872" i="1"/>
  <c r="I872" i="1"/>
  <c r="H407" i="1"/>
  <c r="I407" i="1"/>
  <c r="H721" i="1"/>
  <c r="I721" i="1"/>
  <c r="H408" i="1"/>
  <c r="I408" i="1"/>
  <c r="H496" i="1"/>
  <c r="I496" i="1"/>
  <c r="H439" i="1"/>
  <c r="I439" i="1"/>
  <c r="H1012" i="1"/>
  <c r="I1012" i="1"/>
  <c r="H914" i="1"/>
  <c r="I914" i="1"/>
  <c r="H803" i="1"/>
  <c r="I803" i="1"/>
  <c r="H740" i="1"/>
  <c r="I740" i="1"/>
  <c r="H967" i="1"/>
  <c r="I967" i="1"/>
  <c r="H1001" i="1"/>
  <c r="I1001" i="1"/>
  <c r="H1142" i="1"/>
  <c r="I1142" i="1"/>
  <c r="H1069" i="1"/>
  <c r="I1069" i="1"/>
  <c r="H945" i="1"/>
  <c r="I945" i="1"/>
  <c r="H874" i="1"/>
  <c r="I874" i="1"/>
  <c r="H330" i="1"/>
  <c r="I330" i="1"/>
  <c r="H228" i="1"/>
  <c r="I228" i="1"/>
  <c r="H823" i="1"/>
  <c r="I823" i="1"/>
  <c r="H342" i="1"/>
  <c r="I342" i="1"/>
  <c r="H550" i="1"/>
  <c r="I550" i="1"/>
  <c r="H127" i="1"/>
  <c r="I127" i="1"/>
  <c r="H140" i="1"/>
  <c r="I140" i="1"/>
  <c r="H417" i="1"/>
  <c r="I417" i="1"/>
  <c r="H395" i="1"/>
  <c r="I395" i="1"/>
  <c r="H119" i="1"/>
  <c r="I119" i="1"/>
  <c r="H552" i="1"/>
  <c r="I552" i="1"/>
  <c r="H88" i="1"/>
  <c r="I88" i="1"/>
  <c r="H411" i="1"/>
  <c r="I411" i="1"/>
  <c r="H468" i="1"/>
  <c r="I468" i="1"/>
  <c r="H74" i="1"/>
  <c r="I74" i="1"/>
  <c r="H179" i="1"/>
  <c r="I179" i="1"/>
  <c r="H223" i="1"/>
  <c r="I223" i="1"/>
  <c r="H96" i="1"/>
  <c r="I96" i="1"/>
  <c r="H116" i="1"/>
  <c r="I116" i="1"/>
  <c r="H266" i="1"/>
  <c r="I266" i="1"/>
  <c r="H40" i="1"/>
  <c r="I40" i="1"/>
  <c r="H111" i="1"/>
  <c r="I111" i="1"/>
  <c r="H207" i="1"/>
  <c r="I207" i="1"/>
  <c r="H338" i="1"/>
  <c r="I338" i="1"/>
  <c r="H520" i="1"/>
  <c r="I520" i="1"/>
  <c r="H182" i="1"/>
  <c r="I182" i="1"/>
  <c r="H658" i="1"/>
  <c r="I658" i="1"/>
  <c r="H131" i="1"/>
  <c r="I131" i="1"/>
  <c r="H390" i="1"/>
  <c r="I390" i="1"/>
  <c r="H454" i="1"/>
  <c r="I454" i="1"/>
  <c r="H132" i="1"/>
  <c r="I132" i="1"/>
  <c r="H549" i="1"/>
  <c r="I549" i="1"/>
  <c r="H755" i="1"/>
  <c r="I755" i="1"/>
  <c r="H72" i="1"/>
  <c r="I72" i="1"/>
  <c r="H150" i="1"/>
  <c r="I150" i="1"/>
  <c r="H312" i="1"/>
  <c r="I312" i="1"/>
  <c r="H206" i="1"/>
  <c r="I206" i="1"/>
  <c r="H362" i="1"/>
  <c r="I362" i="1"/>
  <c r="H440" i="1"/>
  <c r="I440" i="1"/>
  <c r="H456" i="1"/>
  <c r="I456" i="1"/>
  <c r="H292" i="1"/>
  <c r="I292" i="1"/>
  <c r="H309" i="1"/>
  <c r="I309" i="1"/>
  <c r="H248" i="1"/>
  <c r="I248" i="1"/>
  <c r="H124" i="1"/>
  <c r="I124" i="1"/>
  <c r="H323" i="1"/>
  <c r="I323" i="1"/>
  <c r="H97" i="1"/>
  <c r="I97" i="1"/>
  <c r="H376" i="1"/>
  <c r="I376" i="1"/>
  <c r="H258" i="1"/>
  <c r="I258" i="1"/>
  <c r="H169" i="1"/>
  <c r="I169" i="1"/>
  <c r="H1057" i="1"/>
  <c r="I1057" i="1"/>
  <c r="H694" i="1"/>
  <c r="I694" i="1"/>
  <c r="H128" i="1"/>
  <c r="I128" i="1"/>
  <c r="H202" i="1"/>
  <c r="I202" i="1"/>
  <c r="H387" i="1"/>
  <c r="I387" i="1"/>
  <c r="H495" i="1"/>
  <c r="I495" i="1"/>
  <c r="H478" i="1"/>
  <c r="I478" i="1"/>
  <c r="H349" i="1"/>
  <c r="I349" i="1"/>
  <c r="H465" i="1"/>
  <c r="I465" i="1"/>
  <c r="H164" i="1"/>
  <c r="I164" i="1"/>
  <c r="H414" i="1"/>
  <c r="I414" i="1"/>
  <c r="H286" i="1"/>
  <c r="I286" i="1"/>
  <c r="H488" i="1"/>
  <c r="I488" i="1"/>
  <c r="H244" i="1"/>
  <c r="I244" i="1"/>
  <c r="H1333" i="1"/>
  <c r="I1333" i="1"/>
  <c r="H1105" i="1"/>
  <c r="I1105" i="1"/>
  <c r="H1211" i="1"/>
  <c r="I1211" i="1"/>
  <c r="H1317" i="1"/>
  <c r="I1317" i="1"/>
  <c r="H1244" i="1"/>
  <c r="I1244" i="1"/>
  <c r="H1292" i="1"/>
  <c r="I1292" i="1"/>
  <c r="H1075" i="1"/>
  <c r="I1075" i="1"/>
  <c r="H937" i="1"/>
  <c r="I937" i="1"/>
  <c r="H701" i="1"/>
  <c r="I701" i="1"/>
  <c r="H864" i="1"/>
  <c r="I864" i="1"/>
  <c r="H839" i="1"/>
  <c r="I839" i="1"/>
  <c r="H1095" i="1"/>
  <c r="I1095" i="1"/>
  <c r="H648" i="1"/>
  <c r="I648" i="1"/>
  <c r="H663" i="1"/>
  <c r="I663" i="1"/>
  <c r="H794" i="1"/>
  <c r="I794" i="1"/>
  <c r="H490" i="1"/>
  <c r="I490" i="1"/>
  <c r="H21" i="1"/>
  <c r="I21" i="1"/>
  <c r="H1017" i="1"/>
  <c r="I1017" i="1"/>
  <c r="H835" i="1"/>
  <c r="I835" i="1"/>
  <c r="H916" i="1"/>
  <c r="I916" i="1"/>
  <c r="H562" i="1"/>
  <c r="I562" i="1"/>
  <c r="H69" i="1"/>
  <c r="I69" i="1"/>
  <c r="H620" i="1"/>
  <c r="I620" i="1"/>
  <c r="H200" i="1"/>
  <c r="I200" i="1"/>
  <c r="H189" i="1"/>
  <c r="I189" i="1"/>
  <c r="H412" i="1"/>
  <c r="I412" i="1"/>
  <c r="H176" i="1"/>
  <c r="I176" i="1"/>
  <c r="H180" i="1"/>
  <c r="I180" i="1"/>
  <c r="H242" i="1"/>
  <c r="I242" i="1"/>
  <c r="H514" i="1"/>
  <c r="I514" i="1"/>
  <c r="H247" i="1"/>
  <c r="I247" i="1"/>
  <c r="H60" i="1"/>
  <c r="I60" i="1"/>
  <c r="H220" i="1"/>
  <c r="I220" i="1"/>
  <c r="H102" i="1"/>
  <c r="I102" i="1"/>
  <c r="H95" i="1"/>
  <c r="I95" i="1"/>
  <c r="H135" i="1"/>
  <c r="I135" i="1"/>
  <c r="H109" i="1"/>
  <c r="I109" i="1"/>
  <c r="H350" i="1"/>
  <c r="I350" i="1"/>
  <c r="H491" i="1"/>
  <c r="I491" i="1"/>
  <c r="H518" i="1"/>
  <c r="I518" i="1"/>
  <c r="H20" i="1"/>
  <c r="I20" i="1"/>
  <c r="H264" i="1"/>
  <c r="I264" i="1"/>
  <c r="H78" i="1"/>
  <c r="I78" i="1"/>
  <c r="H272" i="1"/>
  <c r="I272" i="1"/>
  <c r="H1102" i="1"/>
  <c r="I1102" i="1"/>
  <c r="H424" i="1"/>
  <c r="I424" i="1"/>
  <c r="H566" i="1"/>
  <c r="I566" i="1"/>
  <c r="H290" i="1"/>
  <c r="I290" i="1"/>
  <c r="H238" i="1"/>
  <c r="I238" i="1"/>
  <c r="H768" i="1"/>
  <c r="I768" i="1"/>
  <c r="H616" i="1"/>
  <c r="I616" i="1"/>
  <c r="H792" i="1"/>
  <c r="I792" i="1"/>
  <c r="H1018" i="1"/>
  <c r="I1018" i="1"/>
  <c r="H987" i="1"/>
  <c r="I987" i="1"/>
  <c r="H381" i="1"/>
  <c r="I381" i="1"/>
  <c r="H159" i="1"/>
  <c r="I159" i="1"/>
  <c r="H679" i="1"/>
  <c r="I679" i="1"/>
  <c r="H513" i="1"/>
  <c r="I513" i="1"/>
  <c r="H516" i="1"/>
  <c r="I516" i="1"/>
  <c r="H870" i="1"/>
  <c r="I870" i="1"/>
  <c r="H534" i="1"/>
  <c r="I534" i="1"/>
  <c r="H367" i="1"/>
  <c r="I367" i="1"/>
  <c r="H473" i="1"/>
  <c r="I473" i="1"/>
  <c r="H997" i="1"/>
  <c r="I997" i="1"/>
  <c r="H1040" i="1"/>
  <c r="I1040" i="1"/>
  <c r="H442" i="1"/>
  <c r="I442" i="1"/>
  <c r="H213" i="1"/>
  <c r="I213" i="1"/>
  <c r="H370" i="1"/>
  <c r="I370" i="1"/>
  <c r="H369" i="1"/>
  <c r="I369" i="1"/>
  <c r="H570" i="1"/>
  <c r="I570" i="1"/>
  <c r="H765" i="1"/>
  <c r="I765" i="1"/>
  <c r="H81" i="1"/>
  <c r="I81" i="1"/>
  <c r="H256" i="1"/>
  <c r="I256" i="1"/>
  <c r="H426" i="1"/>
  <c r="I426" i="1"/>
  <c r="H51" i="1"/>
  <c r="I51" i="1"/>
  <c r="H68" i="1"/>
  <c r="I68" i="1"/>
  <c r="H153" i="1"/>
  <c r="I153" i="1"/>
  <c r="H195" i="1"/>
  <c r="I195" i="1"/>
  <c r="H187" i="1"/>
  <c r="I187" i="1"/>
  <c r="H130" i="1"/>
  <c r="I130" i="1"/>
  <c r="H163" i="1"/>
  <c r="I163" i="1"/>
  <c r="H352" i="1"/>
  <c r="I352" i="1"/>
  <c r="H112" i="1"/>
  <c r="I112" i="1"/>
  <c r="H332" i="1"/>
  <c r="I332" i="1"/>
  <c r="H100" i="1"/>
  <c r="I100" i="1"/>
  <c r="H94" i="1"/>
  <c r="I94" i="1"/>
  <c r="H44" i="1"/>
  <c r="I44" i="1"/>
  <c r="H205" i="1"/>
  <c r="I205" i="1"/>
  <c r="H56" i="1"/>
  <c r="I56" i="1"/>
  <c r="H483" i="1"/>
  <c r="I483" i="1"/>
  <c r="H36" i="1"/>
  <c r="I36" i="1"/>
  <c r="H136" i="1"/>
  <c r="I136" i="1"/>
  <c r="H121" i="1"/>
  <c r="I121" i="1"/>
  <c r="H71" i="1"/>
  <c r="I71" i="1"/>
  <c r="H712" i="1"/>
  <c r="I712" i="1"/>
  <c r="H1060" i="1"/>
  <c r="I1060" i="1"/>
  <c r="H25" i="1"/>
  <c r="I25" i="1"/>
  <c r="H853" i="1"/>
  <c r="I853" i="1"/>
  <c r="H577" i="1"/>
  <c r="I577" i="1"/>
  <c r="H703" i="1"/>
  <c r="I703" i="1"/>
  <c r="H594" i="1"/>
  <c r="I594" i="1"/>
  <c r="H992" i="1"/>
  <c r="I992" i="1"/>
  <c r="H902" i="1"/>
  <c r="I902" i="1"/>
  <c r="H452" i="1"/>
  <c r="I452" i="1"/>
  <c r="H1056" i="1"/>
  <c r="I1056" i="1"/>
  <c r="H901" i="1"/>
  <c r="I901" i="1"/>
  <c r="H1010" i="1"/>
  <c r="I1010" i="1"/>
  <c r="H975" i="1"/>
  <c r="I975" i="1"/>
  <c r="H979" i="1"/>
  <c r="I979" i="1"/>
  <c r="H722" i="1"/>
  <c r="I722" i="1"/>
  <c r="H887" i="1"/>
  <c r="I887" i="1"/>
  <c r="H1085" i="1"/>
  <c r="I1085" i="1"/>
  <c r="H1246" i="1"/>
  <c r="I1246" i="1"/>
  <c r="H1124" i="1"/>
  <c r="I1124" i="1"/>
  <c r="H1135" i="1"/>
  <c r="I1135" i="1"/>
  <c r="H1198" i="1"/>
  <c r="I1198" i="1"/>
  <c r="H1154" i="1"/>
  <c r="I1154" i="1"/>
  <c r="H1245" i="1"/>
  <c r="I1245" i="1"/>
  <c r="H963" i="1"/>
  <c r="I963" i="1"/>
  <c r="H991" i="1"/>
  <c r="I991" i="1"/>
  <c r="H1077" i="1"/>
  <c r="I1077" i="1"/>
  <c r="H1215" i="1"/>
  <c r="I1215" i="1"/>
  <c r="H1187" i="1"/>
  <c r="I1187" i="1"/>
  <c r="H420" i="1"/>
  <c r="I420" i="1"/>
  <c r="H730" i="1"/>
  <c r="I730" i="1"/>
  <c r="H446" i="1"/>
  <c r="I446" i="1"/>
  <c r="H1180" i="1"/>
  <c r="I1180" i="1"/>
  <c r="H542" i="1"/>
  <c r="I542" i="1"/>
  <c r="H393" i="1"/>
  <c r="I393" i="1"/>
  <c r="H391" i="1"/>
  <c r="I391" i="1"/>
  <c r="H210" i="1"/>
  <c r="I210" i="1"/>
  <c r="H224" i="1"/>
  <c r="I224" i="1"/>
  <c r="H593" i="1"/>
  <c r="I593" i="1"/>
  <c r="H75" i="1"/>
  <c r="I75" i="1"/>
  <c r="H103" i="1"/>
  <c r="I103" i="1"/>
  <c r="H230" i="1"/>
  <c r="I230" i="1"/>
  <c r="H801" i="1"/>
  <c r="I801" i="1"/>
  <c r="H311" i="1"/>
  <c r="I311" i="1"/>
  <c r="H497" i="1"/>
  <c r="I497" i="1"/>
  <c r="H192" i="1"/>
  <c r="I192" i="1"/>
  <c r="H190" i="1"/>
  <c r="I190" i="1"/>
  <c r="H453" i="1"/>
  <c r="I453" i="1"/>
  <c r="H374" i="1"/>
  <c r="I374" i="1"/>
  <c r="H535" i="1"/>
  <c r="I535" i="1"/>
  <c r="H76" i="1"/>
  <c r="I76" i="1"/>
  <c r="H372" i="1"/>
  <c r="I372" i="1"/>
  <c r="H939" i="1"/>
  <c r="I939" i="1"/>
  <c r="H623" i="1"/>
  <c r="I623" i="1"/>
  <c r="H996" i="1"/>
  <c r="I996" i="1"/>
  <c r="H334" i="1"/>
  <c r="I334" i="1"/>
  <c r="H430" i="1"/>
  <c r="I430" i="1"/>
  <c r="H788" i="1"/>
  <c r="I788" i="1"/>
  <c r="H548" i="1"/>
  <c r="I548" i="1"/>
  <c r="H199" i="1"/>
  <c r="I199" i="1"/>
  <c r="H546" i="1"/>
  <c r="I546" i="1"/>
  <c r="H614" i="1"/>
  <c r="I614" i="1"/>
  <c r="H437" i="1"/>
  <c r="I437" i="1"/>
  <c r="H647" i="1"/>
  <c r="I647" i="1"/>
  <c r="H610" i="1"/>
  <c r="I610" i="1"/>
  <c r="H462" i="1"/>
  <c r="I462" i="1"/>
  <c r="H628" i="1"/>
  <c r="I628" i="1"/>
  <c r="H1155" i="1"/>
  <c r="I1155" i="1"/>
  <c r="H366" i="1"/>
  <c r="I366" i="1"/>
  <c r="H558" i="1"/>
  <c r="I558" i="1"/>
  <c r="H421" i="1"/>
  <c r="I421" i="1"/>
  <c r="H611" i="1"/>
  <c r="I611" i="1"/>
  <c r="H98" i="1"/>
  <c r="I98" i="1"/>
  <c r="H55" i="1"/>
  <c r="I55" i="1"/>
  <c r="H1020" i="1"/>
  <c r="I1020" i="1"/>
  <c r="H677" i="1"/>
  <c r="I677" i="1"/>
  <c r="H302" i="1"/>
  <c r="I302" i="1"/>
  <c r="H1217" i="1"/>
  <c r="I1217" i="1"/>
  <c r="H1182" i="1"/>
  <c r="I1182" i="1"/>
  <c r="H1158" i="1"/>
  <c r="I1158" i="1"/>
  <c r="H956" i="1"/>
  <c r="I956" i="1"/>
  <c r="H1206" i="1"/>
  <c r="I1206" i="1"/>
  <c r="H1120" i="1"/>
  <c r="I1120" i="1"/>
  <c r="H1061" i="1"/>
  <c r="I1061" i="1"/>
  <c r="H1071" i="1"/>
  <c r="I1071" i="1"/>
  <c r="H612" i="1"/>
  <c r="I612" i="1"/>
  <c r="H778" i="1"/>
  <c r="I778" i="1"/>
  <c r="H1050" i="1"/>
  <c r="I1050" i="1"/>
  <c r="H964" i="1"/>
  <c r="I964" i="1"/>
  <c r="H1118" i="1"/>
  <c r="I1118" i="1"/>
  <c r="H734" i="1"/>
  <c r="I734" i="1"/>
  <c r="H494" i="1"/>
  <c r="I494" i="1"/>
  <c r="H123" i="1"/>
  <c r="I123" i="1"/>
  <c r="H396" i="1"/>
  <c r="I396" i="1"/>
  <c r="H928" i="1"/>
  <c r="I928" i="1"/>
  <c r="H326" i="1"/>
  <c r="I326" i="1"/>
  <c r="H201" i="1"/>
  <c r="I201" i="1"/>
  <c r="H221" i="1"/>
  <c r="I221" i="1"/>
  <c r="H170" i="1"/>
  <c r="I170" i="1"/>
  <c r="H269" i="1"/>
  <c r="I269" i="1"/>
  <c r="H218" i="1"/>
  <c r="I218" i="1"/>
  <c r="H990" i="1"/>
  <c r="I990" i="1"/>
  <c r="H751" i="1"/>
  <c r="I751" i="1"/>
  <c r="H315" i="1"/>
  <c r="I315" i="1"/>
  <c r="H89" i="1"/>
  <c r="I89" i="1"/>
  <c r="H715" i="1"/>
  <c r="I715" i="1"/>
  <c r="H604" i="1"/>
  <c r="I604" i="1"/>
  <c r="H592" i="1"/>
  <c r="I592" i="1"/>
  <c r="H769" i="1"/>
  <c r="I769" i="1"/>
  <c r="H515" i="1"/>
  <c r="I515" i="1"/>
  <c r="H820" i="1"/>
  <c r="I820" i="1"/>
  <c r="H1157" i="1"/>
  <c r="I1157" i="1"/>
  <c r="H622" i="1"/>
  <c r="I622" i="1"/>
  <c r="H814" i="1"/>
  <c r="I814" i="1"/>
  <c r="H568" i="1"/>
  <c r="I568" i="1"/>
  <c r="H64" i="1"/>
  <c r="I64" i="1"/>
  <c r="H977" i="1"/>
  <c r="I977" i="1"/>
  <c r="H126" i="1"/>
  <c r="I126" i="1"/>
  <c r="H780" i="1"/>
  <c r="I780" i="1"/>
  <c r="H624" i="1"/>
  <c r="I624" i="1"/>
  <c r="H493" i="1"/>
  <c r="I493" i="1"/>
  <c r="H122" i="1"/>
  <c r="I122" i="1"/>
  <c r="H618" i="1"/>
  <c r="I618" i="1"/>
  <c r="H1014" i="1"/>
  <c r="I1014" i="1"/>
  <c r="H586" i="1"/>
  <c r="I586" i="1"/>
  <c r="H277" i="1"/>
  <c r="I277" i="1"/>
  <c r="H361" i="1"/>
  <c r="I361" i="1"/>
  <c r="H177" i="1"/>
  <c r="I177" i="1"/>
  <c r="H1104" i="1"/>
  <c r="I1104" i="1"/>
  <c r="H643" i="1"/>
  <c r="I643" i="1"/>
  <c r="H1269" i="1"/>
  <c r="I1269" i="1"/>
  <c r="H262" i="1"/>
  <c r="I262" i="1"/>
  <c r="H744" i="1"/>
  <c r="I744" i="1"/>
  <c r="H675" i="1"/>
  <c r="I675" i="1"/>
  <c r="H1039" i="1"/>
  <c r="I1039" i="1"/>
  <c r="H832" i="1"/>
  <c r="I832" i="1"/>
  <c r="H973" i="1"/>
  <c r="I973" i="1"/>
  <c r="H1089" i="1"/>
  <c r="I1089" i="1"/>
  <c r="H662" i="1"/>
  <c r="I662" i="1"/>
  <c r="H899" i="1"/>
  <c r="I899" i="1"/>
  <c r="H1051" i="1"/>
  <c r="I1051" i="1"/>
  <c r="H301" i="1"/>
  <c r="I301" i="1"/>
  <c r="H368" i="1"/>
  <c r="I368" i="1"/>
  <c r="H178" i="1"/>
  <c r="I178" i="1"/>
  <c r="H591" i="1"/>
  <c r="I591" i="1"/>
  <c r="H521" i="1"/>
  <c r="I521" i="1"/>
  <c r="H364" i="1"/>
  <c r="I364" i="1"/>
  <c r="H319" i="1"/>
  <c r="I319" i="1"/>
  <c r="H804" i="1"/>
  <c r="I804" i="1"/>
  <c r="H423" i="1"/>
  <c r="I423" i="1"/>
  <c r="H29" i="1"/>
  <c r="I29" i="1"/>
  <c r="H559" i="1"/>
  <c r="I559" i="1"/>
  <c r="H1227" i="1"/>
  <c r="I1227" i="1"/>
  <c r="H1055" i="1"/>
  <c r="I1055" i="1"/>
  <c r="H759" i="1"/>
  <c r="I759" i="1"/>
  <c r="H1284" i="1"/>
  <c r="I1284" i="1"/>
  <c r="H1092" i="1"/>
  <c r="I1092" i="1"/>
  <c r="H1052" i="1"/>
  <c r="I1052" i="1"/>
  <c r="H980" i="1"/>
  <c r="I980" i="1"/>
  <c r="H1200" i="1"/>
  <c r="I1200" i="1"/>
  <c r="H1181" i="1"/>
  <c r="I1181" i="1"/>
  <c r="H1139" i="1"/>
  <c r="I1139" i="1"/>
  <c r="H1173" i="1"/>
  <c r="I1173" i="1"/>
  <c r="H1209" i="1"/>
  <c r="I1209" i="1"/>
  <c r="H1327" i="1"/>
  <c r="I1327" i="1"/>
  <c r="H1202" i="1"/>
  <c r="I1202" i="1"/>
  <c r="H1165" i="1"/>
  <c r="I1165" i="1"/>
  <c r="H858" i="1"/>
  <c r="I858" i="1"/>
  <c r="H776" i="1"/>
  <c r="I776" i="1"/>
  <c r="H375" i="1"/>
  <c r="I375" i="1"/>
  <c r="H523" i="1"/>
  <c r="I523" i="1"/>
  <c r="H950" i="1"/>
  <c r="I950" i="1"/>
  <c r="H467" i="1"/>
  <c r="I467" i="1"/>
  <c r="H883" i="1"/>
  <c r="I883" i="1"/>
  <c r="H683" i="1"/>
  <c r="I683" i="1"/>
  <c r="H888" i="1"/>
  <c r="I888" i="1"/>
  <c r="H585" i="1"/>
  <c r="I585" i="1"/>
  <c r="H877" i="1"/>
  <c r="I877" i="1"/>
  <c r="H837" i="1"/>
  <c r="I837" i="1"/>
  <c r="H767" i="1"/>
  <c r="I767" i="1"/>
  <c r="H906" i="1"/>
  <c r="I906" i="1"/>
  <c r="H898" i="1"/>
  <c r="I898" i="1"/>
  <c r="H968" i="1"/>
  <c r="I968" i="1"/>
  <c r="H947" i="1"/>
  <c r="I947" i="1"/>
  <c r="H1048" i="1"/>
  <c r="I1048" i="1"/>
  <c r="H1062" i="1"/>
  <c r="I1062" i="1"/>
  <c r="H1078" i="1"/>
  <c r="I1078" i="1"/>
  <c r="H1064" i="1"/>
  <c r="I1064" i="1"/>
  <c r="H1121" i="1"/>
  <c r="I1121" i="1"/>
  <c r="H860" i="1"/>
  <c r="I860" i="1"/>
  <c r="H1143" i="1"/>
  <c r="I1143" i="1"/>
  <c r="H1160" i="1"/>
  <c r="I1160" i="1"/>
  <c r="H1228" i="1"/>
  <c r="I1228" i="1"/>
  <c r="H1259" i="1"/>
  <c r="I1259" i="1"/>
  <c r="H1299" i="1"/>
  <c r="I1299" i="1"/>
  <c r="H1115" i="1"/>
  <c r="I1115" i="1"/>
  <c r="H707" i="1"/>
  <c r="I707" i="1"/>
  <c r="H1175" i="1"/>
  <c r="I1175" i="1"/>
  <c r="H1199" i="1"/>
  <c r="I1199" i="1"/>
  <c r="H1174" i="1"/>
  <c r="I1174" i="1"/>
  <c r="H1132" i="1"/>
  <c r="I1132" i="1"/>
  <c r="H1213" i="1"/>
  <c r="I1213" i="1"/>
  <c r="H605" i="1"/>
  <c r="I605" i="1"/>
  <c r="H1024" i="1"/>
  <c r="I1024" i="1"/>
  <c r="H1046" i="1"/>
  <c r="I1046" i="1"/>
  <c r="H1032" i="1"/>
  <c r="I1032" i="1"/>
  <c r="H955" i="1"/>
  <c r="I955" i="1"/>
  <c r="H1019" i="1"/>
  <c r="I1019" i="1"/>
  <c r="H1168" i="1"/>
  <c r="I1168" i="1"/>
  <c r="H1224" i="1"/>
  <c r="I1224" i="1"/>
  <c r="H1111" i="1"/>
  <c r="I1111" i="1"/>
  <c r="H800" i="1"/>
  <c r="I800" i="1"/>
  <c r="H563" i="1"/>
  <c r="I563" i="1"/>
  <c r="H1076" i="1"/>
  <c r="I1076" i="1"/>
  <c r="H684" i="1"/>
  <c r="I684" i="1"/>
  <c r="H564" i="1"/>
  <c r="I564" i="1"/>
  <c r="H41" i="1"/>
  <c r="I41" i="1"/>
  <c r="H713" i="1"/>
  <c r="I713" i="1"/>
  <c r="H791" i="1"/>
  <c r="I791" i="1"/>
  <c r="H720" i="1"/>
  <c r="I720" i="1"/>
  <c r="H709" i="1"/>
  <c r="I709" i="1"/>
  <c r="H657" i="1"/>
  <c r="I657" i="1"/>
  <c r="H397" i="1"/>
  <c r="I397" i="1"/>
  <c r="H419" i="1"/>
  <c r="I419" i="1"/>
  <c r="H578" i="1"/>
  <c r="I578" i="1"/>
  <c r="H659" i="1"/>
  <c r="I659" i="1"/>
  <c r="H476" i="1"/>
  <c r="I476" i="1"/>
  <c r="H600" i="1"/>
  <c r="I600" i="1"/>
  <c r="H878" i="1"/>
  <c r="I878" i="1"/>
  <c r="H293" i="1"/>
  <c r="I293" i="1"/>
  <c r="H838" i="1"/>
  <c r="I838" i="1"/>
  <c r="H655" i="1"/>
  <c r="I655" i="1"/>
  <c r="H634" i="1"/>
  <c r="I634" i="1"/>
  <c r="H795" i="1"/>
  <c r="I795" i="1"/>
  <c r="H651" i="1"/>
  <c r="I651" i="1"/>
  <c r="H129" i="1"/>
  <c r="I129" i="1"/>
  <c r="H320" i="1"/>
  <c r="I320" i="1"/>
  <c r="H339" i="1"/>
  <c r="I339" i="1"/>
  <c r="H155" i="1"/>
  <c r="I155" i="1"/>
  <c r="H47" i="1"/>
  <c r="I47" i="1"/>
  <c r="H441" i="1"/>
  <c r="I441" i="1"/>
  <c r="H93" i="1"/>
  <c r="I93" i="1"/>
  <c r="H134" i="1"/>
  <c r="I134" i="1"/>
  <c r="H341" i="1"/>
  <c r="I341" i="1"/>
  <c r="H588" i="1"/>
  <c r="I588" i="1"/>
  <c r="H895" i="1"/>
  <c r="I895" i="1"/>
  <c r="H583" i="1"/>
  <c r="I583" i="1"/>
  <c r="H642" i="1"/>
  <c r="I642" i="1"/>
  <c r="H649" i="1"/>
  <c r="I649" i="1"/>
  <c r="H457" i="1"/>
  <c r="I457" i="1"/>
  <c r="H356" i="1"/>
  <c r="I356" i="1"/>
  <c r="H245" i="1"/>
  <c r="I245" i="1"/>
  <c r="H463" i="1"/>
  <c r="I463" i="1"/>
  <c r="H510" i="1"/>
  <c r="I510" i="1"/>
  <c r="H158" i="1"/>
  <c r="I158" i="1"/>
  <c r="H15" i="1"/>
  <c r="I15" i="1"/>
  <c r="H296" i="1"/>
  <c r="I296" i="1"/>
  <c r="H477" i="1"/>
  <c r="I477" i="1"/>
  <c r="H347" i="1"/>
  <c r="I347" i="1"/>
  <c r="H156" i="1"/>
  <c r="I156" i="1"/>
  <c r="H731" i="1"/>
  <c r="I731" i="1"/>
  <c r="H304" i="1"/>
  <c r="I304" i="1"/>
  <c r="H313" i="1"/>
  <c r="I313" i="1"/>
  <c r="H399" i="1"/>
  <c r="I399" i="1"/>
  <c r="H288" i="1"/>
  <c r="I288" i="1"/>
  <c r="H236" i="1"/>
  <c r="I236" i="1"/>
  <c r="H34" i="1"/>
  <c r="I34" i="1"/>
  <c r="H90" i="1"/>
  <c r="I90" i="1"/>
  <c r="H250" i="1"/>
  <c r="I250" i="1"/>
  <c r="H461" i="1"/>
  <c r="I461" i="1"/>
  <c r="H294" i="1"/>
  <c r="I294" i="1"/>
  <c r="H840" i="1"/>
  <c r="I840" i="1"/>
  <c r="H573" i="1"/>
  <c r="I573" i="1"/>
  <c r="H745" i="1"/>
  <c r="I745" i="1"/>
  <c r="H941" i="1"/>
  <c r="I941" i="1"/>
  <c r="H638" i="1"/>
  <c r="I638" i="1"/>
  <c r="H619" i="1"/>
  <c r="I619" i="1"/>
  <c r="H63" i="1"/>
  <c r="I63" i="1"/>
  <c r="H174" i="1"/>
  <c r="I174" i="1"/>
  <c r="H50" i="1"/>
  <c r="I50" i="1"/>
  <c r="H530" i="1"/>
  <c r="I530" i="1"/>
  <c r="H343" i="1"/>
  <c r="I343" i="1"/>
  <c r="H48" i="1"/>
  <c r="I48" i="1"/>
  <c r="H509" i="1"/>
  <c r="I509" i="1"/>
  <c r="H157" i="1"/>
  <c r="I157" i="1"/>
  <c r="H197" i="1"/>
  <c r="I197" i="1"/>
  <c r="H799" i="1"/>
  <c r="I799" i="1"/>
  <c r="H191" i="1"/>
  <c r="I191" i="1"/>
  <c r="H687" i="1"/>
  <c r="I687" i="1"/>
  <c r="H142" i="1"/>
  <c r="I142" i="1"/>
  <c r="H1066" i="1"/>
  <c r="I1066" i="1"/>
  <c r="H940" i="1"/>
  <c r="I940" i="1"/>
  <c r="H526" i="1"/>
  <c r="I526" i="1"/>
  <c r="H1131" i="1"/>
  <c r="I1131" i="1"/>
  <c r="H985" i="1"/>
  <c r="I985" i="1"/>
  <c r="H1021" i="1"/>
  <c r="I1021" i="1"/>
  <c r="H1067" i="1"/>
  <c r="I1067" i="1"/>
  <c r="H1232" i="1"/>
  <c r="I1232" i="1"/>
  <c r="H1354" i="1"/>
  <c r="I1354" i="1"/>
  <c r="H1290" i="1"/>
  <c r="I1290" i="1"/>
  <c r="H1193" i="1"/>
  <c r="I1193" i="1"/>
  <c r="H1344" i="1"/>
  <c r="I1344" i="1"/>
  <c r="H1026" i="1"/>
  <c r="I1026" i="1"/>
  <c r="H846" i="1"/>
  <c r="I846" i="1"/>
  <c r="H981" i="1"/>
  <c r="I981" i="1"/>
  <c r="H1260" i="1"/>
  <c r="I1260" i="1"/>
  <c r="H1216" i="1"/>
  <c r="I1216" i="1"/>
  <c r="H1267" i="1"/>
  <c r="I1267" i="1"/>
  <c r="H952" i="1"/>
  <c r="I952" i="1"/>
  <c r="H512" i="1"/>
  <c r="I512" i="1"/>
  <c r="H1097" i="1"/>
  <c r="I1097" i="1"/>
  <c r="H232" i="1"/>
  <c r="I232" i="1"/>
  <c r="H743" i="1"/>
  <c r="I743" i="1"/>
  <c r="H316" i="1"/>
  <c r="I316" i="1"/>
  <c r="H949" i="1"/>
  <c r="I949" i="1"/>
  <c r="H45" i="1"/>
  <c r="I45" i="1"/>
  <c r="H735" i="1"/>
  <c r="I735" i="1"/>
  <c r="H935" i="1"/>
  <c r="I935" i="1"/>
  <c r="H1098" i="1"/>
  <c r="I1098" i="1"/>
  <c r="H1044" i="1"/>
  <c r="I1044" i="1"/>
  <c r="H886" i="1"/>
  <c r="I886" i="1"/>
  <c r="H1037" i="1"/>
  <c r="I1037" i="1"/>
  <c r="H1253" i="1"/>
  <c r="I1253" i="1"/>
  <c r="H789" i="1"/>
  <c r="I789" i="1"/>
  <c r="H994" i="1"/>
  <c r="I994" i="1"/>
  <c r="H732" i="1"/>
  <c r="I732" i="1"/>
  <c r="H285" i="1"/>
  <c r="I285" i="1"/>
  <c r="H184" i="1"/>
  <c r="I184" i="1"/>
  <c r="H654" i="1"/>
  <c r="I654" i="1"/>
  <c r="H359" i="1"/>
  <c r="I359" i="1"/>
  <c r="H999" i="1"/>
  <c r="I999" i="1"/>
  <c r="H692" i="1"/>
  <c r="I692" i="1"/>
  <c r="H378" i="1"/>
  <c r="I378" i="1"/>
  <c r="H574" i="1"/>
  <c r="I574" i="1"/>
  <c r="H331" i="1"/>
  <c r="I331" i="1"/>
  <c r="H141" i="1"/>
  <c r="I141" i="1"/>
  <c r="H240" i="1"/>
  <c r="I240" i="1"/>
  <c r="H229" i="1"/>
  <c r="I229" i="1"/>
  <c r="H227" i="1"/>
  <c r="I227" i="1"/>
  <c r="H237" i="1"/>
  <c r="I237" i="1"/>
  <c r="H358" i="1"/>
  <c r="I358" i="1"/>
  <c r="H406" i="1"/>
  <c r="I406" i="1"/>
  <c r="H960" i="1"/>
  <c r="I960" i="1"/>
  <c r="H1006" i="1"/>
  <c r="I1006" i="1"/>
  <c r="H295" i="1"/>
  <c r="I295" i="1"/>
  <c r="H360" i="1"/>
  <c r="I360" i="1"/>
  <c r="H555" i="1"/>
  <c r="I555" i="1"/>
  <c r="H676" i="1"/>
  <c r="I676" i="1"/>
  <c r="H809" i="1"/>
  <c r="I809" i="1"/>
  <c r="H775" i="1"/>
  <c r="I775" i="1"/>
  <c r="H278" i="1"/>
  <c r="I278" i="1"/>
  <c r="H511" i="1"/>
  <c r="I511" i="1"/>
  <c r="H850" i="1"/>
  <c r="I850" i="1"/>
  <c r="H725" i="1"/>
  <c r="I725" i="1"/>
  <c r="H413" i="1"/>
  <c r="I413" i="1"/>
  <c r="H1192" i="1"/>
  <c r="I1192" i="1"/>
  <c r="H1047" i="1"/>
  <c r="I1047" i="1"/>
  <c r="H1194" i="1"/>
  <c r="I1194" i="1"/>
  <c r="H1203" i="1"/>
  <c r="I1203" i="1"/>
  <c r="H873" i="1"/>
  <c r="I873" i="1"/>
  <c r="H706" i="1"/>
  <c r="I706" i="1"/>
  <c r="H1003" i="1"/>
  <c r="I1003" i="1"/>
  <c r="H445" i="1"/>
  <c r="I445" i="1"/>
  <c r="H1153" i="1"/>
  <c r="I1153" i="1"/>
  <c r="H1083" i="1"/>
  <c r="I1083" i="1"/>
  <c r="H988" i="1"/>
  <c r="I988" i="1"/>
  <c r="H787" i="1"/>
  <c r="I787" i="1"/>
  <c r="H545" i="1"/>
  <c r="I545" i="1"/>
  <c r="H186" i="1"/>
  <c r="I186" i="1"/>
  <c r="H287" i="1"/>
  <c r="I287" i="1"/>
  <c r="H37" i="1"/>
  <c r="I37" i="1"/>
  <c r="H371" i="1"/>
  <c r="I371" i="1"/>
  <c r="H327" i="1"/>
  <c r="I327" i="1"/>
  <c r="H259" i="1"/>
  <c r="I259" i="1"/>
  <c r="H627" i="1"/>
  <c r="I627" i="1"/>
  <c r="H603" i="1"/>
  <c r="I603" i="1"/>
  <c r="H107" i="1"/>
  <c r="I107" i="1"/>
  <c r="H265" i="1"/>
  <c r="I265" i="1"/>
  <c r="H307" i="1"/>
  <c r="I307" i="1"/>
  <c r="H67" i="1"/>
  <c r="I67" i="1"/>
  <c r="H455" i="1"/>
  <c r="I455" i="1"/>
  <c r="H617" i="1"/>
  <c r="I617" i="1"/>
  <c r="H1208" i="1"/>
  <c r="I1208" i="1"/>
  <c r="H1188" i="1"/>
  <c r="I1188" i="1"/>
  <c r="H1101" i="1"/>
  <c r="I1101" i="1"/>
  <c r="H1277" i="1"/>
  <c r="I1277" i="1"/>
  <c r="H918" i="1"/>
  <c r="I918" i="1"/>
  <c r="H1087" i="1"/>
  <c r="I1087" i="1"/>
  <c r="H1063" i="1"/>
  <c r="I1063" i="1"/>
  <c r="H1195" i="1"/>
  <c r="I1195" i="1"/>
  <c r="H781" i="1"/>
  <c r="I781" i="1"/>
  <c r="H1151" i="1"/>
  <c r="I1151" i="1"/>
  <c r="H540" i="1"/>
  <c r="I540" i="1"/>
  <c r="H982" i="1"/>
  <c r="I982" i="1"/>
  <c r="H1218" i="1"/>
  <c r="I1218" i="1"/>
  <c r="H660" i="1"/>
  <c r="I660" i="1"/>
  <c r="H1029" i="1"/>
  <c r="I1029" i="1"/>
  <c r="H783" i="1"/>
  <c r="I783" i="1"/>
  <c r="H688" i="1"/>
  <c r="I688" i="1"/>
  <c r="H404" i="1"/>
  <c r="I404" i="1"/>
  <c r="H936" i="1"/>
  <c r="I936" i="1"/>
  <c r="H892" i="1"/>
  <c r="I892" i="1"/>
  <c r="H379" i="1"/>
  <c r="I379" i="1"/>
  <c r="H896" i="1"/>
  <c r="I896" i="1"/>
  <c r="H847" i="1"/>
  <c r="I847" i="1"/>
  <c r="H1241" i="1"/>
  <c r="I1241" i="1"/>
  <c r="H953" i="1"/>
  <c r="I953" i="1"/>
  <c r="H844" i="1"/>
  <c r="I844" i="1"/>
  <c r="H716" i="1"/>
  <c r="I716" i="1"/>
  <c r="H969" i="1"/>
  <c r="I969" i="1"/>
  <c r="H1167" i="1"/>
  <c r="I1167" i="1"/>
  <c r="H1293" i="1"/>
  <c r="I1293" i="1"/>
  <c r="H1161" i="1"/>
  <c r="I1161" i="1"/>
  <c r="H1109" i="1"/>
  <c r="I1109" i="1"/>
  <c r="H747" i="1"/>
  <c r="I747" i="1"/>
  <c r="H1091" i="1"/>
  <c r="I1091" i="1"/>
  <c r="H1134" i="1"/>
  <c r="I1134" i="1"/>
  <c r="H819" i="1"/>
  <c r="I819" i="1"/>
  <c r="H425" i="1"/>
  <c r="I425" i="1"/>
  <c r="H630" i="1"/>
  <c r="I630" i="1"/>
  <c r="H271" i="1"/>
  <c r="I271" i="1"/>
  <c r="H571" i="1"/>
  <c r="I571" i="1"/>
  <c r="H760" i="1"/>
  <c r="I760" i="1"/>
  <c r="H718" i="1"/>
  <c r="I718" i="1"/>
  <c r="H469" i="1"/>
  <c r="I469" i="1"/>
  <c r="H432" i="1"/>
  <c r="I432" i="1"/>
  <c r="H532" i="1"/>
  <c r="I532" i="1"/>
  <c r="H209" i="1"/>
  <c r="I209" i="1"/>
  <c r="H118" i="1"/>
  <c r="I118" i="1"/>
  <c r="H87" i="1"/>
  <c r="I87" i="1"/>
  <c r="H506" i="1"/>
  <c r="I506" i="1"/>
  <c r="H203" i="1"/>
  <c r="I203" i="1"/>
  <c r="H328" i="1"/>
  <c r="I328" i="1"/>
  <c r="H763" i="1"/>
  <c r="I763" i="1"/>
  <c r="H889" i="1"/>
  <c r="I889" i="1"/>
  <c r="H772" i="1"/>
  <c r="I772" i="1"/>
  <c r="H14" i="1"/>
  <c r="I14" i="1"/>
  <c r="H65" i="1"/>
  <c r="I65" i="1"/>
  <c r="H337" i="1"/>
  <c r="I337" i="1"/>
  <c r="H880" i="1"/>
  <c r="I880" i="1"/>
  <c r="H951" i="1"/>
  <c r="I951" i="1"/>
  <c r="H410" i="1"/>
  <c r="I410" i="1"/>
  <c r="H965" i="1"/>
  <c r="I965" i="1"/>
  <c r="H1127" i="1"/>
  <c r="I1127" i="1"/>
  <c r="H702" i="1"/>
  <c r="I702" i="1"/>
  <c r="H879" i="1"/>
  <c r="I879" i="1"/>
  <c r="H597" i="1"/>
  <c r="I597" i="1"/>
  <c r="H1226" i="1"/>
  <c r="I1226" i="1"/>
  <c r="H1156" i="1"/>
  <c r="I1156" i="1"/>
  <c r="H1170" i="1"/>
  <c r="I1170" i="1"/>
  <c r="H695" i="1"/>
  <c r="I695" i="1"/>
  <c r="H557" i="1"/>
  <c r="I557" i="1"/>
  <c r="H1070" i="1"/>
  <c r="I1070" i="1"/>
  <c r="H1058" i="1"/>
  <c r="I1058" i="1"/>
  <c r="H1094" i="1"/>
  <c r="I1094" i="1"/>
  <c r="H1138" i="1"/>
  <c r="I1138" i="1"/>
  <c r="H1150" i="1"/>
  <c r="I1150" i="1"/>
  <c r="H1234" i="1"/>
  <c r="I1234" i="1"/>
  <c r="H1190" i="1"/>
  <c r="I1190" i="1"/>
  <c r="H1302" i="1"/>
  <c r="I1302" i="1"/>
  <c r="H1119" i="1"/>
  <c r="I1119" i="1"/>
  <c r="H1110" i="1"/>
  <c r="I1110" i="1"/>
  <c r="H254" i="1"/>
  <c r="I254" i="1"/>
  <c r="H303" i="1"/>
  <c r="I303" i="1"/>
  <c r="H486" i="1"/>
  <c r="I486" i="1"/>
  <c r="H729" i="1"/>
  <c r="I729" i="1"/>
  <c r="H777" i="1"/>
  <c r="I777" i="1"/>
  <c r="H579" i="1"/>
  <c r="I579" i="1"/>
  <c r="H920" i="1"/>
  <c r="I920" i="1"/>
  <c r="H664" i="1"/>
  <c r="I664" i="1"/>
  <c r="H849" i="1"/>
  <c r="I849" i="1"/>
  <c r="H589" i="1"/>
  <c r="I589" i="1"/>
  <c r="H606" i="1"/>
  <c r="I606" i="1"/>
  <c r="H913" i="1"/>
  <c r="I913" i="1"/>
  <c r="H538" i="1"/>
  <c r="I538" i="1"/>
  <c r="H1223" i="1"/>
  <c r="I1223" i="1"/>
  <c r="H974" i="1"/>
  <c r="I974" i="1"/>
  <c r="H525" i="1"/>
  <c r="I525" i="1"/>
  <c r="H1011" i="1"/>
  <c r="I1011" i="1"/>
  <c r="H1320" i="1"/>
  <c r="I1320" i="1"/>
  <c r="H1366" i="1"/>
  <c r="I1366" i="1"/>
  <c r="H1368" i="1"/>
  <c r="I1368" i="1"/>
  <c r="H1331" i="1"/>
  <c r="I1331" i="1"/>
  <c r="H1273" i="1"/>
  <c r="I1273" i="1"/>
  <c r="H911" i="1"/>
  <c r="I911" i="1"/>
  <c r="H827" i="1"/>
  <c r="I827" i="1"/>
  <c r="H650" i="1"/>
  <c r="I650" i="1"/>
  <c r="H754" i="1"/>
  <c r="I754" i="1"/>
  <c r="H16" i="1"/>
  <c r="I16" i="1"/>
  <c r="H7" i="1"/>
  <c r="I7" i="1"/>
  <c r="H139" i="1"/>
  <c r="I139" i="1"/>
  <c r="H978" i="1"/>
  <c r="I978" i="1"/>
  <c r="H464" i="1"/>
  <c r="I464" i="1"/>
  <c r="H13" i="1"/>
  <c r="I13" i="1"/>
  <c r="H52" i="1"/>
  <c r="I52" i="1"/>
  <c r="H1114" i="1"/>
  <c r="I1114" i="1"/>
  <c r="H678" i="1"/>
  <c r="I678" i="1"/>
  <c r="H249" i="1"/>
  <c r="I249" i="1"/>
  <c r="H742" i="1"/>
  <c r="I742" i="1"/>
  <c r="H388" i="1"/>
  <c r="I388" i="1"/>
  <c r="H5" i="1"/>
  <c r="I5" i="1"/>
  <c r="H23" i="1"/>
  <c r="I23" i="1"/>
  <c r="H24" i="1"/>
  <c r="I24" i="1"/>
  <c r="H10" i="1"/>
  <c r="I10" i="1"/>
  <c r="H2" i="1"/>
  <c r="I2" i="1"/>
  <c r="H8" i="1"/>
  <c r="I8" i="1"/>
  <c r="H325" i="1"/>
  <c r="I325" i="1"/>
  <c r="H636" i="1"/>
  <c r="I636" i="1"/>
  <c r="H106" i="1"/>
  <c r="I106" i="1"/>
  <c r="H318" i="1"/>
  <c r="I318" i="1"/>
  <c r="H181" i="1"/>
  <c r="I181" i="1"/>
  <c r="H28" i="1"/>
  <c r="I28" i="1"/>
  <c r="H84" i="1"/>
  <c r="I84" i="1"/>
  <c r="H19" i="1"/>
  <c r="I19" i="1"/>
  <c r="H83" i="1"/>
  <c r="I83" i="1"/>
  <c r="H333" i="1"/>
  <c r="I333" i="1"/>
  <c r="H188" i="1"/>
  <c r="I188" i="1"/>
  <c r="H212" i="1"/>
  <c r="I212" i="1"/>
  <c r="H11" i="1"/>
  <c r="I11" i="1"/>
  <c r="H733" i="1"/>
  <c r="I733" i="1"/>
  <c r="H724" i="1"/>
  <c r="I724" i="1"/>
  <c r="H595" i="1"/>
  <c r="I595" i="1"/>
  <c r="H447" i="1"/>
  <c r="I447" i="1"/>
  <c r="H233" i="1"/>
  <c r="I233" i="1"/>
  <c r="H484" i="1"/>
  <c r="I484" i="1"/>
  <c r="H957" i="1"/>
  <c r="I957" i="1"/>
  <c r="H633" i="1"/>
  <c r="I633" i="1"/>
  <c r="H160" i="1"/>
  <c r="I160" i="1"/>
  <c r="H125" i="1"/>
  <c r="I125" i="1"/>
  <c r="H86" i="1"/>
  <c r="I86" i="1"/>
  <c r="H17" i="1"/>
  <c r="I17" i="1"/>
  <c r="H31" i="1"/>
  <c r="I31" i="1"/>
  <c r="H53" i="1"/>
  <c r="I53" i="1"/>
  <c r="I533" i="1"/>
  <c r="H533" i="1"/>
  <c r="AD1156" i="1" l="1"/>
  <c r="AD571" i="1"/>
  <c r="AD476" i="1"/>
  <c r="AD791" i="1"/>
  <c r="AD467" i="1"/>
  <c r="AD423" i="1"/>
  <c r="AD521" i="1"/>
  <c r="AD301" i="1"/>
  <c r="AD535" i="1"/>
  <c r="AD192" i="1"/>
  <c r="AD224" i="1"/>
  <c r="AD420" i="1"/>
  <c r="AD69" i="1"/>
  <c r="AD1017" i="1"/>
  <c r="AD663" i="1"/>
  <c r="AD1355" i="1"/>
  <c r="AD741" i="1"/>
  <c r="AD544" i="1"/>
  <c r="AD328" i="1"/>
  <c r="AD969" i="1"/>
  <c r="AD1241" i="1"/>
  <c r="AD892" i="1"/>
  <c r="AD783" i="1"/>
  <c r="AD37" i="1"/>
  <c r="AD787" i="1"/>
  <c r="AD1006" i="1"/>
  <c r="AD141" i="1"/>
  <c r="AD45" i="1"/>
  <c r="AD304" i="1"/>
  <c r="AD510" i="1"/>
  <c r="AD457" i="1"/>
  <c r="AD895" i="1"/>
  <c r="AD339" i="1"/>
  <c r="AD684" i="1"/>
  <c r="AD1024" i="1"/>
  <c r="AD1174" i="1"/>
  <c r="AD1115" i="1"/>
  <c r="AD1160" i="1"/>
  <c r="AD945" i="1"/>
  <c r="AD310" i="1"/>
  <c r="AD527" i="1"/>
  <c r="AD259" i="1"/>
  <c r="AD619" i="1"/>
  <c r="AD657" i="1"/>
  <c r="AD713" i="1"/>
  <c r="AD610" i="1"/>
  <c r="AD1034" i="1"/>
  <c r="AD1191" i="1"/>
  <c r="AD1080" i="1"/>
  <c r="AD1113" i="1"/>
  <c r="AD1305" i="1"/>
  <c r="AD1063" i="1"/>
  <c r="AD287" i="1"/>
  <c r="AD960" i="1"/>
  <c r="AD227" i="1"/>
  <c r="AD1267" i="1"/>
  <c r="AD731" i="1"/>
  <c r="AD463" i="1"/>
  <c r="AD649" i="1"/>
  <c r="AD588" i="1"/>
  <c r="AD441" i="1"/>
  <c r="AD468" i="1"/>
  <c r="AD119" i="1"/>
  <c r="AD127" i="1"/>
  <c r="AD6" i="1"/>
  <c r="AD1081" i="1"/>
  <c r="AD775" i="1"/>
  <c r="AD406" i="1"/>
  <c r="AD999" i="1"/>
  <c r="AD1021" i="1"/>
  <c r="AD940" i="1"/>
  <c r="AD191" i="1"/>
  <c r="AD509" i="1"/>
  <c r="AD638" i="1"/>
  <c r="AD586" i="1"/>
  <c r="AD396" i="1"/>
  <c r="AD1118" i="1"/>
  <c r="AD992" i="1"/>
  <c r="AD765" i="1"/>
  <c r="AD473" i="1"/>
  <c r="AD272" i="1"/>
  <c r="AD522" i="1"/>
  <c r="AD460" i="1"/>
  <c r="AD854" i="1"/>
  <c r="AD532" i="1"/>
  <c r="AD1077" i="1"/>
  <c r="AD483" i="1"/>
  <c r="AD570" i="1"/>
  <c r="AD1372" i="1"/>
  <c r="AD728" i="1"/>
  <c r="AD86" i="1"/>
  <c r="AD957" i="1"/>
  <c r="AD52" i="1"/>
  <c r="AD579" i="1"/>
  <c r="AD763" i="1"/>
  <c r="AD1167" i="1"/>
  <c r="AD379" i="1"/>
  <c r="AD688" i="1"/>
  <c r="AD1218" i="1"/>
  <c r="AD1192" i="1"/>
  <c r="AD240" i="1"/>
  <c r="AD624" i="1"/>
  <c r="AD64" i="1"/>
  <c r="AD1157" i="1"/>
  <c r="AD488" i="1"/>
  <c r="AD465" i="1"/>
  <c r="AD1057" i="1"/>
  <c r="AD97" i="1"/>
  <c r="AD309" i="1"/>
  <c r="AD943" i="1"/>
  <c r="AD926" i="1"/>
  <c r="AD1318" i="1"/>
  <c r="AD1036" i="1"/>
  <c r="AD746" i="1"/>
  <c r="AD1248" i="1"/>
  <c r="AD1360" i="1"/>
  <c r="AD1435" i="1"/>
  <c r="AD1428" i="1"/>
  <c r="AD1220" i="1"/>
  <c r="AD1116" i="1"/>
  <c r="AD1026" i="1"/>
  <c r="AD1354" i="1"/>
  <c r="AD48" i="1"/>
  <c r="AD90" i="1"/>
  <c r="AD634" i="1"/>
  <c r="AD1076" i="1"/>
  <c r="AD955" i="1"/>
  <c r="AD605" i="1"/>
  <c r="AD1143" i="1"/>
  <c r="AD1209" i="1"/>
  <c r="AD804" i="1"/>
  <c r="AD591" i="1"/>
  <c r="AD1269" i="1"/>
  <c r="AD1071" i="1"/>
  <c r="AD374" i="1"/>
  <c r="AD975" i="1"/>
  <c r="AD60" i="1"/>
  <c r="AD454" i="1"/>
  <c r="AD875" i="1"/>
  <c r="AD246" i="1"/>
  <c r="AD1298" i="1"/>
  <c r="AD1418" i="1"/>
  <c r="AD1184" i="1"/>
  <c r="AD1059" i="1"/>
  <c r="AD299" i="1"/>
  <c r="AD225" i="1"/>
  <c r="AD329" i="1"/>
  <c r="AD475" i="1"/>
  <c r="AD214" i="1"/>
  <c r="AD234" i="1"/>
  <c r="AD434" i="1"/>
  <c r="AD402" i="1"/>
  <c r="AD422" i="1"/>
  <c r="AD645" i="1"/>
  <c r="AD104" i="1"/>
  <c r="AD1205" i="1"/>
  <c r="AD818" i="1"/>
  <c r="AD972" i="1"/>
  <c r="AD85" i="1"/>
  <c r="S322" i="1"/>
  <c r="AD1344" i="1"/>
  <c r="AD941" i="1"/>
  <c r="AD642" i="1"/>
  <c r="AD655" i="1"/>
  <c r="AD578" i="1"/>
  <c r="AD675" i="1"/>
  <c r="AD604" i="1"/>
  <c r="AD199" i="1"/>
  <c r="AD963" i="1"/>
  <c r="AD136" i="1"/>
  <c r="AD68" i="1"/>
  <c r="AD247" i="1"/>
  <c r="AD206" i="1"/>
  <c r="AD807" i="1"/>
  <c r="AD565" i="1"/>
  <c r="AD1239" i="1"/>
  <c r="AD848" i="1"/>
  <c r="S317" i="1"/>
  <c r="S250" i="1"/>
  <c r="AD952" i="1"/>
  <c r="AD687" i="1"/>
  <c r="AD745" i="1"/>
  <c r="AD158" i="1"/>
  <c r="AD356" i="1"/>
  <c r="AD583" i="1"/>
  <c r="AD155" i="1"/>
  <c r="AD419" i="1"/>
  <c r="AD720" i="1"/>
  <c r="AD1168" i="1"/>
  <c r="AD877" i="1"/>
  <c r="AD883" i="1"/>
  <c r="AD744" i="1"/>
  <c r="AD170" i="1"/>
  <c r="AD734" i="1"/>
  <c r="AD778" i="1"/>
  <c r="AD1245" i="1"/>
  <c r="AD901" i="1"/>
  <c r="AD36" i="1"/>
  <c r="AD370" i="1"/>
  <c r="AD870" i="1"/>
  <c r="AD1018" i="1"/>
  <c r="AD238" i="1"/>
  <c r="AD424" i="1"/>
  <c r="AD264" i="1"/>
  <c r="AD102" i="1"/>
  <c r="AD514" i="1"/>
  <c r="AD1244" i="1"/>
  <c r="AD478" i="1"/>
  <c r="AD128" i="1"/>
  <c r="AD258" i="1"/>
  <c r="AD124" i="1"/>
  <c r="AD179" i="1"/>
  <c r="AD88" i="1"/>
  <c r="AD803" i="1"/>
  <c r="AD872" i="1"/>
  <c r="AD685" i="1"/>
  <c r="AD773" i="1"/>
  <c r="AD903" i="1"/>
  <c r="AD1022" i="1"/>
  <c r="AD909" i="1"/>
  <c r="AD798" i="1"/>
  <c r="AD108" i="1"/>
  <c r="AD808" i="1"/>
  <c r="AD822" i="1"/>
  <c r="AD553" i="1"/>
  <c r="AD905" i="1"/>
  <c r="AD459" i="1"/>
  <c r="AD363" i="1"/>
  <c r="AD322" i="1"/>
  <c r="AD1274" i="1"/>
  <c r="AD1397" i="1"/>
  <c r="AD1352" i="1"/>
  <c r="AD1177" i="1"/>
  <c r="AD1262" i="1"/>
  <c r="AD1247" i="1"/>
  <c r="AD450" i="1"/>
  <c r="AD640" i="1"/>
  <c r="AD1375" i="1"/>
  <c r="AD1276" i="1"/>
  <c r="AD1393" i="1"/>
  <c r="AD1278" i="1"/>
  <c r="AD1314" i="1"/>
  <c r="AD1417" i="1"/>
  <c r="AD1427" i="1"/>
  <c r="AD1400" i="1"/>
  <c r="AD1358" i="1"/>
  <c r="AD961" i="1"/>
  <c r="AD43" i="1"/>
  <c r="AD572" i="1"/>
  <c r="AD26" i="1"/>
  <c r="AD147" i="1"/>
  <c r="AD273" i="1"/>
  <c r="AD498" i="1"/>
  <c r="AD831" i="1"/>
  <c r="AD753" i="1"/>
  <c r="AD1049" i="1"/>
  <c r="S226" i="1"/>
  <c r="AD794" i="1"/>
  <c r="AD1263" i="1"/>
  <c r="AD1421" i="1"/>
  <c r="AD1002" i="1"/>
  <c r="AD652" i="1"/>
  <c r="S157" i="1"/>
  <c r="AD57" i="1"/>
  <c r="AD811" i="1"/>
  <c r="S982" i="1"/>
  <c r="S154" i="1"/>
  <c r="AD53" i="1"/>
  <c r="AD636" i="1"/>
  <c r="AD10" i="1"/>
  <c r="AD7" i="1"/>
  <c r="AD538" i="1"/>
  <c r="AD589" i="1"/>
  <c r="AD880" i="1"/>
  <c r="AD432" i="1"/>
  <c r="AD425" i="1"/>
  <c r="AD1003" i="1"/>
  <c r="AD413" i="1"/>
  <c r="AD358" i="1"/>
  <c r="AD1253" i="1"/>
  <c r="AD1098" i="1"/>
  <c r="AD949" i="1"/>
  <c r="AD846" i="1"/>
  <c r="AD1193" i="1"/>
  <c r="AD1131" i="1"/>
  <c r="AD197" i="1"/>
  <c r="AD174" i="1"/>
  <c r="AD288" i="1"/>
  <c r="AD477" i="1"/>
  <c r="AD129" i="1"/>
  <c r="AD800" i="1"/>
  <c r="AD1259" i="1"/>
  <c r="AD1078" i="1"/>
  <c r="AD888" i="1"/>
  <c r="AD776" i="1"/>
  <c r="AD814" i="1"/>
  <c r="AD453" i="1"/>
  <c r="AD1198" i="1"/>
  <c r="AD712" i="1"/>
  <c r="AD205" i="1"/>
  <c r="AD967" i="1"/>
  <c r="AD700" i="1"/>
  <c r="AD1336" i="1"/>
  <c r="AD113" i="1"/>
  <c r="AD782" i="1"/>
  <c r="AD1147" i="1"/>
  <c r="AD1357" i="1"/>
  <c r="AD62" i="1"/>
  <c r="AD91" i="1"/>
  <c r="AD351" i="1"/>
  <c r="AD31" i="1"/>
  <c r="AD181" i="1"/>
  <c r="AD325" i="1"/>
  <c r="AD24" i="1"/>
  <c r="AD16" i="1"/>
  <c r="AD849" i="1"/>
  <c r="AD597" i="1"/>
  <c r="AD965" i="1"/>
  <c r="AD337" i="1"/>
  <c r="AD203" i="1"/>
  <c r="AD469" i="1"/>
  <c r="AD1109" i="1"/>
  <c r="AD953" i="1"/>
  <c r="AD706" i="1"/>
  <c r="AD555" i="1"/>
  <c r="AD237" i="1"/>
  <c r="AD732" i="1"/>
  <c r="AD1037" i="1"/>
  <c r="AD935" i="1"/>
  <c r="AD316" i="1"/>
  <c r="AD1216" i="1"/>
  <c r="AD1290" i="1"/>
  <c r="AD157" i="1"/>
  <c r="AD399" i="1"/>
  <c r="AD296" i="1"/>
  <c r="AD93" i="1"/>
  <c r="AD709" i="1"/>
  <c r="AD1228" i="1"/>
  <c r="AD898" i="1"/>
  <c r="AD683" i="1"/>
  <c r="AD493" i="1"/>
  <c r="AD76" i="1"/>
  <c r="AD190" i="1"/>
  <c r="AD350" i="1"/>
  <c r="AD323" i="1"/>
  <c r="AD72" i="1"/>
  <c r="AD536" i="1"/>
  <c r="AD629" i="1"/>
  <c r="AD919" i="1"/>
  <c r="AD257" i="1"/>
  <c r="AD260" i="1"/>
  <c r="AD291" i="1"/>
  <c r="AD19" i="1"/>
  <c r="AD23" i="1"/>
  <c r="AD913" i="1"/>
  <c r="AD1150" i="1"/>
  <c r="AD1170" i="1"/>
  <c r="AD65" i="1"/>
  <c r="AD743" i="1"/>
  <c r="AD1092" i="1"/>
  <c r="AD1391" i="1"/>
  <c r="AD1149" i="1"/>
  <c r="AD1130" i="1"/>
  <c r="AD1045" i="1"/>
  <c r="AD1183" i="1"/>
  <c r="AD251" i="1"/>
  <c r="AD1302" i="1"/>
  <c r="AD660" i="1"/>
  <c r="AD106" i="1"/>
  <c r="AD2" i="1"/>
  <c r="AD5" i="1"/>
  <c r="AD729" i="1"/>
  <c r="AD254" i="1"/>
  <c r="AD1138" i="1"/>
  <c r="AD702" i="1"/>
  <c r="AD14" i="1"/>
  <c r="AD1091" i="1"/>
  <c r="AD1151" i="1"/>
  <c r="AD1087" i="1"/>
  <c r="AD67" i="1"/>
  <c r="AD327" i="1"/>
  <c r="AD331" i="1"/>
  <c r="AD789" i="1"/>
  <c r="AD1044" i="1"/>
  <c r="AD232" i="1"/>
  <c r="AD985" i="1"/>
  <c r="AD1066" i="1"/>
  <c r="AD50" i="1"/>
  <c r="AD573" i="1"/>
  <c r="AD47" i="1"/>
  <c r="AD320" i="1"/>
  <c r="AD293" i="1"/>
  <c r="AD563" i="1"/>
  <c r="AD947" i="1"/>
  <c r="AD375" i="1"/>
  <c r="AD1173" i="1"/>
  <c r="AD568" i="1"/>
  <c r="AD315" i="1"/>
  <c r="AD1246" i="1"/>
  <c r="AD100" i="1"/>
  <c r="AD549" i="1"/>
  <c r="AD501" i="1"/>
  <c r="AD1422" i="1"/>
  <c r="AD22" i="1"/>
  <c r="AD863" i="1"/>
  <c r="AD105" i="1"/>
  <c r="AD133" i="1"/>
  <c r="AD253" i="1"/>
  <c r="AD609" i="1"/>
  <c r="AD867" i="1"/>
  <c r="AD569" i="1"/>
  <c r="AD797" i="1"/>
  <c r="AD554" i="1"/>
  <c r="AD1055" i="1"/>
  <c r="AD1014" i="1"/>
  <c r="AD326" i="1"/>
  <c r="AD391" i="1"/>
  <c r="AD446" i="1"/>
  <c r="AD163" i="1"/>
  <c r="AD153" i="1"/>
  <c r="AD518" i="1"/>
  <c r="AD376" i="1"/>
  <c r="AD1012" i="1"/>
  <c r="AD852" i="1"/>
  <c r="AD275" i="1"/>
  <c r="AD1310" i="1"/>
  <c r="AD1407" i="1"/>
  <c r="AD1286" i="1"/>
  <c r="AD1025" i="1"/>
  <c r="AD492" i="1"/>
  <c r="AD790" i="1"/>
  <c r="AD101" i="1"/>
  <c r="AD613" i="1"/>
  <c r="AD1279" i="1"/>
  <c r="AD1176" i="1"/>
  <c r="AD1403" i="1"/>
  <c r="AD910" i="1"/>
  <c r="AD986" i="1"/>
  <c r="AD1073" i="1"/>
  <c r="AD995" i="1"/>
  <c r="AD1443" i="1"/>
  <c r="AD1429" i="1"/>
  <c r="AD1370" i="1"/>
  <c r="AD1243" i="1"/>
  <c r="AD1000" i="1"/>
  <c r="AD560" i="1"/>
  <c r="AD148" i="1"/>
  <c r="AD481" i="1"/>
  <c r="AD12" i="1"/>
  <c r="AD1225" i="1"/>
  <c r="AD667" i="1"/>
  <c r="AD805" i="1"/>
  <c r="AD771" i="1"/>
  <c r="AD927" i="1"/>
  <c r="AD1171" i="1"/>
  <c r="AD698" i="1"/>
  <c r="AD1079" i="1"/>
  <c r="S477" i="1"/>
  <c r="S386" i="1"/>
  <c r="S314" i="1"/>
  <c r="S221" i="1"/>
  <c r="S130" i="1"/>
  <c r="AD632" i="1"/>
  <c r="AD842" i="1"/>
  <c r="AD1074" i="1"/>
  <c r="AD1304" i="1"/>
  <c r="S474" i="1"/>
  <c r="S381" i="1"/>
  <c r="S290" i="1"/>
  <c r="S218" i="1"/>
  <c r="S122" i="1"/>
  <c r="AD715" i="1"/>
  <c r="AD130" i="1"/>
  <c r="AD202" i="1"/>
  <c r="AD392" i="1"/>
  <c r="AD1424" i="1"/>
  <c r="AD1414" i="1"/>
  <c r="AD1330" i="1"/>
  <c r="AD1088" i="1"/>
  <c r="AD1090" i="1"/>
  <c r="S450" i="1"/>
  <c r="S378" i="1"/>
  <c r="S285" i="1"/>
  <c r="S194" i="1"/>
  <c r="S114" i="1"/>
  <c r="AD769" i="1"/>
  <c r="AD990" i="1"/>
  <c r="AD1050" i="1"/>
  <c r="AD1206" i="1"/>
  <c r="AD1182" i="1"/>
  <c r="AD548" i="1"/>
  <c r="AD497" i="1"/>
  <c r="AD230" i="1"/>
  <c r="AD516" i="1"/>
  <c r="AD159" i="1"/>
  <c r="AD180" i="1"/>
  <c r="AD490" i="1"/>
  <c r="AD1333" i="1"/>
  <c r="AD440" i="1"/>
  <c r="AD1142" i="1"/>
  <c r="AD1084" i="1"/>
  <c r="AD1261" i="1"/>
  <c r="AD1436" i="1"/>
  <c r="AD1082" i="1"/>
  <c r="AD1345" i="1"/>
  <c r="AD1254" i="1"/>
  <c r="AD1326" i="1"/>
  <c r="AD1413" i="1"/>
  <c r="AD958" i="1"/>
  <c r="AD1072" i="1"/>
  <c r="AD666" i="1"/>
  <c r="AD39" i="1"/>
  <c r="AD868" i="1"/>
  <c r="AD152" i="1"/>
  <c r="AD671" i="1"/>
  <c r="S445" i="1"/>
  <c r="S354" i="1"/>
  <c r="S282" i="1"/>
  <c r="S189" i="1"/>
  <c r="S66" i="1"/>
  <c r="S442" i="1"/>
  <c r="S349" i="1"/>
  <c r="S258" i="1"/>
  <c r="S186" i="1"/>
  <c r="S58" i="1"/>
  <c r="AD559" i="1"/>
  <c r="AD277" i="1"/>
  <c r="AD126" i="1"/>
  <c r="AD592" i="1"/>
  <c r="AD614" i="1"/>
  <c r="AD103" i="1"/>
  <c r="AD210" i="1"/>
  <c r="AD991" i="1"/>
  <c r="AD452" i="1"/>
  <c r="AD594" i="1"/>
  <c r="AD56" i="1"/>
  <c r="AD352" i="1"/>
  <c r="AD839" i="1"/>
  <c r="AD164" i="1"/>
  <c r="AD292" i="1"/>
  <c r="AD823" i="1"/>
  <c r="AD1001" i="1"/>
  <c r="AD914" i="1"/>
  <c r="AD1319" i="1"/>
  <c r="AD1323" i="1"/>
  <c r="AD1133" i="1"/>
  <c r="AD938" i="1"/>
  <c r="AD599" i="1"/>
  <c r="AD784" i="1"/>
  <c r="AD539" i="1"/>
  <c r="AD204" i="1"/>
  <c r="AD499" i="1"/>
  <c r="AD1068" i="1"/>
  <c r="AD274" i="1"/>
  <c r="AD449" i="1"/>
  <c r="AD149" i="1"/>
  <c r="AD758" i="1"/>
  <c r="AD1009" i="1"/>
  <c r="AD1266" i="1"/>
  <c r="AD1257" i="1"/>
  <c r="AD598" i="1"/>
  <c r="AD625" i="1"/>
  <c r="AD166" i="1"/>
  <c r="AD175" i="1"/>
  <c r="AD117" i="1"/>
  <c r="AD18" i="1"/>
  <c r="AD601" i="1"/>
  <c r="AD547" i="1"/>
  <c r="AD443" i="1"/>
  <c r="AD834" i="1"/>
  <c r="AD912" i="1"/>
  <c r="AD151" i="1"/>
  <c r="AD691" i="1"/>
  <c r="S418" i="1"/>
  <c r="S346" i="1"/>
  <c r="S253" i="1"/>
  <c r="S162" i="1"/>
  <c r="S50" i="1"/>
  <c r="S1336" i="1"/>
  <c r="S1118" i="1"/>
  <c r="AD1119" i="1"/>
  <c r="AD781" i="1"/>
  <c r="AD236" i="1"/>
  <c r="AD911" i="1"/>
  <c r="AD1368" i="1"/>
  <c r="AD1011" i="1"/>
  <c r="AD271" i="1"/>
  <c r="AD819" i="1"/>
  <c r="AD747" i="1"/>
  <c r="AD1047" i="1"/>
  <c r="AD725" i="1"/>
  <c r="AD278" i="1"/>
  <c r="AD526" i="1"/>
  <c r="AD142" i="1"/>
  <c r="AD799" i="1"/>
  <c r="AD878" i="1"/>
  <c r="AD659" i="1"/>
  <c r="AD397" i="1"/>
  <c r="AD1327" i="1"/>
  <c r="AD1139" i="1"/>
  <c r="AD980" i="1"/>
  <c r="AD218" i="1"/>
  <c r="AD221" i="1"/>
  <c r="AD928" i="1"/>
  <c r="AD542" i="1"/>
  <c r="AD730" i="1"/>
  <c r="AD1317" i="1"/>
  <c r="AD150" i="1"/>
  <c r="AD812" i="1"/>
  <c r="AD970" i="1"/>
  <c r="AD925" i="1"/>
  <c r="AD841" i="1"/>
  <c r="AD353" i="1"/>
  <c r="AD900" i="1"/>
  <c r="AD668" i="1"/>
  <c r="AD739" i="1"/>
  <c r="AD1159" i="1"/>
  <c r="AD1342" i="1"/>
  <c r="AD1378" i="1"/>
  <c r="AD1265" i="1"/>
  <c r="AD66" i="1"/>
  <c r="AD193" i="1"/>
  <c r="AD42" i="1"/>
  <c r="S1425" i="1"/>
  <c r="S1377" i="1"/>
  <c r="S1314" i="1"/>
  <c r="S484" i="1"/>
  <c r="S629" i="1"/>
  <c r="S806" i="1"/>
  <c r="S990" i="1"/>
  <c r="S1174" i="1"/>
  <c r="S1298" i="1"/>
  <c r="S1321" i="1"/>
  <c r="S1344" i="1"/>
  <c r="S1362" i="1"/>
  <c r="S1385" i="1"/>
  <c r="S1408" i="1"/>
  <c r="S1426" i="1"/>
  <c r="S652" i="1"/>
  <c r="S854" i="1"/>
  <c r="S998" i="1"/>
  <c r="S1182" i="1"/>
  <c r="S1304" i="1"/>
  <c r="S1322" i="1"/>
  <c r="S1345" i="1"/>
  <c r="S1368" i="1"/>
  <c r="S1386" i="1"/>
  <c r="S1409" i="1"/>
  <c r="S1432" i="1"/>
  <c r="S673" i="1"/>
  <c r="S862" i="1"/>
  <c r="S1046" i="1"/>
  <c r="S1190" i="1"/>
  <c r="S1305" i="1"/>
  <c r="S1328" i="1"/>
  <c r="S1346" i="1"/>
  <c r="S1369" i="1"/>
  <c r="S1392" i="1"/>
  <c r="S1410" i="1"/>
  <c r="S1433" i="1"/>
  <c r="S726" i="1"/>
  <c r="S870" i="1"/>
  <c r="S1054" i="1"/>
  <c r="S1238" i="1"/>
  <c r="S1306" i="1"/>
  <c r="S1329" i="1"/>
  <c r="S1352" i="1"/>
  <c r="S1370" i="1"/>
  <c r="S1393" i="1"/>
  <c r="S1416" i="1"/>
  <c r="S1434" i="1"/>
  <c r="S734" i="1"/>
  <c r="S918" i="1"/>
  <c r="S1062" i="1"/>
  <c r="S1246" i="1"/>
  <c r="S1312" i="1"/>
  <c r="S1330" i="1"/>
  <c r="S1353" i="1"/>
  <c r="S1376" i="1"/>
  <c r="S1394" i="1"/>
  <c r="S1417" i="1"/>
  <c r="S1440" i="1"/>
  <c r="AD484" i="1"/>
  <c r="AD1029" i="1"/>
  <c r="AD1097" i="1"/>
  <c r="AD1121" i="1"/>
  <c r="AD1062" i="1"/>
  <c r="AD968" i="1"/>
  <c r="AD122" i="1"/>
  <c r="AD780" i="1"/>
  <c r="AD788" i="1"/>
  <c r="AD996" i="1"/>
  <c r="AD256" i="1"/>
  <c r="AD135" i="1"/>
  <c r="AD1075" i="1"/>
  <c r="AD954" i="1"/>
  <c r="AD435" i="1"/>
  <c r="AD173" i="1"/>
  <c r="AD345" i="1"/>
  <c r="AD1054" i="1"/>
  <c r="AD1122" i="1"/>
  <c r="AD737" i="1"/>
  <c r="AD1112" i="1"/>
  <c r="AD1297" i="1"/>
  <c r="AD1255" i="1"/>
  <c r="AD924" i="1"/>
  <c r="S1424" i="1"/>
  <c r="S1361" i="1"/>
  <c r="S1313" i="1"/>
  <c r="S934" i="1"/>
  <c r="AD595" i="1"/>
  <c r="AD1094" i="1"/>
  <c r="AD359" i="1"/>
  <c r="AD313" i="1"/>
  <c r="AD1046" i="1"/>
  <c r="AD1199" i="1"/>
  <c r="AD1051" i="1"/>
  <c r="AD1039" i="1"/>
  <c r="AD302" i="1"/>
  <c r="AD421" i="1"/>
  <c r="AD577" i="1"/>
  <c r="AD121" i="1"/>
  <c r="AD332" i="1"/>
  <c r="AD213" i="1"/>
  <c r="AD200" i="1"/>
  <c r="AD417" i="1"/>
  <c r="AD1256" i="1"/>
  <c r="AD1042" i="1"/>
  <c r="AD966" i="1"/>
  <c r="AD726" i="1"/>
  <c r="AD641" i="1"/>
  <c r="S1320" i="1"/>
  <c r="AD491" i="1"/>
  <c r="AD864" i="1"/>
  <c r="AD131" i="1"/>
  <c r="AD904" i="1"/>
  <c r="AD1383" i="1"/>
  <c r="AD1353" i="1"/>
  <c r="AD934" i="1"/>
  <c r="AD1137" i="1"/>
  <c r="AD884" i="1"/>
  <c r="AD1189" i="1"/>
  <c r="AD1093" i="1"/>
  <c r="AD1382" i="1"/>
  <c r="AD1349" i="1"/>
  <c r="S1418" i="1"/>
  <c r="S1360" i="1"/>
  <c r="S1297" i="1"/>
  <c r="S926" i="1"/>
  <c r="AD11" i="1"/>
  <c r="AD1234" i="1"/>
  <c r="AD378" i="1"/>
  <c r="AD285" i="1"/>
  <c r="AD250" i="1"/>
  <c r="AD1213" i="1"/>
  <c r="AD1089" i="1"/>
  <c r="AD55" i="1"/>
  <c r="AD1060" i="1"/>
  <c r="AD562" i="1"/>
  <c r="AD169" i="1"/>
  <c r="AD1015" i="1"/>
  <c r="AD1423" i="1"/>
  <c r="AD933" i="1"/>
  <c r="AD382" i="1"/>
  <c r="AD300" i="1"/>
  <c r="S1441" i="1"/>
  <c r="S1378" i="1"/>
  <c r="AD187" i="1"/>
  <c r="AD81" i="1"/>
  <c r="AD132" i="1"/>
  <c r="AD217" i="1"/>
  <c r="AD1408" i="1"/>
  <c r="AD1432" i="1"/>
  <c r="AD1212" i="1"/>
  <c r="AD1441" i="1"/>
  <c r="AD1126" i="1"/>
  <c r="AD631" i="1"/>
  <c r="AD989" i="1"/>
  <c r="AD1033" i="1"/>
  <c r="S1402" i="1"/>
  <c r="S1354" i="1"/>
  <c r="S1296" i="1"/>
  <c r="S798" i="1"/>
  <c r="S1442" i="1"/>
  <c r="AD982" i="1"/>
  <c r="S1110" i="1"/>
  <c r="AD366" i="1"/>
  <c r="AD462" i="1"/>
  <c r="AD437" i="1"/>
  <c r="AD1085" i="1"/>
  <c r="AD979" i="1"/>
  <c r="AD51" i="1"/>
  <c r="AD792" i="1"/>
  <c r="AD1102" i="1"/>
  <c r="AD286" i="1"/>
  <c r="AD1303" i="1"/>
  <c r="AD1281" i="1"/>
  <c r="AD1361" i="1"/>
  <c r="AD1283" i="1"/>
  <c r="AD1332" i="1"/>
  <c r="AD766" i="1"/>
  <c r="AD185" i="1"/>
  <c r="S1401" i="1"/>
  <c r="S1338" i="1"/>
  <c r="S1254" i="1"/>
  <c r="S790" i="1"/>
  <c r="S1384" i="1"/>
  <c r="AD977" i="1"/>
  <c r="AD939" i="1"/>
  <c r="AD290" i="1"/>
  <c r="AD1035" i="1"/>
  <c r="AD551" i="1"/>
  <c r="AD4" i="1"/>
  <c r="AD923" i="1"/>
  <c r="S1400" i="1"/>
  <c r="S1337" i="1"/>
  <c r="S1126" i="1"/>
  <c r="S742" i="1"/>
  <c r="AD1211" i="1"/>
  <c r="AD244" i="1"/>
  <c r="AD414" i="1"/>
  <c r="AD140" i="1"/>
  <c r="AD342" i="1"/>
  <c r="AD1028" i="1"/>
  <c r="AD1107" i="1"/>
  <c r="AD1163" i="1"/>
  <c r="AD1415" i="1"/>
  <c r="AD946" i="1"/>
  <c r="AD35" i="1"/>
  <c r="AD239" i="1"/>
  <c r="AD377" i="1"/>
  <c r="AD644" i="1"/>
  <c r="AD1053" i="1"/>
  <c r="AD519" i="1"/>
  <c r="AD243" i="1"/>
  <c r="AD845" i="1"/>
  <c r="AD1146" i="1"/>
  <c r="AD1440" i="1"/>
  <c r="AD1250" i="1"/>
  <c r="AD1231" i="1"/>
  <c r="AD1145" i="1"/>
  <c r="AD1103" i="1"/>
  <c r="AD1240" i="1"/>
  <c r="AD689" i="1"/>
  <c r="AD882" i="1"/>
  <c r="AD1086" i="1"/>
  <c r="AD373" i="1"/>
  <c r="AD80" i="1"/>
  <c r="AD281" i="1"/>
  <c r="AD38" i="1"/>
  <c r="AD231" i="1"/>
  <c r="AD862" i="1"/>
  <c r="AD154" i="1"/>
  <c r="AD340" i="1"/>
  <c r="AD1282" i="1"/>
  <c r="AD263" i="1"/>
  <c r="AD336" i="1"/>
  <c r="AD833" i="1"/>
  <c r="AD1401" i="1"/>
  <c r="AD1316" i="1"/>
  <c r="AD1325" i="1"/>
  <c r="AD1412" i="1"/>
  <c r="AD1162" i="1"/>
  <c r="AD590" i="1"/>
  <c r="AD575" i="1"/>
  <c r="AD208" i="1"/>
  <c r="AD58" i="1"/>
  <c r="AD70" i="1"/>
  <c r="AD78" i="1"/>
  <c r="AD408" i="1"/>
  <c r="AD1404" i="1"/>
  <c r="AD144" i="1"/>
  <c r="AD682" i="1"/>
  <c r="AD172" i="1"/>
  <c r="AD857" i="1"/>
  <c r="AD448" i="1"/>
  <c r="AD1214" i="1"/>
  <c r="AD1392" i="1"/>
  <c r="AD1399" i="1"/>
  <c r="AD1140" i="1"/>
  <c r="AD637" i="1"/>
  <c r="AD932" i="1"/>
  <c r="AD470" i="1"/>
  <c r="AD335" i="1"/>
  <c r="AD983" i="1"/>
  <c r="AD524" i="1"/>
  <c r="AD1100" i="1"/>
  <c r="AD580" i="1"/>
  <c r="AD409" i="1"/>
  <c r="AD466" i="1"/>
  <c r="AD997" i="1"/>
  <c r="AD534" i="1"/>
  <c r="AD207" i="1"/>
  <c r="AD266" i="1"/>
  <c r="AD228" i="1"/>
  <c r="AD1030" i="1"/>
  <c r="AD1275" i="1"/>
  <c r="AD1351" i="1"/>
  <c r="AD1164" i="1"/>
  <c r="AD504" i="1"/>
  <c r="AD922" i="1"/>
  <c r="AD289" i="1"/>
  <c r="AD736" i="1"/>
  <c r="AD114" i="1"/>
  <c r="AD79" i="1"/>
  <c r="AD866" i="1"/>
  <c r="AD856" i="1"/>
  <c r="AD1343" i="1"/>
  <c r="AD1271" i="1"/>
  <c r="AD1442" i="1"/>
  <c r="AD1367" i="1"/>
  <c r="AD1329" i="1"/>
  <c r="AD1268" i="1"/>
  <c r="AD1106" i="1"/>
  <c r="AD723" i="1"/>
  <c r="AD893" i="1"/>
  <c r="AD824" i="1"/>
  <c r="AD1419" i="1"/>
  <c r="AD1439" i="1"/>
  <c r="AD1328" i="1"/>
  <c r="AD1307" i="1"/>
  <c r="AD1099" i="1"/>
  <c r="AD1264" i="1"/>
  <c r="AD30" i="1"/>
  <c r="AD517" i="1"/>
  <c r="AD673" i="1"/>
  <c r="AD474" i="1"/>
  <c r="AD99" i="1"/>
  <c r="AD806" i="1"/>
  <c r="AD908" i="1"/>
  <c r="S1439" i="1"/>
  <c r="S1431" i="1"/>
  <c r="S1423" i="1"/>
  <c r="S1415" i="1"/>
  <c r="S1407" i="1"/>
  <c r="S1399" i="1"/>
  <c r="S1391" i="1"/>
  <c r="S1383" i="1"/>
  <c r="S1375" i="1"/>
  <c r="S1367" i="1"/>
  <c r="S1359" i="1"/>
  <c r="S1351" i="1"/>
  <c r="S1343" i="1"/>
  <c r="S1335" i="1"/>
  <c r="S1327" i="1"/>
  <c r="S1319" i="1"/>
  <c r="S1311" i="1"/>
  <c r="S1303" i="1"/>
  <c r="S1294" i="1"/>
  <c r="S1230" i="1"/>
  <c r="S1166" i="1"/>
  <c r="S1102" i="1"/>
  <c r="S1038" i="1"/>
  <c r="S974" i="1"/>
  <c r="S910" i="1"/>
  <c r="S846" i="1"/>
  <c r="S782" i="1"/>
  <c r="S718" i="1"/>
  <c r="S609" i="1"/>
  <c r="S469" i="1"/>
  <c r="S437" i="1"/>
  <c r="S405" i="1"/>
  <c r="S373" i="1"/>
  <c r="S341" i="1"/>
  <c r="S309" i="1"/>
  <c r="S277" i="1"/>
  <c r="S245" i="1"/>
  <c r="S213" i="1"/>
  <c r="S181" i="1"/>
  <c r="S149" i="1"/>
  <c r="S106" i="1"/>
  <c r="S42" i="1"/>
  <c r="AD1152" i="1"/>
  <c r="AD1287" i="1"/>
  <c r="AD1306" i="1"/>
  <c r="AD1396" i="1"/>
  <c r="AD1385" i="1"/>
  <c r="AD1384" i="1"/>
  <c r="AD1386" i="1"/>
  <c r="AD836" i="1"/>
  <c r="AD531" i="1"/>
  <c r="AD383" i="1"/>
  <c r="AD306" i="1"/>
  <c r="AD255" i="1"/>
  <c r="AD697" i="1"/>
  <c r="AD405" i="1"/>
  <c r="AD115" i="1"/>
  <c r="AD380" i="1"/>
  <c r="AD1023" i="1"/>
  <c r="AD750" i="1"/>
  <c r="AD1210" i="1"/>
  <c r="AD431" i="1"/>
  <c r="AD438" i="1"/>
  <c r="AD962" i="1"/>
  <c r="AD479" i="1"/>
  <c r="AD1300" i="1"/>
  <c r="AD680" i="1"/>
  <c r="AD1065" i="1"/>
  <c r="AD451" i="1"/>
  <c r="AD748" i="1"/>
  <c r="AD489" i="1"/>
  <c r="AD584" i="1"/>
  <c r="AD930" i="1"/>
  <c r="AD1446" i="1"/>
  <c r="AD1185" i="1"/>
  <c r="AD1229" i="1"/>
  <c r="AD541" i="1"/>
  <c r="S2" i="1"/>
  <c r="S1438" i="1"/>
  <c r="S1430" i="1"/>
  <c r="S1422" i="1"/>
  <c r="S1414" i="1"/>
  <c r="S1406" i="1"/>
  <c r="S1398" i="1"/>
  <c r="S1390" i="1"/>
  <c r="S1382" i="1"/>
  <c r="S1374" i="1"/>
  <c r="S1366" i="1"/>
  <c r="S1358" i="1"/>
  <c r="S1350" i="1"/>
  <c r="S1342" i="1"/>
  <c r="S1334" i="1"/>
  <c r="S1326" i="1"/>
  <c r="S1318" i="1"/>
  <c r="S1310" i="1"/>
  <c r="S1302" i="1"/>
  <c r="S1286" i="1"/>
  <c r="S1222" i="1"/>
  <c r="S1158" i="1"/>
  <c r="S1094" i="1"/>
  <c r="S1030" i="1"/>
  <c r="S966" i="1"/>
  <c r="S902" i="1"/>
  <c r="S838" i="1"/>
  <c r="S774" i="1"/>
  <c r="S710" i="1"/>
  <c r="S588" i="1"/>
  <c r="S466" i="1"/>
  <c r="S434" i="1"/>
  <c r="S402" i="1"/>
  <c r="S370" i="1"/>
  <c r="S338" i="1"/>
  <c r="S306" i="1"/>
  <c r="S274" i="1"/>
  <c r="S242" i="1"/>
  <c r="S210" i="1"/>
  <c r="S178" i="1"/>
  <c r="S146" i="1"/>
  <c r="S98" i="1"/>
  <c r="S34" i="1"/>
  <c r="AD1041" i="1"/>
  <c r="AD717" i="1"/>
  <c r="S1445" i="1"/>
  <c r="S1437" i="1"/>
  <c r="S1429" i="1"/>
  <c r="S1421" i="1"/>
  <c r="S1413" i="1"/>
  <c r="S1405" i="1"/>
  <c r="S1397" i="1"/>
  <c r="S1389" i="1"/>
  <c r="S1381" i="1"/>
  <c r="S1373" i="1"/>
  <c r="S1365" i="1"/>
  <c r="S1357" i="1"/>
  <c r="S1349" i="1"/>
  <c r="S1341" i="1"/>
  <c r="S1333" i="1"/>
  <c r="S1325" i="1"/>
  <c r="S1317" i="1"/>
  <c r="S1309" i="1"/>
  <c r="S1301" i="1"/>
  <c r="S1278" i="1"/>
  <c r="S1214" i="1"/>
  <c r="S1150" i="1"/>
  <c r="S1086" i="1"/>
  <c r="S1022" i="1"/>
  <c r="S958" i="1"/>
  <c r="S894" i="1"/>
  <c r="S830" i="1"/>
  <c r="S766" i="1"/>
  <c r="S702" i="1"/>
  <c r="S565" i="1"/>
  <c r="S461" i="1"/>
  <c r="S429" i="1"/>
  <c r="S397" i="1"/>
  <c r="S365" i="1"/>
  <c r="S333" i="1"/>
  <c r="S301" i="1"/>
  <c r="S269" i="1"/>
  <c r="S237" i="1"/>
  <c r="S205" i="1"/>
  <c r="S173" i="1"/>
  <c r="S141" i="1"/>
  <c r="S90" i="1"/>
  <c r="S26" i="1"/>
  <c r="S1444" i="1"/>
  <c r="S1436" i="1"/>
  <c r="S1428" i="1"/>
  <c r="S1420" i="1"/>
  <c r="S1412" i="1"/>
  <c r="S1404" i="1"/>
  <c r="S1396" i="1"/>
  <c r="S1388" i="1"/>
  <c r="S1380" i="1"/>
  <c r="S1372" i="1"/>
  <c r="S1364" i="1"/>
  <c r="S1356" i="1"/>
  <c r="S1348" i="1"/>
  <c r="S1340" i="1"/>
  <c r="S1332" i="1"/>
  <c r="S1324" i="1"/>
  <c r="S1316" i="1"/>
  <c r="S1308" i="1"/>
  <c r="S1300" i="1"/>
  <c r="S1270" i="1"/>
  <c r="S1206" i="1"/>
  <c r="S1142" i="1"/>
  <c r="S1078" i="1"/>
  <c r="S1014" i="1"/>
  <c r="S950" i="1"/>
  <c r="S886" i="1"/>
  <c r="S822" i="1"/>
  <c r="S758" i="1"/>
  <c r="S694" i="1"/>
  <c r="S545" i="1"/>
  <c r="S458" i="1"/>
  <c r="S426" i="1"/>
  <c r="S394" i="1"/>
  <c r="S362" i="1"/>
  <c r="S330" i="1"/>
  <c r="S298" i="1"/>
  <c r="S266" i="1"/>
  <c r="S234" i="1"/>
  <c r="S202" i="1"/>
  <c r="S170" i="1"/>
  <c r="S138" i="1"/>
  <c r="S82" i="1"/>
  <c r="S18" i="1"/>
  <c r="AD1270" i="1"/>
  <c r="AD1371" i="1"/>
  <c r="AD1313" i="1"/>
  <c r="AD1350" i="1"/>
  <c r="AD1380" i="1"/>
  <c r="AD1252" i="1"/>
  <c r="AD1136" i="1"/>
  <c r="AD110" i="1"/>
  <c r="AD458" i="1"/>
  <c r="AD344" i="1"/>
  <c r="AD444" i="1"/>
  <c r="AD674" i="1"/>
  <c r="AD418" i="1"/>
  <c r="AD32" i="1"/>
  <c r="AD813" i="1"/>
  <c r="AD815" i="1"/>
  <c r="AD308" i="1"/>
  <c r="AD1013" i="1"/>
  <c r="AD727" i="1"/>
  <c r="AD635" i="1"/>
  <c r="AD505" i="1"/>
  <c r="AD976" i="1"/>
  <c r="AD826" i="1"/>
  <c r="AD429" i="1"/>
  <c r="AD267" i="1"/>
  <c r="AD602" i="1"/>
  <c r="AD1108" i="1"/>
  <c r="AD416" i="1"/>
  <c r="S1443" i="1"/>
  <c r="S1435" i="1"/>
  <c r="S1427" i="1"/>
  <c r="S1419" i="1"/>
  <c r="S1411" i="1"/>
  <c r="S1403" i="1"/>
  <c r="S1395" i="1"/>
  <c r="S1387" i="1"/>
  <c r="S1379" i="1"/>
  <c r="S1371" i="1"/>
  <c r="S1363" i="1"/>
  <c r="S1355" i="1"/>
  <c r="S1347" i="1"/>
  <c r="S1339" i="1"/>
  <c r="S1331" i="1"/>
  <c r="S1323" i="1"/>
  <c r="S1315" i="1"/>
  <c r="S1307" i="1"/>
  <c r="S1299" i="1"/>
  <c r="S1262" i="1"/>
  <c r="S1198" i="1"/>
  <c r="S1134" i="1"/>
  <c r="S1070" i="1"/>
  <c r="S1006" i="1"/>
  <c r="S942" i="1"/>
  <c r="S878" i="1"/>
  <c r="S814" i="1"/>
  <c r="S750" i="1"/>
  <c r="S686" i="1"/>
  <c r="S513" i="1"/>
  <c r="S453" i="1"/>
  <c r="S421" i="1"/>
  <c r="S389" i="1"/>
  <c r="S357" i="1"/>
  <c r="S325" i="1"/>
  <c r="S293" i="1"/>
  <c r="S261" i="1"/>
  <c r="S229" i="1"/>
  <c r="S197" i="1"/>
  <c r="S165" i="1"/>
  <c r="S133" i="1"/>
  <c r="S74" i="1"/>
  <c r="S10" i="1"/>
  <c r="AD502" i="1"/>
  <c r="AD284" i="1"/>
  <c r="AD1221" i="1"/>
  <c r="AD1242" i="1"/>
  <c r="AD626" i="1"/>
  <c r="AD1335" i="1"/>
  <c r="AD1411" i="1"/>
  <c r="AD1236" i="1"/>
  <c r="AD1363" i="1"/>
  <c r="AD1148" i="1"/>
  <c r="AD283" i="1"/>
  <c r="AD384" i="1"/>
  <c r="AD280" i="1"/>
  <c r="AD167" i="1"/>
  <c r="AD1359" i="1"/>
  <c r="AD1258" i="1"/>
  <c r="AD785" i="1"/>
  <c r="AD433" i="1"/>
  <c r="AD146" i="1"/>
  <c r="AD1004" i="1"/>
  <c r="AD1374" i="1"/>
  <c r="AD1196" i="1"/>
  <c r="AD1347" i="1"/>
  <c r="AD752" i="1"/>
  <c r="AD436" i="1"/>
  <c r="AD314" i="1"/>
  <c r="AD711" i="1"/>
  <c r="AD971" i="1"/>
  <c r="AD774" i="1"/>
  <c r="AD276" i="1"/>
  <c r="AD235" i="1"/>
  <c r="AD714" i="1"/>
  <c r="AD871" i="1"/>
  <c r="AD1238" i="1"/>
  <c r="AD1405" i="1"/>
  <c r="AD1230" i="1"/>
  <c r="AD855" i="1"/>
  <c r="AD917" i="1"/>
  <c r="AD1309" i="1"/>
  <c r="AD1394" i="1"/>
  <c r="AD1398" i="1"/>
  <c r="AD1204" i="1"/>
  <c r="AD503" i="1"/>
  <c r="AD145" i="1"/>
  <c r="AD704" i="1"/>
  <c r="AD1346" i="1"/>
  <c r="AD738" i="1"/>
  <c r="AD719" i="1"/>
  <c r="AD646" i="1"/>
  <c r="AD1438" i="1"/>
  <c r="AD1322" i="1"/>
  <c r="AD1388" i="1"/>
  <c r="AD1201" i="1"/>
  <c r="AD252" i="1"/>
  <c r="AD215" i="1"/>
  <c r="AD749" i="1"/>
  <c r="AD196" i="1"/>
  <c r="AD705" i="1"/>
  <c r="AD355" i="1"/>
  <c r="AD305" i="1"/>
  <c r="AD1280" i="1"/>
  <c r="AD216" i="1"/>
  <c r="AD921" i="1"/>
  <c r="AD198" i="1"/>
  <c r="AD321" i="1"/>
  <c r="AD1233" i="1"/>
  <c r="AD984" i="1"/>
  <c r="AD1324" i="1"/>
  <c r="AD1178" i="1"/>
  <c r="AD1431" i="1"/>
  <c r="AD1395" i="1"/>
  <c r="AD672" i="1"/>
  <c r="AD699" i="1"/>
  <c r="AD770" i="1"/>
  <c r="AD354" i="1"/>
  <c r="AD861" i="1"/>
  <c r="AD543" i="1"/>
  <c r="AD1117" i="1"/>
  <c r="AD1348" i="1"/>
  <c r="AD171" i="1"/>
  <c r="AD786" i="1"/>
  <c r="AD1272" i="1"/>
  <c r="AD897" i="1"/>
  <c r="AD1179" i="1"/>
  <c r="AD1315" i="1"/>
  <c r="AD1128" i="1"/>
  <c r="AD1410" i="1"/>
  <c r="AD1376" i="1"/>
  <c r="AD1369" i="1"/>
  <c r="AD1387" i="1"/>
  <c r="AD500" i="1"/>
  <c r="AD825" i="1"/>
  <c r="AD161" i="1"/>
  <c r="AD324" i="1"/>
  <c r="S1293" i="1"/>
  <c r="S1285" i="1"/>
  <c r="S1277" i="1"/>
  <c r="S1269" i="1"/>
  <c r="S1261" i="1"/>
  <c r="S1253" i="1"/>
  <c r="S1245" i="1"/>
  <c r="S1237" i="1"/>
  <c r="S1229" i="1"/>
  <c r="S1221" i="1"/>
  <c r="S1213" i="1"/>
  <c r="S1205" i="1"/>
  <c r="S1197" i="1"/>
  <c r="S1189" i="1"/>
  <c r="S1181" i="1"/>
  <c r="S1173" i="1"/>
  <c r="S1165" i="1"/>
  <c r="S1157" i="1"/>
  <c r="S1149" i="1"/>
  <c r="S1141" i="1"/>
  <c r="S1133" i="1"/>
  <c r="S1125" i="1"/>
  <c r="S1117" i="1"/>
  <c r="S1109" i="1"/>
  <c r="S1101" i="1"/>
  <c r="S1093" i="1"/>
  <c r="S1085" i="1"/>
  <c r="S1077" i="1"/>
  <c r="S1069" i="1"/>
  <c r="S1061" i="1"/>
  <c r="S1053" i="1"/>
  <c r="S1045" i="1"/>
  <c r="S1037" i="1"/>
  <c r="S1029" i="1"/>
  <c r="S1021" i="1"/>
  <c r="S1013" i="1"/>
  <c r="S1005" i="1"/>
  <c r="S997" i="1"/>
  <c r="S989" i="1"/>
  <c r="S981" i="1"/>
  <c r="S973" i="1"/>
  <c r="S965" i="1"/>
  <c r="S957" i="1"/>
  <c r="S949" i="1"/>
  <c r="S941" i="1"/>
  <c r="S933" i="1"/>
  <c r="S925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3" i="1"/>
  <c r="S805" i="1"/>
  <c r="S797" i="1"/>
  <c r="S789" i="1"/>
  <c r="S781" i="1"/>
  <c r="S773" i="1"/>
  <c r="S765" i="1"/>
  <c r="S757" i="1"/>
  <c r="S749" i="1"/>
  <c r="S741" i="1"/>
  <c r="S733" i="1"/>
  <c r="S725" i="1"/>
  <c r="S717" i="1"/>
  <c r="S709" i="1"/>
  <c r="S701" i="1"/>
  <c r="S693" i="1"/>
  <c r="S685" i="1"/>
  <c r="S669" i="1"/>
  <c r="S649" i="1"/>
  <c r="S628" i="1"/>
  <c r="S605" i="1"/>
  <c r="S585" i="1"/>
  <c r="S564" i="1"/>
  <c r="S540" i="1"/>
  <c r="S508" i="1"/>
  <c r="S1292" i="1"/>
  <c r="S1284" i="1"/>
  <c r="S1276" i="1"/>
  <c r="S1268" i="1"/>
  <c r="S1260" i="1"/>
  <c r="S1252" i="1"/>
  <c r="S1244" i="1"/>
  <c r="S1236" i="1"/>
  <c r="S1228" i="1"/>
  <c r="S1220" i="1"/>
  <c r="S1212" i="1"/>
  <c r="S1204" i="1"/>
  <c r="S1196" i="1"/>
  <c r="S1188" i="1"/>
  <c r="S1180" i="1"/>
  <c r="S1172" i="1"/>
  <c r="S1164" i="1"/>
  <c r="S1156" i="1"/>
  <c r="S1148" i="1"/>
  <c r="S1140" i="1"/>
  <c r="S1132" i="1"/>
  <c r="S1124" i="1"/>
  <c r="S1116" i="1"/>
  <c r="S1108" i="1"/>
  <c r="S1100" i="1"/>
  <c r="S1092" i="1"/>
  <c r="S1084" i="1"/>
  <c r="S1076" i="1"/>
  <c r="S1068" i="1"/>
  <c r="S1060" i="1"/>
  <c r="S1052" i="1"/>
  <c r="S1044" i="1"/>
  <c r="S1036" i="1"/>
  <c r="S1028" i="1"/>
  <c r="S1020" i="1"/>
  <c r="S1012" i="1"/>
  <c r="S1004" i="1"/>
  <c r="S996" i="1"/>
  <c r="S988" i="1"/>
  <c r="S980" i="1"/>
  <c r="S972" i="1"/>
  <c r="S964" i="1"/>
  <c r="S956" i="1"/>
  <c r="S948" i="1"/>
  <c r="S940" i="1"/>
  <c r="S932" i="1"/>
  <c r="S924" i="1"/>
  <c r="S916" i="1"/>
  <c r="S908" i="1"/>
  <c r="S900" i="1"/>
  <c r="S892" i="1"/>
  <c r="S884" i="1"/>
  <c r="S876" i="1"/>
  <c r="S868" i="1"/>
  <c r="S860" i="1"/>
  <c r="S852" i="1"/>
  <c r="S844" i="1"/>
  <c r="S836" i="1"/>
  <c r="S828" i="1"/>
  <c r="S820" i="1"/>
  <c r="S812" i="1"/>
  <c r="S804" i="1"/>
  <c r="S796" i="1"/>
  <c r="S788" i="1"/>
  <c r="S780" i="1"/>
  <c r="S772" i="1"/>
  <c r="S764" i="1"/>
  <c r="S756" i="1"/>
  <c r="S748" i="1"/>
  <c r="S740" i="1"/>
  <c r="S732" i="1"/>
  <c r="S724" i="1"/>
  <c r="S716" i="1"/>
  <c r="S708" i="1"/>
  <c r="S700" i="1"/>
  <c r="S692" i="1"/>
  <c r="S684" i="1"/>
  <c r="S668" i="1"/>
  <c r="S645" i="1"/>
  <c r="S625" i="1"/>
  <c r="S604" i="1"/>
  <c r="S581" i="1"/>
  <c r="S561" i="1"/>
  <c r="S537" i="1"/>
  <c r="S505" i="1"/>
  <c r="S1291" i="1"/>
  <c r="S1283" i="1"/>
  <c r="S1275" i="1"/>
  <c r="S1267" i="1"/>
  <c r="S1259" i="1"/>
  <c r="S1251" i="1"/>
  <c r="S1243" i="1"/>
  <c r="S1235" i="1"/>
  <c r="S1227" i="1"/>
  <c r="S1219" i="1"/>
  <c r="S1211" i="1"/>
  <c r="S1203" i="1"/>
  <c r="S1195" i="1"/>
  <c r="S1187" i="1"/>
  <c r="S1179" i="1"/>
  <c r="S1171" i="1"/>
  <c r="S1163" i="1"/>
  <c r="S1155" i="1"/>
  <c r="S1147" i="1"/>
  <c r="S1139" i="1"/>
  <c r="S1131" i="1"/>
  <c r="S1123" i="1"/>
  <c r="S1115" i="1"/>
  <c r="S1107" i="1"/>
  <c r="S1099" i="1"/>
  <c r="S1091" i="1"/>
  <c r="S1083" i="1"/>
  <c r="S1075" i="1"/>
  <c r="S1067" i="1"/>
  <c r="S1059" i="1"/>
  <c r="S1051" i="1"/>
  <c r="S1043" i="1"/>
  <c r="S1035" i="1"/>
  <c r="S1027" i="1"/>
  <c r="S1019" i="1"/>
  <c r="S1011" i="1"/>
  <c r="S1003" i="1"/>
  <c r="S995" i="1"/>
  <c r="S987" i="1"/>
  <c r="S979" i="1"/>
  <c r="S971" i="1"/>
  <c r="S963" i="1"/>
  <c r="S955" i="1"/>
  <c r="S947" i="1"/>
  <c r="S939" i="1"/>
  <c r="S931" i="1"/>
  <c r="S923" i="1"/>
  <c r="S915" i="1"/>
  <c r="S907" i="1"/>
  <c r="S899" i="1"/>
  <c r="S891" i="1"/>
  <c r="S883" i="1"/>
  <c r="S875" i="1"/>
  <c r="S867" i="1"/>
  <c r="S859" i="1"/>
  <c r="S851" i="1"/>
  <c r="S843" i="1"/>
  <c r="S835" i="1"/>
  <c r="S827" i="1"/>
  <c r="S819" i="1"/>
  <c r="S811" i="1"/>
  <c r="S803" i="1"/>
  <c r="S795" i="1"/>
  <c r="S787" i="1"/>
  <c r="S779" i="1"/>
  <c r="S771" i="1"/>
  <c r="S763" i="1"/>
  <c r="S755" i="1"/>
  <c r="S747" i="1"/>
  <c r="S739" i="1"/>
  <c r="S731" i="1"/>
  <c r="S723" i="1"/>
  <c r="S715" i="1"/>
  <c r="S707" i="1"/>
  <c r="S699" i="1"/>
  <c r="S691" i="1"/>
  <c r="S683" i="1"/>
  <c r="S665" i="1"/>
  <c r="S644" i="1"/>
  <c r="S621" i="1"/>
  <c r="S601" i="1"/>
  <c r="S580" i="1"/>
  <c r="S557" i="1"/>
  <c r="S532" i="1"/>
  <c r="S500" i="1"/>
  <c r="S1290" i="1"/>
  <c r="S1282" i="1"/>
  <c r="S1274" i="1"/>
  <c r="S1266" i="1"/>
  <c r="S1258" i="1"/>
  <c r="S1250" i="1"/>
  <c r="S1242" i="1"/>
  <c r="S1234" i="1"/>
  <c r="S1226" i="1"/>
  <c r="S1218" i="1"/>
  <c r="S1210" i="1"/>
  <c r="S1202" i="1"/>
  <c r="S1194" i="1"/>
  <c r="S1186" i="1"/>
  <c r="S1178" i="1"/>
  <c r="S1170" i="1"/>
  <c r="S1162" i="1"/>
  <c r="S1154" i="1"/>
  <c r="S1146" i="1"/>
  <c r="S1138" i="1"/>
  <c r="S1130" i="1"/>
  <c r="S1122" i="1"/>
  <c r="S1114" i="1"/>
  <c r="S1106" i="1"/>
  <c r="S1098" i="1"/>
  <c r="S1090" i="1"/>
  <c r="S1082" i="1"/>
  <c r="S1074" i="1"/>
  <c r="S1066" i="1"/>
  <c r="S1058" i="1"/>
  <c r="S1050" i="1"/>
  <c r="S1042" i="1"/>
  <c r="S1034" i="1"/>
  <c r="S1026" i="1"/>
  <c r="S1018" i="1"/>
  <c r="S1010" i="1"/>
  <c r="S1002" i="1"/>
  <c r="S994" i="1"/>
  <c r="S986" i="1"/>
  <c r="S978" i="1"/>
  <c r="S970" i="1"/>
  <c r="S962" i="1"/>
  <c r="S954" i="1"/>
  <c r="S946" i="1"/>
  <c r="S938" i="1"/>
  <c r="S930" i="1"/>
  <c r="S922" i="1"/>
  <c r="S914" i="1"/>
  <c r="S906" i="1"/>
  <c r="S898" i="1"/>
  <c r="S890" i="1"/>
  <c r="S882" i="1"/>
  <c r="S874" i="1"/>
  <c r="S866" i="1"/>
  <c r="S858" i="1"/>
  <c r="S850" i="1"/>
  <c r="S842" i="1"/>
  <c r="S834" i="1"/>
  <c r="S826" i="1"/>
  <c r="S818" i="1"/>
  <c r="S810" i="1"/>
  <c r="S802" i="1"/>
  <c r="S794" i="1"/>
  <c r="S786" i="1"/>
  <c r="S778" i="1"/>
  <c r="S770" i="1"/>
  <c r="S762" i="1"/>
  <c r="S754" i="1"/>
  <c r="S746" i="1"/>
  <c r="S738" i="1"/>
  <c r="S730" i="1"/>
  <c r="S722" i="1"/>
  <c r="S714" i="1"/>
  <c r="S706" i="1"/>
  <c r="S698" i="1"/>
  <c r="S690" i="1"/>
  <c r="S682" i="1"/>
  <c r="S661" i="1"/>
  <c r="S641" i="1"/>
  <c r="S620" i="1"/>
  <c r="S597" i="1"/>
  <c r="S577" i="1"/>
  <c r="S556" i="1"/>
  <c r="S529" i="1"/>
  <c r="S497" i="1"/>
  <c r="S1289" i="1"/>
  <c r="S1281" i="1"/>
  <c r="S1273" i="1"/>
  <c r="S1265" i="1"/>
  <c r="S1257" i="1"/>
  <c r="S1249" i="1"/>
  <c r="S1241" i="1"/>
  <c r="S1233" i="1"/>
  <c r="S1225" i="1"/>
  <c r="S1217" i="1"/>
  <c r="S1209" i="1"/>
  <c r="S1201" i="1"/>
  <c r="S1193" i="1"/>
  <c r="S1185" i="1"/>
  <c r="S1177" i="1"/>
  <c r="S1169" i="1"/>
  <c r="S1161" i="1"/>
  <c r="S1153" i="1"/>
  <c r="S1145" i="1"/>
  <c r="S1137" i="1"/>
  <c r="S1129" i="1"/>
  <c r="S1121" i="1"/>
  <c r="S1113" i="1"/>
  <c r="S1105" i="1"/>
  <c r="S1097" i="1"/>
  <c r="S1089" i="1"/>
  <c r="S1081" i="1"/>
  <c r="S1073" i="1"/>
  <c r="S1065" i="1"/>
  <c r="S1057" i="1"/>
  <c r="S1049" i="1"/>
  <c r="S1041" i="1"/>
  <c r="S1033" i="1"/>
  <c r="S1025" i="1"/>
  <c r="S1017" i="1"/>
  <c r="S1009" i="1"/>
  <c r="S1001" i="1"/>
  <c r="S993" i="1"/>
  <c r="S985" i="1"/>
  <c r="S977" i="1"/>
  <c r="S969" i="1"/>
  <c r="S961" i="1"/>
  <c r="S953" i="1"/>
  <c r="S945" i="1"/>
  <c r="S937" i="1"/>
  <c r="S929" i="1"/>
  <c r="S921" i="1"/>
  <c r="S913" i="1"/>
  <c r="S905" i="1"/>
  <c r="S897" i="1"/>
  <c r="S889" i="1"/>
  <c r="S881" i="1"/>
  <c r="S873" i="1"/>
  <c r="S865" i="1"/>
  <c r="S857" i="1"/>
  <c r="S849" i="1"/>
  <c r="S841" i="1"/>
  <c r="S833" i="1"/>
  <c r="S825" i="1"/>
  <c r="S817" i="1"/>
  <c r="S809" i="1"/>
  <c r="S801" i="1"/>
  <c r="S793" i="1"/>
  <c r="S785" i="1"/>
  <c r="S777" i="1"/>
  <c r="S769" i="1"/>
  <c r="S761" i="1"/>
  <c r="S753" i="1"/>
  <c r="S745" i="1"/>
  <c r="S737" i="1"/>
  <c r="S729" i="1"/>
  <c r="S721" i="1"/>
  <c r="S713" i="1"/>
  <c r="S705" i="1"/>
  <c r="S697" i="1"/>
  <c r="S689" i="1"/>
  <c r="S681" i="1"/>
  <c r="S660" i="1"/>
  <c r="S637" i="1"/>
  <c r="S617" i="1"/>
  <c r="S596" i="1"/>
  <c r="S573" i="1"/>
  <c r="S553" i="1"/>
  <c r="S524" i="1"/>
  <c r="S492" i="1"/>
  <c r="S1288" i="1"/>
  <c r="S1280" i="1"/>
  <c r="S1272" i="1"/>
  <c r="S1264" i="1"/>
  <c r="S1256" i="1"/>
  <c r="S1248" i="1"/>
  <c r="S1240" i="1"/>
  <c r="S1232" i="1"/>
  <c r="S1224" i="1"/>
  <c r="S1216" i="1"/>
  <c r="S1208" i="1"/>
  <c r="S1200" i="1"/>
  <c r="S1192" i="1"/>
  <c r="S1184" i="1"/>
  <c r="S1176" i="1"/>
  <c r="S1168" i="1"/>
  <c r="S1160" i="1"/>
  <c r="S1152" i="1"/>
  <c r="S1144" i="1"/>
  <c r="S1136" i="1"/>
  <c r="S1128" i="1"/>
  <c r="S1120" i="1"/>
  <c r="S1112" i="1"/>
  <c r="S1104" i="1"/>
  <c r="S1096" i="1"/>
  <c r="S1088" i="1"/>
  <c r="S1080" i="1"/>
  <c r="S1072" i="1"/>
  <c r="S1064" i="1"/>
  <c r="S1056" i="1"/>
  <c r="S1048" i="1"/>
  <c r="S1040" i="1"/>
  <c r="S1032" i="1"/>
  <c r="S1024" i="1"/>
  <c r="S1016" i="1"/>
  <c r="S1008" i="1"/>
  <c r="S1000" i="1"/>
  <c r="S992" i="1"/>
  <c r="S984" i="1"/>
  <c r="S976" i="1"/>
  <c r="S968" i="1"/>
  <c r="S960" i="1"/>
  <c r="S952" i="1"/>
  <c r="S944" i="1"/>
  <c r="S936" i="1"/>
  <c r="S928" i="1"/>
  <c r="S920" i="1"/>
  <c r="S912" i="1"/>
  <c r="S904" i="1"/>
  <c r="S896" i="1"/>
  <c r="S888" i="1"/>
  <c r="S880" i="1"/>
  <c r="S872" i="1"/>
  <c r="S864" i="1"/>
  <c r="S856" i="1"/>
  <c r="S848" i="1"/>
  <c r="S840" i="1"/>
  <c r="S832" i="1"/>
  <c r="S824" i="1"/>
  <c r="S816" i="1"/>
  <c r="S808" i="1"/>
  <c r="S800" i="1"/>
  <c r="S792" i="1"/>
  <c r="S784" i="1"/>
  <c r="S776" i="1"/>
  <c r="S768" i="1"/>
  <c r="S760" i="1"/>
  <c r="S752" i="1"/>
  <c r="S744" i="1"/>
  <c r="S736" i="1"/>
  <c r="S728" i="1"/>
  <c r="S720" i="1"/>
  <c r="S712" i="1"/>
  <c r="S704" i="1"/>
  <c r="S696" i="1"/>
  <c r="S688" i="1"/>
  <c r="S677" i="1"/>
  <c r="S657" i="1"/>
  <c r="S636" i="1"/>
  <c r="S613" i="1"/>
  <c r="S593" i="1"/>
  <c r="S572" i="1"/>
  <c r="S549" i="1"/>
  <c r="S521" i="1"/>
  <c r="S489" i="1"/>
  <c r="S1295" i="1"/>
  <c r="S1287" i="1"/>
  <c r="S1279" i="1"/>
  <c r="S1271" i="1"/>
  <c r="S1263" i="1"/>
  <c r="S1255" i="1"/>
  <c r="S1247" i="1"/>
  <c r="S1239" i="1"/>
  <c r="S1231" i="1"/>
  <c r="S1223" i="1"/>
  <c r="S1215" i="1"/>
  <c r="S1207" i="1"/>
  <c r="S1199" i="1"/>
  <c r="S1191" i="1"/>
  <c r="S1183" i="1"/>
  <c r="S1175" i="1"/>
  <c r="S1167" i="1"/>
  <c r="S1159" i="1"/>
  <c r="S1151" i="1"/>
  <c r="S1143" i="1"/>
  <c r="S1135" i="1"/>
  <c r="S1127" i="1"/>
  <c r="S1119" i="1"/>
  <c r="S1111" i="1"/>
  <c r="S1103" i="1"/>
  <c r="S1095" i="1"/>
  <c r="S1087" i="1"/>
  <c r="S1079" i="1"/>
  <c r="S1071" i="1"/>
  <c r="S1063" i="1"/>
  <c r="S1055" i="1"/>
  <c r="S1047" i="1"/>
  <c r="S1039" i="1"/>
  <c r="S1031" i="1"/>
  <c r="S1023" i="1"/>
  <c r="S1015" i="1"/>
  <c r="S1007" i="1"/>
  <c r="S999" i="1"/>
  <c r="S991" i="1"/>
  <c r="S983" i="1"/>
  <c r="S975" i="1"/>
  <c r="S967" i="1"/>
  <c r="S959" i="1"/>
  <c r="S951" i="1"/>
  <c r="S943" i="1"/>
  <c r="S935" i="1"/>
  <c r="S927" i="1"/>
  <c r="S919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5" i="1"/>
  <c r="S807" i="1"/>
  <c r="S799" i="1"/>
  <c r="S791" i="1"/>
  <c r="S783" i="1"/>
  <c r="S775" i="1"/>
  <c r="S767" i="1"/>
  <c r="S759" i="1"/>
  <c r="S751" i="1"/>
  <c r="S743" i="1"/>
  <c r="S735" i="1"/>
  <c r="S727" i="1"/>
  <c r="S719" i="1"/>
  <c r="S711" i="1"/>
  <c r="S703" i="1"/>
  <c r="S695" i="1"/>
  <c r="S687" i="1"/>
  <c r="S676" i="1"/>
  <c r="S653" i="1"/>
  <c r="S633" i="1"/>
  <c r="S612" i="1"/>
  <c r="S589" i="1"/>
  <c r="S569" i="1"/>
  <c r="S548" i="1"/>
  <c r="S516" i="1"/>
  <c r="S680" i="1"/>
  <c r="S672" i="1"/>
  <c r="S664" i="1"/>
  <c r="S656" i="1"/>
  <c r="S648" i="1"/>
  <c r="S640" i="1"/>
  <c r="S632" i="1"/>
  <c r="S624" i="1"/>
  <c r="S616" i="1"/>
  <c r="S608" i="1"/>
  <c r="S600" i="1"/>
  <c r="S592" i="1"/>
  <c r="S584" i="1"/>
  <c r="S576" i="1"/>
  <c r="S568" i="1"/>
  <c r="S560" i="1"/>
  <c r="S552" i="1"/>
  <c r="S544" i="1"/>
  <c r="S536" i="1"/>
  <c r="S528" i="1"/>
  <c r="S520" i="1"/>
  <c r="S512" i="1"/>
  <c r="S504" i="1"/>
  <c r="S496" i="1"/>
  <c r="S488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679" i="1"/>
  <c r="S671" i="1"/>
  <c r="S663" i="1"/>
  <c r="S655" i="1"/>
  <c r="S647" i="1"/>
  <c r="S639" i="1"/>
  <c r="S631" i="1"/>
  <c r="S623" i="1"/>
  <c r="S615" i="1"/>
  <c r="S607" i="1"/>
  <c r="S599" i="1"/>
  <c r="S591" i="1"/>
  <c r="S583" i="1"/>
  <c r="S575" i="1"/>
  <c r="S567" i="1"/>
  <c r="S559" i="1"/>
  <c r="S551" i="1"/>
  <c r="S543" i="1"/>
  <c r="S535" i="1"/>
  <c r="S527" i="1"/>
  <c r="S519" i="1"/>
  <c r="S511" i="1"/>
  <c r="S503" i="1"/>
  <c r="S495" i="1"/>
  <c r="S487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S678" i="1"/>
  <c r="S670" i="1"/>
  <c r="S662" i="1"/>
  <c r="S654" i="1"/>
  <c r="S646" i="1"/>
  <c r="S638" i="1"/>
  <c r="S630" i="1"/>
  <c r="S622" i="1"/>
  <c r="S614" i="1"/>
  <c r="S606" i="1"/>
  <c r="S598" i="1"/>
  <c r="S590" i="1"/>
  <c r="S582" i="1"/>
  <c r="S574" i="1"/>
  <c r="S566" i="1"/>
  <c r="S558" i="1"/>
  <c r="S550" i="1"/>
  <c r="S542" i="1"/>
  <c r="S534" i="1"/>
  <c r="S526" i="1"/>
  <c r="S518" i="1"/>
  <c r="S510" i="1"/>
  <c r="S502" i="1"/>
  <c r="S494" i="1"/>
  <c r="S486" i="1"/>
  <c r="S479" i="1"/>
  <c r="S471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S541" i="1"/>
  <c r="S533" i="1"/>
  <c r="S525" i="1"/>
  <c r="S517" i="1"/>
  <c r="S509" i="1"/>
  <c r="S501" i="1"/>
  <c r="S493" i="1"/>
  <c r="S485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S675" i="1"/>
  <c r="S667" i="1"/>
  <c r="S659" i="1"/>
  <c r="S651" i="1"/>
  <c r="S643" i="1"/>
  <c r="S635" i="1"/>
  <c r="S627" i="1"/>
  <c r="S619" i="1"/>
  <c r="S611" i="1"/>
  <c r="S603" i="1"/>
  <c r="S595" i="1"/>
  <c r="S587" i="1"/>
  <c r="S579" i="1"/>
  <c r="S571" i="1"/>
  <c r="S563" i="1"/>
  <c r="S555" i="1"/>
  <c r="S547" i="1"/>
  <c r="S539" i="1"/>
  <c r="S531" i="1"/>
  <c r="S523" i="1"/>
  <c r="S515" i="1"/>
  <c r="S507" i="1"/>
  <c r="S499" i="1"/>
  <c r="S491" i="1"/>
  <c r="S483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4" i="1"/>
  <c r="S674" i="1"/>
  <c r="S666" i="1"/>
  <c r="S658" i="1"/>
  <c r="S650" i="1"/>
  <c r="S642" i="1"/>
  <c r="S634" i="1"/>
  <c r="S626" i="1"/>
  <c r="S618" i="1"/>
  <c r="S610" i="1"/>
  <c r="S602" i="1"/>
  <c r="S594" i="1"/>
  <c r="S586" i="1"/>
  <c r="S578" i="1"/>
  <c r="S570" i="1"/>
  <c r="S562" i="1"/>
  <c r="S554" i="1"/>
  <c r="S546" i="1"/>
  <c r="S538" i="1"/>
  <c r="S530" i="1"/>
  <c r="S522" i="1"/>
  <c r="S514" i="1"/>
  <c r="S506" i="1"/>
  <c r="S498" i="1"/>
  <c r="S490" i="1"/>
  <c r="S482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</calcChain>
</file>

<file path=xl/sharedStrings.xml><?xml version="1.0" encoding="utf-8"?>
<sst xmlns="http://schemas.openxmlformats.org/spreadsheetml/2006/main" count="4430" uniqueCount="1549">
  <si>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</si>
  <si>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</si>
  <si>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</si>
  <si>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</si>
  <si>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</si>
  <si>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</si>
  <si>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</si>
  <si>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</si>
  <si>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</si>
  <si>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</si>
  <si>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</si>
  <si>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</si>
  <si>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</si>
  <si>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</si>
  <si>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</si>
  <si>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</si>
  <si>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</si>
  <si>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</si>
  <si>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</si>
  <si>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</si>
  <si>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</si>
  <si>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</si>
  <si>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</si>
  <si>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</si>
  <si>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</si>
  <si>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</si>
  <si>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</si>
  <si>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</si>
  <si>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</si>
  <si>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</si>
  <si>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</si>
  <si>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</si>
  <si>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</si>
  <si>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</si>
  <si>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</si>
  <si>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</si>
  <si>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</si>
  <si>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</si>
  <si>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</si>
  <si>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</si>
  <si>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</si>
  <si>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</si>
  <si>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</si>
  <si>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</si>
  <si>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</si>
  <si>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</si>
  <si>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</si>
  <si>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</si>
  <si>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</si>
  <si>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</si>
  <si>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</si>
  <si>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</si>
  <si>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</si>
  <si>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</si>
  <si>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</si>
  <si>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</si>
  <si>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</si>
  <si>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</si>
  <si>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</si>
  <si>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</si>
  <si>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</si>
  <si>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</si>
  <si>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</si>
  <si>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</si>
  <si>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</si>
  <si>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</si>
  <si>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</si>
  <si>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</si>
  <si>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</si>
  <si>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</si>
  <si>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</si>
  <si>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</si>
  <si>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</si>
  <si>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</si>
  <si>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</si>
  <si>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</si>
  <si>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</si>
  <si>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</si>
  <si>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</si>
  <si>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</si>
  <si>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</si>
  <si>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</si>
  <si>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</si>
  <si>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</si>
  <si>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</si>
  <si>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</si>
  <si>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</si>
  <si>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</si>
  <si>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</si>
  <si>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</si>
  <si>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</si>
  <si>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</si>
  <si>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</si>
  <si>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</si>
  <si>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</si>
  <si>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</si>
  <si>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</si>
  <si>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</si>
  <si>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</si>
  <si>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</si>
  <si>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</si>
  <si>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</si>
  <si>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</si>
  <si>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</si>
  <si>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</si>
  <si>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</si>
  <si>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</si>
  <si>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</si>
  <si>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</si>
  <si>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</si>
  <si>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</si>
  <si>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</si>
  <si>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</si>
  <si>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</si>
  <si>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</si>
  <si>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</si>
  <si>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</si>
  <si>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</si>
  <si>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</si>
  <si>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</si>
  <si>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</si>
  <si>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</si>
  <si>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</si>
  <si>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</si>
  <si>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</si>
  <si>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</si>
  <si>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</si>
  <si>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</si>
  <si>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</si>
  <si>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</si>
  <si>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</si>
  <si>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</si>
  <si>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</si>
  <si>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</si>
  <si>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</si>
  <si>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</si>
  <si>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</si>
  <si>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</si>
  <si>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</si>
  <si>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</si>
  <si>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</si>
  <si>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</si>
  <si>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</si>
  <si>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</si>
  <si>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</si>
  <si>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</si>
  <si>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</si>
  <si>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</si>
  <si>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</si>
  <si>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</si>
  <si>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</si>
  <si>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</si>
  <si>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</si>
  <si>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</si>
  <si>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</si>
  <si>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</si>
  <si>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</si>
  <si>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</si>
  <si>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</si>
  <si>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</si>
  <si>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</si>
  <si>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</si>
  <si>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</si>
  <si>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</si>
  <si>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</si>
  <si>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</si>
  <si>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</si>
  <si>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</si>
  <si>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</si>
  <si>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</si>
  <si>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</si>
  <si>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</si>
  <si>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</si>
  <si>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</si>
  <si>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</si>
  <si>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</si>
  <si>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</si>
  <si>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</si>
  <si>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</si>
  <si>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</si>
  <si>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</si>
  <si>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</si>
  <si>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</si>
  <si>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</si>
  <si>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</si>
  <si>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</si>
  <si>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</si>
  <si>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</si>
  <si>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</si>
  <si>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</si>
  <si>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</si>
  <si>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</si>
  <si>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</si>
  <si>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</si>
  <si>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</si>
  <si>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</si>
  <si>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</si>
  <si>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</si>
  <si>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</si>
  <si>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</si>
  <si>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</si>
  <si>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</si>
  <si>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</si>
  <si>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</si>
  <si>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</si>
  <si>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</si>
  <si>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</si>
  <si>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</si>
  <si>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</si>
  <si>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</si>
  <si>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</si>
  <si>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</si>
  <si>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</si>
  <si>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</si>
  <si>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</si>
  <si>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</si>
  <si>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</si>
  <si>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</si>
  <si>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</si>
  <si>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</si>
  <si>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</si>
  <si>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</si>
  <si>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</si>
  <si>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</si>
  <si>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</si>
  <si>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</si>
  <si>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</si>
  <si>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</si>
  <si>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</si>
  <si>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</si>
  <si>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</si>
  <si>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</si>
  <si>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</si>
  <si>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</si>
  <si>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</si>
  <si>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</si>
  <si>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</si>
  <si>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</si>
  <si>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</si>
  <si>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</si>
  <si>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</si>
  <si>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</si>
  <si>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</si>
  <si>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</si>
  <si>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</si>
  <si>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</si>
  <si>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</si>
  <si>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</si>
  <si>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</si>
  <si>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</si>
  <si>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</si>
  <si>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</si>
  <si>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</si>
  <si>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</si>
  <si>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</si>
  <si>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</si>
  <si>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</si>
  <si>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</si>
  <si>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</si>
  <si>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</si>
  <si>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</si>
  <si>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</si>
  <si>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</si>
  <si>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</si>
  <si>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</si>
  <si>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</si>
  <si>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</si>
  <si>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</si>
  <si>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</si>
  <si>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</si>
  <si>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</si>
  <si>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</si>
  <si>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</si>
  <si>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</si>
  <si>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</si>
  <si>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</si>
  <si>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</si>
  <si>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</si>
  <si>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</si>
  <si>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</si>
  <si>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</si>
  <si>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</si>
  <si>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</si>
  <si>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</si>
  <si>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</si>
  <si>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</si>
  <si>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</si>
  <si>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</si>
  <si>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</si>
  <si>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</si>
  <si>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</si>
  <si>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</si>
  <si>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</si>
  <si>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</si>
  <si>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</si>
  <si>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</si>
  <si>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</si>
  <si>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</si>
  <si>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</si>
  <si>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</si>
  <si>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</si>
  <si>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</si>
  <si>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</si>
  <si>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</si>
  <si>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</si>
  <si>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</si>
  <si>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</si>
  <si>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</si>
  <si>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</si>
  <si>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</si>
  <si>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</si>
  <si>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</si>
  <si>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</si>
  <si>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</si>
  <si>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</si>
  <si>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</si>
  <si>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</si>
  <si>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</si>
  <si>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</si>
  <si>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</si>
  <si>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</si>
  <si>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</si>
  <si>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</si>
  <si>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</si>
  <si>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</si>
  <si>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</si>
  <si>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</si>
  <si>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</si>
  <si>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</si>
  <si>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</si>
  <si>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</si>
  <si>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</si>
  <si>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</si>
  <si>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</si>
  <si>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</si>
  <si>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</si>
  <si>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</si>
  <si>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</si>
  <si>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</si>
  <si>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</si>
  <si>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</si>
  <si>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</si>
  <si>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</si>
  <si>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</si>
  <si>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</si>
  <si>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</si>
  <si>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</si>
  <si>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</si>
  <si>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</si>
  <si>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</si>
  <si>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</si>
  <si>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</si>
  <si>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</si>
  <si>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</si>
  <si>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</si>
  <si>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</si>
  <si>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</si>
  <si>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</si>
  <si>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</si>
  <si>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</si>
  <si>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</si>
  <si>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</si>
  <si>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</si>
  <si>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</si>
  <si>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</si>
  <si>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</si>
  <si>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</si>
  <si>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</si>
  <si>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</si>
  <si>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</si>
  <si>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</si>
  <si>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</si>
  <si>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</si>
  <si>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</si>
  <si>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</si>
  <si>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</si>
  <si>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</si>
  <si>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</si>
  <si>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</si>
  <si>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</si>
  <si>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</si>
  <si>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</si>
  <si>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</si>
  <si>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</si>
  <si>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</si>
  <si>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</si>
  <si>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</si>
  <si>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</si>
  <si>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</si>
  <si>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</si>
  <si>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</si>
  <si>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</si>
  <si>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</si>
  <si>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</si>
  <si>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</si>
  <si>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</si>
  <si>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</si>
  <si>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</si>
  <si>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</si>
  <si>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</si>
  <si>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</si>
  <si>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</si>
  <si>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</si>
  <si>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</si>
  <si>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</si>
  <si>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</si>
  <si>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</si>
  <si>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</si>
  <si>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</si>
  <si>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</si>
  <si>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</si>
  <si>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</si>
  <si>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</si>
  <si>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</si>
  <si>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</si>
  <si>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</si>
  <si>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</si>
  <si>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</si>
  <si>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</si>
  <si>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</si>
  <si>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</si>
  <si>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</si>
  <si>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</si>
  <si>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</si>
  <si>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</si>
  <si>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</si>
  <si>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</si>
  <si>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</si>
  <si>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</si>
  <si>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</si>
  <si>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</si>
  <si>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</si>
  <si>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</si>
  <si>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</si>
  <si>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</si>
  <si>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</si>
  <si>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</si>
  <si>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</si>
  <si>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</si>
  <si>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</si>
  <si>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</si>
  <si>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</si>
  <si>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</si>
  <si>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</si>
  <si>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</si>
  <si>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</si>
  <si>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</si>
  <si>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</si>
  <si>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</si>
  <si>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</si>
  <si>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</si>
  <si>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</si>
  <si>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</si>
  <si>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</si>
  <si>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</si>
  <si>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</si>
  <si>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</si>
  <si>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</si>
  <si>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</si>
  <si>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</si>
  <si>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</si>
  <si>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</si>
  <si>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</si>
  <si>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</si>
  <si>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</si>
  <si>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</si>
  <si>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</si>
  <si>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</si>
  <si>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</si>
  <si>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</si>
  <si>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</si>
  <si>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</si>
  <si>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</si>
  <si>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</si>
  <si>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</si>
  <si>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</si>
  <si>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</si>
  <si>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</si>
  <si>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</si>
  <si>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</si>
  <si>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</si>
  <si>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</si>
  <si>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</si>
  <si>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</si>
  <si>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</si>
  <si>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</si>
  <si>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</si>
  <si>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</si>
  <si>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</si>
  <si>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</si>
  <si>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</si>
  <si>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</si>
  <si>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</si>
  <si>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</si>
  <si>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</si>
  <si>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</si>
  <si>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</si>
  <si>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</si>
  <si>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</si>
  <si>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</si>
  <si>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</si>
  <si>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</si>
  <si>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</si>
  <si>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</si>
  <si>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</si>
  <si>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</si>
  <si>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</si>
  <si>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</si>
  <si>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</si>
  <si>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</si>
  <si>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</si>
  <si>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</si>
  <si>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</si>
  <si>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</si>
  <si>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</si>
  <si>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</si>
  <si>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</si>
  <si>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</si>
  <si>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</si>
  <si>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</si>
  <si>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</si>
  <si>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</si>
  <si>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</si>
  <si>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</si>
  <si>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</si>
  <si>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</si>
  <si>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</si>
  <si>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</si>
  <si>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</si>
  <si>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</si>
  <si>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</si>
  <si>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</si>
  <si>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</si>
  <si>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</si>
  <si>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</si>
  <si>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</si>
  <si>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</si>
  <si>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</si>
  <si>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</si>
  <si>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</si>
  <si>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</si>
  <si>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</si>
  <si>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</si>
  <si>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</si>
  <si>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</si>
  <si>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</si>
  <si>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</si>
  <si>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</si>
  <si>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</si>
  <si>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</si>
  <si>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</si>
  <si>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</si>
  <si>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</si>
  <si>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</si>
  <si>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</si>
  <si>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</si>
  <si>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</si>
  <si>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</si>
  <si>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</si>
  <si>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</si>
  <si>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</si>
  <si>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</si>
  <si>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</si>
  <si>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</si>
  <si>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</si>
  <si>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</si>
  <si>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</si>
  <si>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</si>
  <si>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</si>
  <si>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</si>
  <si>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</si>
  <si>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</si>
  <si>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</si>
  <si>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</si>
  <si>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</si>
  <si>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</si>
  <si>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</si>
  <si>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</si>
  <si>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</si>
  <si>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</si>
  <si>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</si>
  <si>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</si>
  <si>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</si>
  <si>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</si>
  <si>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</si>
  <si>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</si>
  <si>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</si>
  <si>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</si>
  <si>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</si>
  <si>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</si>
  <si>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</si>
  <si>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</si>
  <si>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</si>
  <si>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</si>
  <si>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</si>
  <si>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</si>
  <si>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</si>
  <si>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</si>
  <si>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</si>
  <si>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</si>
  <si>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</si>
  <si>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</si>
  <si>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</si>
  <si>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</si>
  <si>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</si>
  <si>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</si>
  <si>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</si>
  <si>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</si>
  <si>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</si>
  <si>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</si>
  <si>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</si>
  <si>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</si>
  <si>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</si>
  <si>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</si>
  <si>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</si>
  <si>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</si>
  <si>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</si>
  <si>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</si>
  <si>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</si>
  <si>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</si>
  <si>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</si>
  <si>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</si>
  <si>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</si>
  <si>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</si>
  <si>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</si>
  <si>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</si>
  <si>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</si>
  <si>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</si>
  <si>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</si>
  <si>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</si>
  <si>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</si>
  <si>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</si>
  <si>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</si>
  <si>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</si>
  <si>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</si>
  <si>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</si>
  <si>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</si>
  <si>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</si>
  <si>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</si>
  <si>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</si>
  <si>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</si>
  <si>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</si>
  <si>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</si>
  <si>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</si>
  <si>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</si>
  <si>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</si>
  <si>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</si>
  <si>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</si>
  <si>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</si>
  <si>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</si>
  <si>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</si>
  <si>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</si>
  <si>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</si>
  <si>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</si>
  <si>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</si>
  <si>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</si>
  <si>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</si>
  <si>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</si>
  <si>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</si>
  <si>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</si>
  <si>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</si>
  <si>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</si>
  <si>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</si>
  <si>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</si>
  <si>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</si>
  <si>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</si>
  <si>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</si>
  <si>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</si>
  <si>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</si>
  <si>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</si>
  <si>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</si>
  <si>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</si>
  <si>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</si>
  <si>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</si>
  <si>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</si>
  <si>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</si>
  <si>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</si>
  <si>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</si>
  <si>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</si>
  <si>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</si>
  <si>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</si>
  <si>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</si>
  <si>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</si>
  <si>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</si>
  <si>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</si>
  <si>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</si>
  <si>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</si>
  <si>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</si>
  <si>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</si>
  <si>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</si>
  <si>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</si>
  <si>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</si>
  <si>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</si>
  <si>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</si>
  <si>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</si>
  <si>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</si>
  <si>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</si>
  <si>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</si>
  <si>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</si>
  <si>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</si>
  <si>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</si>
  <si>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</si>
  <si>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</si>
  <si>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</si>
  <si>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</si>
  <si>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</si>
  <si>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</si>
  <si>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</si>
  <si>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</si>
  <si>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</si>
  <si>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</si>
  <si>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</si>
  <si>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</si>
  <si>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</si>
  <si>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</si>
  <si>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</si>
  <si>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</si>
  <si>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</si>
  <si>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</si>
  <si>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</si>
  <si>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</si>
  <si>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</si>
  <si>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</si>
  <si>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</si>
  <si>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</si>
  <si>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</si>
  <si>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</si>
  <si>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</si>
  <si>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</si>
  <si>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</si>
  <si>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</si>
  <si>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</si>
  <si>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</si>
  <si>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</si>
  <si>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</si>
  <si>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</si>
  <si>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</si>
  <si>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</si>
  <si>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</si>
  <si>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</si>
  <si>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</si>
  <si>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</si>
  <si>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</si>
  <si>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</si>
  <si>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</si>
  <si>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</si>
  <si>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</si>
  <si>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</si>
  <si>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</si>
  <si>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</si>
  <si>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</si>
  <si>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</si>
  <si>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</si>
  <si>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</si>
  <si>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</si>
  <si>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</si>
  <si>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</si>
  <si>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</si>
  <si>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</si>
  <si>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</si>
  <si>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</si>
  <si>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</si>
  <si>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</si>
  <si>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</si>
  <si>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</si>
  <si>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</si>
  <si>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</si>
  <si>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</si>
  <si>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</si>
  <si>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</si>
  <si>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</si>
  <si>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</si>
  <si>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</si>
  <si>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</si>
  <si>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</si>
  <si>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</si>
  <si>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</si>
  <si>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</si>
  <si>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</si>
  <si>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</si>
  <si>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</si>
  <si>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</si>
  <si>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</si>
  <si>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</si>
  <si>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</si>
  <si>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</si>
  <si>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</si>
  <si>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</si>
  <si>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</si>
  <si>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</si>
  <si>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</si>
  <si>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</si>
  <si>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</si>
  <si>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</si>
  <si>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</si>
  <si>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</si>
  <si>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</si>
  <si>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</si>
  <si>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</si>
  <si>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</si>
  <si>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</si>
  <si>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</si>
  <si>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</si>
  <si>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</si>
  <si>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</si>
  <si>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</si>
  <si>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</si>
  <si>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</si>
  <si>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</si>
  <si>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</si>
  <si>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</si>
  <si>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</si>
  <si>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</si>
  <si>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</si>
  <si>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</si>
  <si>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</si>
  <si>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</si>
  <si>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</si>
  <si>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</si>
  <si>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</si>
  <si>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</si>
  <si>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</si>
  <si>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</si>
  <si>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</si>
  <si>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</si>
  <si>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</si>
  <si>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</si>
  <si>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</si>
  <si>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</si>
  <si>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</si>
  <si>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</si>
  <si>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</si>
  <si>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</si>
  <si>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</si>
  <si>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</si>
  <si>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</si>
  <si>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</si>
  <si>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</si>
  <si>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</si>
  <si>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</si>
  <si>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</si>
  <si>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</si>
  <si>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</si>
  <si>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</si>
  <si>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</si>
  <si>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</si>
  <si>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</si>
  <si>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</si>
  <si>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</si>
  <si>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</si>
  <si>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</si>
  <si>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</si>
  <si>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</si>
  <si>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</si>
  <si>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</si>
  <si>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</si>
  <si>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</si>
  <si>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</si>
  <si>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</si>
  <si>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</si>
  <si>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</si>
  <si>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</si>
  <si>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</si>
  <si>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</si>
  <si>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</si>
  <si>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</si>
  <si>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</si>
  <si>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</si>
  <si>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</si>
  <si>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</si>
  <si>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</si>
  <si>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</si>
  <si>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</si>
  <si>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</si>
  <si>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</si>
  <si>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</si>
  <si>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</si>
  <si>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</si>
  <si>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</si>
  <si>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</si>
  <si>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</si>
  <si>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</si>
  <si>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</si>
  <si>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</si>
  <si>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</si>
  <si>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</si>
  <si>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</si>
  <si>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</si>
  <si>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</si>
  <si>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</si>
  <si>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</si>
  <si>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</si>
  <si>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</si>
  <si>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</si>
  <si>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</si>
  <si>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</si>
  <si>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</si>
  <si>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</si>
  <si>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</si>
  <si>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</si>
  <si>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</si>
  <si>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</si>
  <si>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</si>
  <si>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</si>
  <si>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</si>
  <si>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</si>
  <si>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</si>
  <si>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</si>
  <si>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</si>
  <si>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</si>
  <si>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</si>
  <si>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</si>
  <si>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</si>
  <si>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</si>
  <si>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</si>
  <si>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</si>
  <si>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</si>
  <si>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</si>
  <si>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</si>
  <si>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</si>
  <si>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</si>
  <si>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</si>
  <si>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</si>
  <si>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</si>
  <si>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</si>
  <si>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</si>
  <si>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</si>
  <si>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</si>
  <si>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</si>
  <si>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</si>
  <si>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</si>
  <si>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</si>
  <si>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</si>
  <si>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</si>
  <si>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</si>
  <si>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</si>
  <si>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</si>
  <si>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</si>
  <si>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</si>
  <si>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</si>
  <si>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</si>
  <si>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</si>
  <si>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</si>
  <si>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</si>
  <si>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</si>
  <si>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</si>
  <si>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</si>
  <si>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</si>
  <si>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</si>
  <si>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</si>
  <si>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</si>
  <si>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</si>
  <si>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</si>
  <si>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</si>
  <si>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</si>
  <si>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</si>
  <si>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</si>
  <si>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</si>
  <si>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</si>
  <si>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</si>
  <si>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</si>
  <si>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</si>
  <si>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</si>
  <si>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</si>
  <si>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</si>
  <si>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</si>
  <si>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</si>
  <si>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</si>
  <si>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</si>
  <si>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</si>
  <si>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</si>
  <si>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</si>
  <si>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</si>
  <si>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</si>
  <si>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</si>
  <si>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</si>
  <si>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</si>
  <si>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</si>
  <si>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</si>
  <si>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</si>
  <si>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</si>
  <si>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</si>
  <si>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</si>
  <si>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</si>
  <si>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</si>
  <si>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</si>
  <si>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</si>
  <si>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</si>
  <si>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</si>
  <si>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</si>
  <si>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</si>
  <si>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</si>
  <si>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</si>
  <si>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</si>
  <si>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</si>
  <si>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</si>
  <si>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</si>
  <si>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</si>
  <si>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</si>
  <si>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</si>
  <si>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</si>
  <si>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</si>
  <si>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</si>
  <si>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</si>
  <si>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</si>
  <si>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</si>
  <si>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</si>
  <si>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</si>
  <si>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</si>
  <si>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</si>
  <si>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</si>
  <si>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</si>
  <si>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</si>
  <si>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</si>
  <si>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</si>
  <si>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</si>
  <si>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</si>
  <si>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</si>
  <si>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</si>
  <si>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</si>
  <si>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</si>
  <si>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</si>
  <si>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</si>
  <si>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</si>
  <si>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</si>
  <si>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</si>
  <si>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</si>
  <si>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</si>
  <si>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</si>
  <si>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</si>
  <si>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</si>
  <si>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</si>
  <si>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</si>
  <si>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</si>
  <si>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</si>
  <si>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</si>
  <si>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</si>
  <si>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</si>
  <si>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</si>
  <si>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</si>
  <si>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</si>
  <si>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</si>
  <si>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</si>
  <si>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</si>
  <si>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</si>
  <si>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</si>
  <si>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</si>
  <si>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</si>
  <si>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</si>
  <si>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</si>
  <si>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</si>
  <si>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</si>
  <si>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</si>
  <si>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</si>
  <si>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</si>
  <si>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</si>
  <si>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</si>
  <si>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</si>
  <si>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</si>
  <si>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</si>
  <si>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</si>
  <si>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</si>
  <si>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</si>
  <si>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</si>
  <si>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</si>
  <si>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</si>
  <si>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</si>
  <si>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</si>
  <si>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</si>
  <si>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</si>
  <si>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</si>
  <si>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</si>
  <si>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</si>
  <si>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</si>
  <si>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</si>
  <si>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</si>
  <si>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</si>
  <si>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</si>
  <si>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</si>
  <si>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</si>
  <si>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</si>
  <si>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</si>
  <si>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</si>
  <si>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</si>
  <si>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</si>
  <si>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</si>
  <si>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</si>
  <si>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</si>
  <si>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</si>
  <si>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</si>
  <si>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</si>
  <si>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</si>
  <si>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</si>
  <si>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</si>
  <si>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</si>
  <si>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</si>
  <si>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</si>
  <si>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</si>
  <si>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</si>
  <si>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</si>
  <si>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</si>
  <si>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</si>
  <si>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</si>
  <si>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</si>
  <si>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</si>
  <si>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</si>
  <si>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</si>
  <si>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</si>
  <si>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</si>
  <si>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</si>
  <si>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</si>
  <si>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</si>
  <si>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</si>
  <si>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</si>
  <si>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</si>
  <si>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</si>
  <si>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</si>
  <si>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</si>
  <si>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</si>
  <si>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</si>
  <si>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</si>
  <si>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</si>
  <si>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</si>
  <si>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</si>
  <si>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</si>
  <si>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</si>
  <si>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</si>
  <si>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</si>
  <si>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</si>
  <si>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</si>
  <si>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</si>
  <si>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</si>
  <si>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</si>
  <si>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</si>
  <si>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</si>
  <si>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</si>
  <si>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</si>
  <si>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</si>
  <si>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</si>
  <si>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</si>
  <si>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</si>
  <si>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</si>
  <si>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</si>
  <si>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</si>
  <si>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</si>
  <si>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</si>
  <si>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</si>
  <si>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</si>
  <si>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</si>
  <si>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</si>
  <si>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</si>
  <si>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</si>
  <si>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</si>
  <si>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</si>
  <si>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</si>
  <si>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</si>
  <si>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</si>
  <si>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</si>
  <si>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</si>
  <si>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</si>
  <si>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</si>
  <si>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</si>
  <si>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</si>
  <si>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</si>
  <si>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</si>
  <si>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</si>
  <si>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</si>
  <si>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</si>
  <si>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</si>
  <si>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</si>
  <si>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</si>
  <si>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</si>
  <si>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</si>
  <si>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</si>
  <si>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</si>
  <si>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</si>
  <si>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</si>
  <si>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</si>
  <si>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</si>
  <si>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</si>
  <si>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</si>
  <si>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</si>
  <si>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</si>
  <si>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</si>
  <si>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</si>
  <si>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</si>
  <si>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</si>
  <si>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</si>
  <si>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</si>
  <si>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</si>
  <si>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</si>
  <si>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</si>
  <si>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</si>
  <si>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</si>
  <si>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</si>
  <si>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</si>
  <si>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</si>
  <si>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</si>
  <si>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</si>
  <si>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</si>
  <si>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</si>
  <si>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</si>
  <si>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</si>
  <si>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</si>
  <si>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</si>
  <si>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</si>
  <si>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</si>
  <si>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</si>
  <si>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</si>
  <si>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</si>
  <si>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</si>
  <si>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</si>
  <si>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</si>
  <si>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</si>
  <si>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</si>
  <si>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</si>
  <si>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</si>
  <si>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</si>
  <si>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</si>
  <si>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</si>
  <si>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</si>
  <si>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</si>
  <si>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</si>
  <si>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</si>
  <si>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</si>
  <si>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</si>
  <si>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</si>
  <si>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</si>
  <si>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</si>
  <si>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</si>
  <si>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</si>
  <si>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</si>
  <si>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</si>
  <si>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</si>
  <si>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</si>
  <si>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</si>
  <si>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</si>
  <si>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</si>
  <si>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</si>
  <si>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</si>
  <si>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</si>
  <si>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</si>
  <si>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</si>
  <si>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</si>
  <si>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</si>
  <si>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</si>
  <si>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</si>
  <si>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</si>
  <si>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</si>
  <si>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</si>
  <si>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</si>
  <si>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</si>
  <si>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</si>
  <si>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</si>
  <si>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</si>
  <si>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</si>
  <si>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</si>
  <si>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</si>
  <si>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</si>
  <si>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</si>
  <si>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</si>
  <si>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</si>
  <si>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</si>
  <si>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</si>
  <si>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</si>
  <si>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</si>
  <si>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</si>
  <si>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</si>
  <si>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</si>
  <si>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</si>
  <si>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</si>
  <si>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</si>
  <si>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</si>
  <si>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</si>
  <si>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</si>
  <si>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</si>
  <si>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</si>
  <si>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</si>
  <si>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</si>
  <si>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</si>
  <si>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</si>
  <si>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</si>
  <si>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</si>
  <si>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</si>
  <si>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</si>
  <si>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</si>
  <si>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</si>
  <si>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</si>
  <si>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</si>
  <si>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</si>
  <si>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</si>
  <si>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</si>
  <si>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</si>
  <si>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</si>
  <si>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</si>
  <si>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</si>
  <si>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</si>
  <si>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</si>
  <si>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</si>
  <si>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</si>
  <si>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</si>
  <si>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</si>
  <si>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</si>
  <si>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</si>
  <si>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</si>
  <si>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</si>
  <si>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</si>
  <si>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</si>
  <si>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</si>
  <si>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</si>
  <si>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</si>
  <si>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</si>
  <si>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</si>
  <si>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</si>
  <si>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</si>
  <si>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</si>
  <si>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</si>
  <si>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</si>
  <si>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</si>
  <si>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</si>
  <si>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</si>
  <si>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</si>
  <si>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</si>
  <si>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</si>
  <si>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</si>
  <si>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</si>
  <si>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</si>
  <si>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</si>
  <si>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</si>
  <si>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</si>
  <si>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</si>
  <si>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</si>
  <si>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</si>
  <si>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</si>
  <si>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</si>
  <si>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</si>
  <si>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</si>
  <si>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</si>
  <si>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</si>
  <si>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</si>
  <si>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</si>
  <si>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</si>
  <si>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</si>
  <si>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</si>
  <si>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</si>
  <si>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</si>
  <si>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</si>
  <si>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</si>
  <si>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</si>
  <si>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</si>
  <si>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</si>
  <si>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</si>
  <si>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</si>
  <si>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</si>
  <si>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</si>
  <si>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</si>
  <si>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</si>
  <si>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</si>
  <si>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</si>
  <si>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</si>
  <si>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</si>
  <si>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</si>
  <si>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</si>
  <si>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</si>
  <si>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</si>
  <si>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</si>
  <si>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</si>
  <si>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</si>
  <si>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</si>
  <si>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</si>
  <si>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</si>
  <si>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</si>
  <si>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</si>
  <si>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</si>
  <si>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</si>
  <si>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</si>
  <si>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</si>
  <si>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</si>
  <si>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</si>
  <si>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</si>
  <si>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</si>
  <si>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</si>
  <si>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</si>
  <si>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</si>
  <si>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</si>
  <si>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</si>
  <si>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</si>
  <si>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</si>
  <si>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</si>
  <si>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</si>
  <si>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</si>
  <si>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</si>
  <si>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</si>
  <si>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</si>
  <si>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</si>
  <si>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</si>
  <si>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</si>
  <si>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</si>
  <si>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</si>
  <si>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</si>
  <si>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</si>
  <si>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</si>
  <si>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</si>
  <si>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</si>
  <si>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</si>
  <si>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</si>
  <si>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</si>
  <si>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</si>
  <si>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</si>
  <si>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</si>
  <si>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</si>
  <si>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</si>
  <si>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</si>
  <si>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</si>
  <si>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</si>
  <si>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</si>
  <si>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</si>
  <si>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</si>
  <si>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</si>
  <si>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</si>
  <si>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</si>
  <si>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</si>
  <si>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</si>
  <si>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</si>
  <si>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</si>
  <si>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</si>
  <si>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</si>
  <si>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</si>
  <si>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</si>
  <si>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</si>
  <si>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</si>
  <si>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</si>
  <si>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</si>
  <si>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</si>
  <si>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</si>
  <si>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</si>
  <si>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</si>
  <si>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</si>
  <si>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</si>
  <si>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</si>
  <si>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</si>
  <si>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</si>
  <si>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</si>
  <si>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</si>
  <si>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</si>
  <si>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</si>
  <si>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</si>
  <si>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</si>
  <si>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</si>
  <si>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</si>
  <si>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</si>
  <si>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</si>
  <si>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</si>
  <si>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</si>
  <si>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</si>
  <si>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</si>
  <si>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</si>
  <si>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</si>
  <si>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</si>
  <si>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</si>
  <si>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</si>
  <si>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</si>
  <si>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</si>
  <si>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</si>
  <si>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</si>
  <si>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</si>
  <si>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</si>
  <si>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</si>
  <si>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</si>
  <si>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</si>
  <si>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</si>
  <si>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</si>
  <si>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</si>
  <si>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</si>
  <si>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</si>
  <si>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</si>
  <si>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</si>
  <si>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</si>
  <si>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</si>
  <si>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</si>
  <si>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area_sqkm</t>
  </si>
  <si>
    <t>density</t>
  </si>
  <si>
    <t>Low</t>
  </si>
  <si>
    <t>Medium</t>
  </si>
  <si>
    <t>High</t>
  </si>
  <si>
    <t>density_group</t>
  </si>
  <si>
    <t>County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</si>
  <si>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</si>
  <si>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</si>
  <si>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</si>
  <si>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</si>
  <si>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</si>
  <si>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</si>
  <si>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</si>
  <si>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</si>
  <si>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</si>
  <si>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</si>
  <si>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</si>
  <si>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</si>
  <si>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</si>
  <si>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</si>
  <si>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</si>
  <si>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</si>
  <si>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</si>
  <si>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</si>
  <si>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</si>
  <si>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</si>
  <si>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</si>
  <si>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</si>
  <si>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</si>
  <si>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</si>
  <si>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</si>
  <si>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</si>
  <si>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</si>
  <si>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</si>
  <si>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</si>
  <si>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</si>
  <si>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</si>
  <si>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</si>
  <si>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</si>
  <si>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</si>
  <si>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</si>
  <si>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</si>
  <si>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</si>
  <si>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</si>
  <si>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</si>
  <si>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Row Labels</t>
  </si>
  <si>
    <t>Grand Total</t>
  </si>
  <si>
    <t>Column Labels</t>
  </si>
  <si>
    <t>Average of % drove alone</t>
  </si>
  <si>
    <t>Average of % carpool</t>
  </si>
  <si>
    <t>Average of % public transit</t>
  </si>
  <si>
    <t>bachelor_group</t>
  </si>
  <si>
    <t>(blank)</t>
  </si>
  <si>
    <t>Count of Id</t>
  </si>
  <si>
    <t>Average of Unemployment rate; Estimate; Population 16 years and over</t>
  </si>
  <si>
    <t>Average of Median income (dollars); Estimate; Households</t>
  </si>
  <si>
    <t>Average of Mean income (dollars); Estimate; All households</t>
  </si>
  <si>
    <t>Answer the following questions by modifying the dataset (if applicable) and creating a pivot table on new tabs.</t>
  </si>
  <si>
    <t>To accomplish this, we much first do with the % of having a bachelor's degree that we did with the census densities: we must classify them into groups (e.g. low, medium, and high).</t>
  </si>
  <si>
    <t>Use the boundaries below to classify the rates in our dataset (use VLOOKUP or INDEX/MATCH to accomplish this).</t>
  </si>
  <si>
    <t>Then create a pivot table using these new categories.</t>
  </si>
  <si>
    <t>Using the density groups and bachelor's degree groups you created above, create a pivot table showing these values.</t>
  </si>
  <si>
    <t>HINT: Since the question relates to low density groups only, make sure you have filtered out the medium and high density groups.</t>
  </si>
  <si>
    <t>1) Is there a relationship between density of census tract and mode of transit to work?</t>
  </si>
  <si>
    <t>Create a table showing the average of each mode of transit to work (% drove alone, % carpool, and % public transit), aggregated by density of census tract.</t>
  </si>
  <si>
    <t>2) Is there a relationship between density of census tract and the rate of having a bachelor's degree?</t>
  </si>
  <si>
    <t>Create a table showing, for each density group, what percentage of census tracts fall into one of three groups regarding their rate of residents having a bachelor's degree (first, create these three groups in the dataset).</t>
  </si>
  <si>
    <t>3) In low density tracts, what is the difference in average mean income, average median income, and average rate of unemployment, aggregated by rate of having a bachelor's degree?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</si>
</sst>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10" fontId="0" fillId="0" borderId="1" xfId="1" applyNumberFormat="1" applyFont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621.749553125002" createdVersion="4" refreshedVersion="4" minRefreshableVersion="3" recordCount="1445" xr:uid="{00000000-000A-0000-FFFF-FFFF00000000}">
  <cacheSource type="worksheet">
    <worksheetSource ref="A1:AN1446" sheet="2014_acs_select"/>
  </cacheSource>
  <cacheFields count="40">
    <cacheField name="Id" numFmtId="0">
      <sharedItems count="1445">
        <s v="1400000US53077001501"/>
        <s v="1400000US53021020100"/>
        <s v="1400000US53015001000"/>
        <s v="1400000US53077001201"/>
        <s v="1400000US53021020400"/>
        <s v="1400000US53077000200"/>
        <s v="1400000US53077001502"/>
        <s v="1400000US53015000300"/>
        <s v="1400000US53077001400"/>
        <s v="1400000US53077002701"/>
        <s v="1400000US53015000502"/>
        <s v="1400000US53077000600"/>
        <s v="1400000US53071920400"/>
        <s v="1400000US53061053509"/>
        <s v="1400000US53077000100"/>
        <s v="1400000US53077940004"/>
        <s v="1400000US53015001100"/>
        <s v="1400000US53077002001"/>
        <s v="1400000US53053070204"/>
        <s v="1400000US53053061400"/>
        <s v="1400000US53033030801"/>
        <s v="1400000US53077001202"/>
        <s v="1400000US53077001300"/>
        <s v="1400000US53053072000"/>
        <s v="1400000US53021020200"/>
        <s v="1400000US53005011300"/>
        <s v="1400000US53077001901"/>
        <s v="1400000US53061041904"/>
        <s v="1400000US53021020800"/>
        <s v="1400000US53077940005"/>
        <s v="1400000US53011042700"/>
        <s v="1400000US53001950300"/>
        <s v="1400000US53063000300"/>
        <s v="1400000US53033030901"/>
        <s v="1400000US53053071805"/>
        <s v="1400000US53065941000"/>
        <s v="1400000US53015001300"/>
        <s v="1400000US53011041111"/>
        <s v="1400000US53041971800"/>
        <s v="1400000US53061052209"/>
        <s v="1400000US53025011402"/>
        <s v="1400000US53025010800"/>
        <s v="1400000US53053071705"/>
        <s v="1400000US53063010401"/>
        <s v="1400000US53015000601"/>
        <s v="1400000US53061052903"/>
        <s v="1400000US53063002000"/>
        <s v="1400000US53021020300"/>
        <s v="1400000US53063001600"/>
        <s v="1400000US53053071408"/>
        <s v="1400000US53077000700"/>
        <s v="1400000US53077940006"/>
        <s v="1400000US53033029004"/>
        <s v="1400000US53053940007"/>
        <s v="1400000US53053071707"/>
        <s v="1400000US53015002100"/>
        <s v="1400000US53015002001"/>
        <s v="1400000US53005011200"/>
        <s v="1400000US53053063000"/>
        <s v="1400000US53015000702"/>
        <s v="1400000US53025011300"/>
        <s v="1400000US53063001400"/>
        <s v="1400000US53059950500"/>
        <s v="1400000US53071920500"/>
        <s v="1400000US53027001600"/>
        <s v="1400000US53065951100"/>
        <s v="1400000US53053071409"/>
        <s v="1400000US53053061800"/>
        <s v="1400000US53011040507"/>
        <s v="1400000US53053071808"/>
        <s v="1400000US53045960600"/>
        <s v="1400000US53027000900"/>
        <s v="1400000US53041971200"/>
        <s v="1400000US53053073005"/>
        <s v="1400000US53053073119"/>
        <s v="1400000US53005010902"/>
        <s v="1400000US53053070206"/>
        <s v="1400000US53033028000"/>
        <s v="1400000US53027001200"/>
        <s v="1400000US53053071403"/>
        <s v="1400000US53027001300"/>
        <s v="1400000US53077002002"/>
        <s v="1400000US53077001902"/>
        <s v="1400000US53003960500"/>
        <s v="1400000US53077940003"/>
        <s v="1400000US53067012720"/>
        <s v="1400000US53041970900"/>
        <s v="1400000US53057952301"/>
        <s v="1400000US53063000400"/>
        <s v="1400000US53025010600"/>
        <s v="1400000US53017950200"/>
        <s v="1400000US53061052905"/>
        <s v="1400000US53053071704"/>
        <s v="1400000US53053063300"/>
        <s v="1400000US53041971500"/>
        <s v="1400000US53047970500"/>
        <s v="1400000US53053940006"/>
        <s v="1400000US53011041005"/>
        <s v="1400000US53053071703"/>
        <s v="1400000US53033028902"/>
        <s v="1400000US53053063200"/>
        <s v="1400000US53053073006"/>
        <s v="1400000US53011041104"/>
        <s v="1400000US53025011401"/>
        <s v="1400000US53077001701"/>
        <s v="1400000US53065950700"/>
        <s v="1400000US53033030902"/>
        <s v="1400000US53053063501"/>
        <s v="1400000US53031950702"/>
        <s v="1400000US53041971900"/>
        <s v="1400000US53053071601"/>
        <s v="1400000US53033030700"/>
        <s v="1400000US53033029203"/>
        <s v="1400000US53015000501"/>
        <s v="1400000US53041971600"/>
        <s v="1400000US53017950100"/>
        <s v="1400000US53067012710"/>
        <s v="1400000US53041970700"/>
        <s v="1400000US53005011501"/>
        <s v="1400000US53053071807"/>
        <s v="1400000US53061040700"/>
        <s v="1400000US53057951000"/>
        <s v="1400000US53047970300"/>
        <s v="1400000US53077940002"/>
        <s v="1400000US53061040200"/>
        <s v="1400000US53041970300"/>
        <s v="1400000US53049950200"/>
        <s v="1400000US53061052803"/>
        <s v="1400000US53053071504"/>
        <s v="1400000US53045940000"/>
        <s v="1400000US53045960300"/>
        <s v="1400000US53025010300"/>
        <s v="1400000US53061052906"/>
        <s v="1400000US53053063400"/>
        <s v="1400000US53053071806"/>
        <s v="1400000US53011041332"/>
        <s v="1400000US53011041600"/>
        <s v="1400000US53077000300"/>
        <s v="1400000US53041970400"/>
        <s v="1400000US53063011702"/>
        <s v="1400000US53063003000"/>
        <s v="1400000US53009940000"/>
        <s v="1400000US53033030802"/>
        <s v="1400000US53011040101"/>
        <s v="1400000US53033028100"/>
        <s v="1400000US53019940000"/>
        <s v="1400000US53027000600"/>
        <s v="1400000US53033026801"/>
        <s v="1400000US53045960700"/>
        <s v="1400000US53009000300"/>
        <s v="1400000US53011040706"/>
        <s v="1400000US53053071410"/>
        <s v="1400000US53005011401"/>
        <s v="1400000US53061052806"/>
        <s v="1400000US53061053700"/>
        <s v="1400000US53063002300"/>
        <s v="1400000US53061053508"/>
        <s v="1400000US53053070403"/>
        <s v="1400000US53077940001"/>
        <s v="1400000US53011040707"/>
        <s v="1400000US53035081000"/>
        <s v="1400000US53053071505"/>
        <s v="1400000US53051970100"/>
        <s v="1400000US53005011002"/>
        <s v="1400000US53025010700"/>
        <s v="1400000US53001950400"/>
        <s v="1400000US53001950500"/>
        <s v="1400000US53047970800"/>
        <s v="1400000US53057951600"/>
        <s v="1400000US53033030600"/>
        <s v="1400000US53033026400"/>
        <s v="1400000US53033027100"/>
        <s v="1400000US53063001500"/>
        <s v="1400000US53017950500"/>
        <s v="1400000US53053062500"/>
        <s v="1400000US53061041202"/>
        <s v="1400000US53061041808"/>
        <s v="1400000US53041971300"/>
        <s v="1400000US53053062600"/>
        <s v="1400000US53077001800"/>
        <s v="1400000US53043960300"/>
        <s v="1400000US53017950700"/>
        <s v="1400000US53063011102"/>
        <s v="1400000US53011041330"/>
        <s v="1400000US53063014400"/>
        <s v="1400000US53053071503"/>
        <s v="1400000US53077002102"/>
        <s v="1400000US53053062300"/>
        <s v="1400000US53053073115"/>
        <s v="1400000US53063002600"/>
        <s v="1400000US53053073114"/>
        <s v="1400000US53027000500"/>
        <s v="1400000US53003960300"/>
        <s v="1400000US53053071411"/>
        <s v="1400000US53011041700"/>
        <s v="1400000US53063002400"/>
        <s v="1400000US53033029102"/>
        <s v="1400000US53053073301"/>
        <s v="1400000US53053062000"/>
        <s v="1400000US53057951400"/>
        <s v="1400000US53049950300"/>
        <s v="1400000US53069950100"/>
        <s v="1400000US53033030005"/>
        <s v="1400000US53053071706"/>
        <s v="1400000US53045960900"/>
        <s v="1400000US53041972000"/>
        <s v="1400000US53027001500"/>
        <s v="1400000US53067012620"/>
        <s v="1400000US53053072906"/>
        <s v="1400000US53011040711"/>
        <s v="1400000US53077002200"/>
        <s v="1400000US53053071305"/>
        <s v="1400000US53027000700"/>
        <s v="1400000US53027000300"/>
        <s v="1400000US53033031400"/>
        <s v="1400000US53033028402"/>
        <s v="1400000US53057951800"/>
        <s v="1400000US53011041312"/>
        <s v="1400000US53053063100"/>
        <s v="1400000US53057951500"/>
        <s v="1400000US53005011900"/>
        <s v="1400000US53041971400"/>
        <s v="1400000US53053072907"/>
        <s v="1400000US53033026500"/>
        <s v="1400000US53035080300"/>
        <s v="1400000US53063012000"/>
        <s v="1400000US53039950200"/>
        <s v="1400000US53063011900"/>
        <s v="1400000US53053073108"/>
        <s v="1400000US53015000900"/>
        <s v="1400000US53063010301"/>
        <s v="1400000US53077003002"/>
        <s v="1400000US53017950300"/>
        <s v="1400000US53033030503"/>
        <s v="1400000US53063000200"/>
        <s v="1400000US53063012100"/>
        <s v="1400000US53053070311"/>
        <s v="1400000US53033030006"/>
        <s v="1400000US53063011800"/>
        <s v="1400000US53033030501"/>
        <s v="1400000US53053062801"/>
        <s v="1400000US53033026802"/>
        <s v="1400000US53051970500"/>
        <s v="1400000US53061053505"/>
        <s v="1400000US53035080102"/>
        <s v="1400000US53053062900"/>
        <s v="1400000US53047940200"/>
        <s v="1400000US53077000902"/>
        <s v="1400000US53063000500"/>
        <s v="1400000US53011040415"/>
        <s v="1400000US53027940000"/>
        <s v="1400000US53015001800"/>
        <s v="1400000US53073010100"/>
        <s v="1400000US53019970200"/>
        <s v="1400000US53053071406"/>
        <s v="1400000US53027001400"/>
        <s v="1400000US53047970700"/>
        <s v="1400000US53065950300"/>
        <s v="1400000US53027001000"/>
        <s v="1400000US53011040703"/>
        <s v="1400000US53061041400"/>
        <s v="1400000US53033031100"/>
        <s v="1400000US53053070205"/>
        <s v="1400000US53065950800"/>
        <s v="1400000US53041971700"/>
        <s v="1400000US53005011800"/>
        <s v="1400000US53035092300"/>
        <s v="1400000US53057951700"/>
        <s v="1400000US53035080200"/>
        <s v="1400000US53067012411"/>
        <s v="1400000US53053070207"/>
        <s v="1400000US53015001900"/>
        <s v="1400000US53033029206"/>
        <s v="1400000US53035081200"/>
        <s v="1400000US53005011600"/>
        <s v="1400000US53061041100"/>
        <s v="1400000US53063012901"/>
        <s v="1400000US53003960400"/>
        <s v="1400000US53009000800"/>
        <s v="1400000US53025011100"/>
        <s v="1400000US53033030504"/>
        <s v="1400000US53025010200"/>
        <s v="1400000US53033029503"/>
        <s v="1400000US53063011101"/>
        <s v="1400000US53051970300"/>
        <s v="1400000US53063014500"/>
        <s v="1400000US53061940002"/>
        <s v="1400000US53033030004"/>
        <s v="1400000US53053070310"/>
        <s v="1400000US53011041317"/>
        <s v="1400000US53045961300"/>
        <s v="1400000US53061052701"/>
        <s v="1400000US53063000700"/>
        <s v="1400000US53063012500"/>
        <s v="1400000US53061053602"/>
        <s v="1400000US53025010500"/>
        <s v="1400000US53007961100"/>
        <s v="1400000US53033027300"/>
        <s v="1400000US53021020700"/>
        <s v="1400000US53061041805"/>
        <s v="1400000US53053940010"/>
        <s v="1400000US53073010200"/>
        <s v="1400000US53061053802"/>
        <s v="1400000US53007961200"/>
        <s v="1400000US53025010100"/>
        <s v="1400000US53065950900"/>
        <s v="1400000US53011041313"/>
        <s v="1400000US53047940100"/>
        <s v="1400000US53011040509"/>
        <s v="1400000US53053073111"/>
        <s v="1400000US53045960800"/>
        <s v="1400000US53061053803"/>
        <s v="1400000US53015001600"/>
        <s v="1400000US53057952200"/>
        <s v="1400000US53063010304"/>
        <s v="1400000US53033029408"/>
        <s v="1400000US53077001702"/>
        <s v="1400000US53061041812"/>
        <s v="1400000US53061052804"/>
        <s v="1400000US53033027400"/>
        <s v="1400000US53033028500"/>
        <s v="1400000US53047970400"/>
        <s v="1400000US53007960400"/>
        <s v="1400000US53077001601"/>
        <s v="1400000US53057951300"/>
        <s v="1400000US53065950200"/>
        <s v="1400000US53071920000"/>
        <s v="1400000US53033026100"/>
        <s v="1400000US53039950100"/>
        <s v="1400000US53063011701"/>
        <s v="1400000US53053071602"/>
        <s v="1400000US53077002101"/>
        <s v="1400000US53053073124"/>
        <s v="1400000US53011041112"/>
        <s v="1400000US53033029700"/>
        <s v="1400000US53071920600"/>
        <s v="1400000US53043960100"/>
        <s v="1400000US53061052805"/>
        <s v="1400000US53005010901"/>
        <s v="1400000US53061053101"/>
        <s v="1400000US53041970100"/>
        <s v="1400000US53063001900"/>
        <s v="1400000US53025010902"/>
        <s v="1400000US53033026300"/>
        <s v="1400000US53011041205"/>
        <s v="1400000US53061053604"/>
        <s v="1400000US53009000400"/>
        <s v="1400000US53049950700"/>
        <s v="1400000US53053063502"/>
        <s v="1400000US53005011001"/>
        <s v="1400000US53053071506"/>
        <s v="1400000US53033031501"/>
        <s v="1400000US53005011100"/>
        <s v="1400000US53011040808"/>
        <s v="1400000US53061053504"/>
        <s v="1400000US53033028403"/>
        <s v="1400000US53063012200"/>
        <s v="1400000US53063011202"/>
        <s v="1400000US53063012600"/>
        <s v="1400000US53061041201"/>
        <s v="1400000US53045961000"/>
        <s v="1400000US53033028802"/>
        <s v="1400000US53061041811"/>
        <s v="1400000US53035092400"/>
        <s v="1400000US53053940002"/>
        <s v="1400000US53053071207"/>
        <s v="1400000US53061041806"/>
        <s v="1400000US53053071307"/>
        <s v="1400000US53053071306"/>
        <s v="1400000US53065950100"/>
        <s v="1400000US53053073120"/>
        <s v="1400000US53029970601"/>
        <s v="1400000US53053073117"/>
        <s v="1400000US53061051100"/>
        <s v="1400000US53047970600"/>
        <s v="1400000US53033029504"/>
        <s v="1400000US53063011500"/>
        <s v="1400000US53067011622"/>
        <s v="1400000US53011041333"/>
        <s v="1400000US53053070401"/>
        <s v="1400000US53025011200"/>
        <s v="1400000US53027000400"/>
        <s v="1400000US53015000703"/>
        <s v="1400000US53029970900"/>
        <s v="1400000US53033025400"/>
        <s v="1400000US53049950400"/>
        <s v="1400000US53077001100"/>
        <s v="1400000US53019970100"/>
        <s v="1400000US53045960100"/>
        <s v="1400000US53053072905"/>
        <s v="1400000US53035090300"/>
        <s v="1400000US53053072903"/>
        <s v="1400000US53035081100"/>
        <s v="1400000US53041970600"/>
        <s v="1400000US53057951100"/>
        <s v="1400000US53061052503"/>
        <s v="1400000US53007960802"/>
        <s v="1400000US53061940001"/>
        <s v="1400000US53009002100"/>
        <s v="1400000US53027000800"/>
        <s v="1400000US53011041331"/>
        <s v="1400000US53035080500"/>
        <s v="1400000US53067011500"/>
        <s v="1400000US53015001502"/>
        <s v="1400000US53063012300"/>
        <s v="1400000US53035092801"/>
        <s v="1400000US53035092803"/>
        <s v="1400000US53007960100"/>
        <s v="1400000US53071920801"/>
        <s v="1400000US53041971000"/>
        <s v="1400000US53053062400"/>
        <s v="1400000US53063013201"/>
        <s v="1400000US53051970200"/>
        <s v="1400000US53035092200"/>
        <s v="1400000US53005010400"/>
        <s v="1400000US53041970500"/>
        <s v="1400000US53015000704"/>
        <s v="1400000US53061052504"/>
        <s v="1400000US53053072601"/>
        <s v="1400000US53053940004"/>
        <s v="1400000US53011041322"/>
        <s v="1400000US53061041903"/>
        <s v="1400000US53053070308"/>
        <s v="1400000US53067012320"/>
        <s v="1400000US53053071407"/>
        <s v="1400000US53009000700"/>
        <s v="1400000US53015000602"/>
        <s v="1400000US53009001000"/>
        <s v="1400000US53053073125"/>
        <s v="1400000US53011041203"/>
        <s v="1400000US53067012530"/>
        <s v="1400000US53033030313"/>
        <s v="1400000US53015001700"/>
        <s v="1400000US53033029601"/>
        <s v="1400000US53017950800"/>
        <s v="1400000US53053073405"/>
        <s v="1400000US53011041105"/>
        <s v="1400000US53035092902"/>
        <s v="1400000US53045961100"/>
        <s v="1400000US53061052904"/>
        <s v="1400000US53053071304"/>
        <s v="1400000US53011041800"/>
        <s v="1400000US53021020502"/>
        <s v="1400000US53063013900"/>
        <s v="1400000US53053072603"/>
        <s v="1400000US53077003001"/>
        <s v="1400000US53033011002"/>
        <s v="1400000US53033028801"/>
        <s v="1400000US53033011200"/>
        <s v="1400000US53011040407"/>
        <s v="1400000US53053072112"/>
        <s v="1400000US53053073116"/>
        <s v="1400000US53045960200"/>
        <s v="1400000US53065951300"/>
        <s v="1400000US53045961200"/>
        <s v="1400000US53061053400"/>
        <s v="1400000US53029971700"/>
        <s v="1400000US53033029003"/>
        <s v="1400000US53033026600"/>
        <s v="1400000US53063000600"/>
        <s v="1400000US53053073408"/>
        <s v="1400000US53061053506"/>
        <s v="1400000US53077000500"/>
        <s v="1400000US53049950800"/>
        <s v="1400000US53005011700"/>
        <s v="1400000US53061051400"/>
        <s v="1400000US53041971100"/>
        <s v="1400000US53067012520"/>
        <s v="1400000US53015001200"/>
        <s v="1400000US53033025803"/>
        <s v="1400000US53025010400"/>
        <s v="1400000US53053071208"/>
        <s v="1400000US53011041010"/>
        <s v="1400000US53033025805"/>
        <s v="1400000US53061052605"/>
        <s v="1400000US53061053603"/>
        <s v="1400000US53049950600"/>
        <s v="1400000US53011040712"/>
        <s v="1400000US53011040202"/>
        <s v="1400000US53027000200"/>
        <s v="1400000US53011041326"/>
        <s v="1400000US53053071803"/>
        <s v="1400000US53077003100"/>
        <s v="1400000US53011041009"/>
        <s v="1400000US53073010301"/>
        <s v="1400000US53015002002"/>
        <s v="1400000US53051970400"/>
        <s v="1400000US53011040102"/>
        <s v="1400000US53053061300"/>
        <s v="1400000US53053070100"/>
        <s v="1400000US53033030314"/>
        <s v="1400000US53061040500"/>
        <s v="1400000US53057950900"/>
        <s v="1400000US53049950500"/>
        <s v="1400000US53035092901"/>
        <s v="1400000US53053073113"/>
        <s v="1400000US53011040810"/>
        <s v="1400000US53033029901"/>
        <s v="1400000US53029971600"/>
        <s v="1400000US53035080101"/>
        <s v="1400000US53033031502"/>
        <s v="1400000US53013960200"/>
        <s v="1400000US53033032005"/>
        <s v="1400000US53011040504"/>
        <s v="1400000US53067012730"/>
        <s v="1400000US53009001100"/>
        <s v="1400000US53035091800"/>
        <s v="1400000US53063002100"/>
        <s v="1400000US53061053507"/>
        <s v="1400000US53063012902"/>
        <s v="1400000US53063010201"/>
        <s v="1400000US53053070703"/>
        <s v="1400000US53053062802"/>
        <s v="1400000US53057952600"/>
        <s v="1400000US53053071100"/>
        <s v="1400000US53021020603"/>
        <s v="1400000US53053070203"/>
        <s v="1400000US53033028200"/>
        <s v="1400000US53043960200"/>
        <s v="1400000US53061041810"/>
        <s v="1400000US53033027000"/>
        <s v="1400000US53061051200"/>
        <s v="1400000US53011041007"/>
        <s v="1400000US53073940000"/>
        <s v="1400000US53063003500"/>
        <s v="1400000US53011040413"/>
        <s v="1400000US53035091700"/>
        <s v="1400000US53009000200"/>
        <s v="1400000US53063001800"/>
        <s v="1400000US53029970100"/>
        <s v="1400000US53067012610"/>
        <s v="1400000US53001950100"/>
        <s v="1400000US53053071206"/>
        <s v="1400000US53053073118"/>
        <s v="1400000US53033031301"/>
        <s v="1400000US53001950200"/>
        <s v="1400000US53073010702"/>
        <s v="1400000US53033030202"/>
        <s v="1400000US53067010920"/>
        <s v="1400000US53003960200"/>
        <s v="1400000US53053072901"/>
        <s v="1400000US53033030311"/>
        <s v="1400000US53035080900"/>
        <s v="1400000US53063014300"/>
        <s v="1400000US53053073302"/>
        <s v="1400000US53011042600"/>
        <s v="1400000US53053073200"/>
        <s v="1400000US53045960400"/>
        <s v="1400000US53041970200"/>
        <s v="1400000US53033009100"/>
        <s v="1400000US53041970800"/>
        <s v="1400000US53033029407"/>
        <s v="1400000US53003960600"/>
        <s v="1400000US53063012701"/>
        <s v="1400000US53035080800"/>
        <s v="1400000US53073000700"/>
        <s v="1400000US53053940003"/>
        <s v="1400000US53061041905"/>
        <s v="1400000US53029970400"/>
        <s v="1400000US53035091201"/>
        <s v="1400000US53053061700"/>
        <s v="1400000US53061052204"/>
        <s v="1400000US53061052208"/>
        <s v="1400000US53033027200"/>
        <s v="1400000US53053070309"/>
        <s v="1400000US53011040806"/>
        <s v="1400000US53059950400"/>
        <s v="1400000US53009001400"/>
        <s v="1400000US53053071309"/>
        <s v="1400000US53067012412"/>
        <s v="1400000US53023970300"/>
        <s v="1400000US53063000900"/>
        <s v="1400000US53063011600"/>
        <s v="1400000US53029970200"/>
        <s v="1400000US53007961000"/>
        <s v="1400000US53053072106"/>
        <s v="1400000US53061052603"/>
        <s v="1400000US53073010401"/>
        <s v="1400000US53011040709"/>
        <s v="1400000US53007960600"/>
        <s v="1400000US53009001500"/>
        <s v="1400000US53061053202"/>
        <s v="1400000US53009001200"/>
        <s v="1400000US53061051701"/>
        <s v="1400000US53061041000"/>
        <s v="1400000US53011042900"/>
        <s v="1400000US53061053102"/>
        <s v="1400000US53073010502"/>
        <s v="1400000US53029970800"/>
        <s v="1400000US53061041809"/>
        <s v="1400000US53057952402"/>
        <s v="1400000US53053073001"/>
        <s v="1400000US53053072108"/>
        <s v="1400000US53077002900"/>
        <s v="1400000US53035091900"/>
        <s v="1400000US53073000300"/>
        <s v="1400000US53029970700"/>
        <s v="1400000US53033031302"/>
        <s v="1400000US53061052606"/>
        <s v="1400000US53011043000"/>
        <s v="1400000US53005011402"/>
        <s v="1400000US53065950600"/>
        <s v="1400000US53057952401"/>
        <s v="1400000US53061052104"/>
        <s v="1400000US53073010600"/>
        <s v="1400000US53007960300"/>
        <s v="1400000US53009001300"/>
        <s v="1400000US53015001501"/>
        <s v="1400000US53053073407"/>
        <s v="1400000US53053940005"/>
        <s v="1400000US53057940500"/>
        <s v="1400000US53033028700"/>
        <s v="1400000US53053073404"/>
        <s v="1400000US53011041323"/>
        <s v="1400000US53053070313"/>
        <s v="1400000US53065951400"/>
        <s v="1400000US53061040800"/>
        <s v="1400000US53063001300"/>
        <s v="1400000US53053061900"/>
        <s v="1400000US53011041500"/>
        <s v="1400000US53059950200"/>
        <s v="1400000US53053073122"/>
        <s v="1400000US53061040400"/>
        <s v="1400000US53025011000"/>
        <s v="1400000US53033011001"/>
        <s v="1400000US53065950500"/>
        <s v="1400000US53053073500"/>
        <s v="1400000US53033027500"/>
        <s v="1400000US53067012330"/>
        <s v="1400000US53011040508"/>
        <s v="1400000US53035080700"/>
        <s v="1400000US53077003400"/>
        <s v="1400000US53061052707"/>
        <s v="1400000US53011040710"/>
        <s v="1400000US53077001602"/>
        <s v="1400000US53021020605"/>
        <s v="1400000US53063001200"/>
        <s v="1400000US53009000900"/>
        <s v="1400000US53033010701"/>
        <s v="1400000US53005010600"/>
        <s v="1400000US53061053301"/>
        <s v="1400000US53061041303"/>
        <s v="1400000US53033029403"/>
        <s v="1400000US53011041110"/>
        <s v="1400000US53033025500"/>
        <s v="1400000US53053073406"/>
        <s v="1400000US53053061002"/>
        <s v="1400000US53061053302"/>
        <s v="1400000US53075000900"/>
        <s v="1400000US53061052709"/>
        <s v="1400000US53011040414"/>
        <s v="1400000US53033031206"/>
        <s v="1400000US53063011201"/>
        <s v="1400000US53061052706"/>
        <s v="1400000US53011042400"/>
        <s v="1400000US53061052502"/>
        <s v="1400000US53043960400"/>
        <s v="1400000US53061052604"/>
        <s v="1400000US53067011200"/>
        <s v="1400000US53033030312"/>
        <s v="1400000US53061041701"/>
        <s v="1400000US53053061100"/>
        <s v="1400000US53073010404"/>
        <s v="1400000US53011043100"/>
        <s v="1400000US53021020606"/>
        <s v="1400000US53011041320"/>
        <s v="1400000US53033029305"/>
        <s v="1400000US53033030404"/>
        <s v="1400000US53033031605"/>
        <s v="1400000US53011040201"/>
        <s v="1400000US53031950400"/>
        <s v="1400000US53011041318"/>
        <s v="1400000US53017950600"/>
        <s v="1400000US53061041601"/>
        <s v="1400000US53063012702"/>
        <s v="1400000US53053940009"/>
        <s v="1400000US53077000901"/>
        <s v="1400000US53053070404"/>
        <s v="1400000US53011040604"/>
        <s v="1400000US53033030309"/>
        <s v="1400000US53033030201"/>
        <s v="1400000US53061051601"/>
        <s v="1400000US53061052207"/>
        <s v="1400000US53035092000"/>
        <s v="1400000US53033011700"/>
        <s v="1400000US53063002900"/>
        <s v="1400000US53067011420"/>
        <s v="1400000US53033011101"/>
        <s v="1400000US53007960500"/>
        <s v="1400000US53005010701"/>
        <s v="1400000US53063011400"/>
        <s v="1400000US53033027900"/>
        <s v="1400000US53047971000"/>
        <s v="1400000US53073000600"/>
        <s v="1400000US53035092500"/>
        <s v="1400000US53017950400"/>
        <s v="1400000US53011040203"/>
        <s v="1400000US53015000800"/>
        <s v="1400000US53035080600"/>
        <s v="1400000US53053060904"/>
        <s v="1400000US53073000100"/>
        <s v="1400000US53053072107"/>
        <s v="1400000US53005010703"/>
        <s v="1400000US53011041107"/>
        <s v="1400000US53063013700"/>
        <s v="1400000US53061051928"/>
        <s v="1400000US53035091204"/>
        <s v="1400000US53061052402"/>
        <s v="1400000US53005010708"/>
        <s v="1400000US53011041206"/>
        <s v="1400000US53053071901"/>
        <s v="1400000US53061052301"/>
        <s v="1400000US53033029802"/>
        <s v="1400000US53057952302"/>
        <s v="1400000US53067011821"/>
        <s v="1400000US53003960100"/>
        <s v="1400000US53067012510"/>
        <s v="1400000US53033031202"/>
        <s v="1400000US53061052401"/>
        <s v="1400000US53035092802"/>
        <s v="1400000US53053072311"/>
        <s v="1400000US53033011800"/>
        <s v="1400000US53077002802"/>
        <s v="1400000US53063013100"/>
        <s v="1400000US53009000600"/>
        <s v="1400000US53011040809"/>
        <s v="1400000US53033029205"/>
        <s v="1400000US53073010302"/>
        <s v="1400000US53053072602"/>
        <s v="1400000US53061053801"/>
        <s v="1400000US53063011000"/>
        <s v="1400000US53077002801"/>
        <s v="1400000US53057950800"/>
        <s v="1400000US53063010402"/>
        <s v="1400000US53033029502"/>
        <s v="1400000US53033025302"/>
        <s v="1400000US53033032002"/>
        <s v="1400000US53033029001"/>
        <s v="1400000US53037975200"/>
        <s v="1400000US53035081400"/>
        <s v="1400000US53077001000"/>
        <s v="1400000US53063010303"/>
        <s v="1400000US53061041500"/>
        <s v="1400000US53063001000"/>
        <s v="1400000US53033008500"/>
        <s v="1400000US53067012212"/>
        <s v="1400000US53011040301"/>
        <s v="1400000US53021020601"/>
        <s v="1400000US53011041321"/>
        <s v="1400000US53057952100"/>
        <s v="1400000US53027001100"/>
        <s v="1400000US53009001600"/>
        <s v="1400000US53075001000"/>
        <s v="1400000US53045960500"/>
        <s v="1400000US53011041319"/>
        <s v="1400000US53029970300"/>
        <s v="1400000US53033026002"/>
        <s v="1400000US53061042004"/>
        <s v="1400000US53067012420"/>
        <s v="1400000US53029970602"/>
        <s v="1400000US53035092701"/>
        <s v="1400000US53071920100"/>
        <s v="1400000US53033028901"/>
        <s v="1400000US53053071310"/>
        <s v="1400000US53011041400"/>
        <s v="1400000US53061051803"/>
        <s v="1400000US53053070312"/>
        <s v="1400000US53057952500"/>
        <s v="1400000US53011040416"/>
        <s v="1400000US53011041108"/>
        <s v="1400000US53071920300"/>
        <s v="1400000US53035091600"/>
        <s v="1400000US53011040603"/>
        <s v="1400000US53063012802"/>
        <s v="1400000US53061051000"/>
        <s v="1400000US53073010303"/>
        <s v="1400000US53057940600"/>
        <s v="1400000US53033029204"/>
        <s v="1400000US53061040300"/>
        <s v="1400000US53067010800"/>
        <s v="1400000US53033027600"/>
        <s v="1400000US53067011410"/>
        <s v="1400000US53033030401"/>
        <s v="1400000US53033031704"/>
        <s v="1400000US53033029902"/>
        <s v="1400000US53063014200"/>
        <s v="1400000US53053073126"/>
        <s v="1400000US53063010800"/>
        <s v="1400000US53033030310"/>
        <s v="1400000US53061052302"/>
        <s v="1400000US53053070314"/>
        <s v="1400000US53011040403"/>
        <s v="1400000US53053061200"/>
        <s v="1400000US53061052708"/>
        <s v="1400000US53005010500"/>
        <s v="1400000US53005010300"/>
        <s v="1400000US53033031204"/>
        <s v="1400000US53063002500"/>
        <s v="1400000US53061052203"/>
        <s v="1400000US53053073110"/>
        <s v="1400000US53035080400"/>
        <s v="1400000US53037975100"/>
        <s v="1400000US53061041901"/>
        <s v="1400000US53011041309"/>
        <s v="1400000US53011040904"/>
        <s v="1400000US53035090400"/>
        <s v="1400000US53033030305"/>
        <s v="1400000US53063012801"/>
        <s v="1400000US53033031705"/>
        <s v="1400000US53005011504"/>
        <s v="1400000US53035090501"/>
        <s v="1400000US53011041900"/>
        <s v="1400000US53059950300"/>
        <s v="1400000US53011041327"/>
        <s v="1400000US53033011300"/>
        <s v="1400000US53033032006"/>
        <s v="1400000US53007960200"/>
        <s v="1400000US53067012310"/>
        <s v="1400000US53057952700"/>
        <s v="1400000US53033031205"/>
        <s v="1400000US53033029801"/>
        <s v="1400000US53039950300"/>
        <s v="1400000US53033010402"/>
        <s v="1400000US53015000400"/>
        <s v="1400000US53009001700"/>
        <s v="1400000US53075000800"/>
        <s v="1400000US53011042300"/>
        <s v="1400000US53035092600"/>
        <s v="1400000US53011040510"/>
        <s v="1400000US53009002000"/>
        <s v="1400000US53061041606"/>
        <s v="1400000US53033025601"/>
        <s v="1400000US53011040605"/>
        <s v="1400000US53053061601"/>
        <s v="1400000US53031950202"/>
        <s v="1400000US53061051802"/>
        <s v="1400000US53061052705"/>
        <s v="1400000US53053060906"/>
        <s v="1400000US53063000800"/>
        <s v="1400000US53033032003"/>
        <s v="1400000US53029971400"/>
        <s v="1400000US53033025701"/>
        <s v="1400000US53067011810"/>
        <s v="1400000US53033026200"/>
        <s v="1400000US53063004602"/>
        <s v="1400000US53067011624"/>
        <s v="1400000US53011041201"/>
        <s v="1400000US53073010501"/>
        <s v="1400000US53063013000"/>
        <s v="1400000US53033032008"/>
        <s v="1400000US53035091500"/>
        <s v="1400000US53053072105"/>
        <s v="1400000US53033025702"/>
        <s v="1400000US53033011401"/>
        <s v="1400000US53033025200"/>
        <s v="1400000US53033011900"/>
        <s v="1400000US53061050900"/>
        <s v="1400000US53035090101"/>
        <s v="1400000US53061051921"/>
        <s v="1400000US53033031706"/>
        <s v="1400000US53011042500"/>
        <s v="1400000US53033030306"/>
        <s v="1400000US53053060905"/>
        <s v="1400000US53005010809"/>
        <s v="1400000US53033025804"/>
        <s v="1400000US53011040803"/>
        <s v="1400000US53011040805"/>
        <s v="1400000US53035091400"/>
        <s v="1400000US53053071205"/>
        <s v="1400000US53033029306"/>
        <s v="1400000US53035092704"/>
        <s v="1400000US53063013600"/>
        <s v="1400000US53037975700"/>
        <s v="1400000US53035090201"/>
        <s v="1400000US53007961301"/>
        <s v="1400000US53061051702"/>
        <s v="1400000US53061052607"/>
        <s v="1400000US53073000200"/>
        <s v="1400000US53071920701"/>
        <s v="1400000US53033030308"/>
        <s v="1400000US53033010300"/>
        <s v="1400000US53061051500"/>
        <s v="1400000US53033030003"/>
        <s v="1400000US53033030403"/>
        <s v="1400000US53063010601"/>
        <s v="1400000US53053072312"/>
        <s v="1400000US53061051602"/>
        <s v="1400000US53071920200"/>
        <s v="1400000US53033031603"/>
        <s v="1400000US53029971500"/>
        <s v="1400000US53067011621"/>
        <s v="1400000US53033011402"/>
        <s v="1400000US53033031903"/>
        <s v="1400000US53061053201"/>
        <s v="1400000US53067011623"/>
        <s v="1400000US53033020700"/>
        <s v="1400000US53061051905"/>
        <s v="1400000US53061041703"/>
        <s v="1400000US53033029405"/>
        <s v="1400000US53053072307"/>
        <s v="1400000US53053072111"/>
        <s v="1400000US53035091301"/>
        <s v="1400000US53033032703"/>
        <s v="1400000US53033029303"/>
        <s v="1400000US53061051804"/>
        <s v="1400000US53033028300"/>
        <s v="1400000US53007961302"/>
        <s v="1400000US53033031703"/>
        <s v="1400000US53033021100"/>
        <s v="1400000US53075000700"/>
        <s v="1400000US53009001800"/>
        <s v="1400000US53073010701"/>
        <s v="1400000US53035940100"/>
        <s v="1400000US53009002300"/>
        <s v="1400000US53053061602"/>
        <s v="1400000US53033010401"/>
        <s v="1400000US53067010510"/>
        <s v="1400000US53033026700"/>
        <s v="1400000US53073010403"/>
        <s v="1400000US53033030304"/>
        <s v="1400000US53033031908"/>
        <s v="1400000US53011042100"/>
        <s v="1400000US53005010705"/>
        <s v="1400000US53033032601"/>
        <s v="1400000US53033010001"/>
        <s v="1400000US53011040909"/>
        <s v="1400000US53057951200"/>
        <s v="1400000US53005010202"/>
        <s v="1400000US53007960700"/>
        <s v="1400000US53035092100"/>
        <s v="1400000US53021020501"/>
        <s v="1400000US53033020600"/>
        <s v="1400000US53033032007"/>
        <s v="1400000US53063010501"/>
        <s v="1400000US53067011610"/>
        <s v="1400000US53053060903"/>
        <s v="1400000US53033031601"/>
        <s v="1400000US53053073121"/>
        <s v="1400000US53063003200"/>
        <s v="1400000US53063001100"/>
        <s v="1400000US53011041003"/>
        <s v="1400000US53033032704"/>
        <s v="1400000US53033031904"/>
        <s v="1400000US53037975600"/>
        <s v="1400000US53033032011"/>
        <s v="1400000US53061051913"/>
        <s v="1400000US53033010702"/>
        <s v="1400000US53063010305"/>
        <s v="1400000US53061051300"/>
        <s v="1400000US53071920702"/>
        <s v="1400000US53063010100"/>
        <s v="1400000US53067011720"/>
        <s v="1400000US53033031800"/>
        <s v="1400000US53061052112"/>
        <s v="1400000US53055960400"/>
        <s v="1400000US53077003200"/>
        <s v="1400000US53033000401"/>
        <s v="1400000US53011040302"/>
        <s v="1400000US53063012401"/>
        <s v="1400000US53033000300"/>
        <s v="1400000US53011040908"/>
        <s v="1400000US53053072503"/>
        <s v="1400000US53057940800"/>
        <s v="1400000US53071920802"/>
        <s v="1400000US53025010901"/>
        <s v="1400000US53037975300"/>
        <s v="1400000US53061051912"/>
        <s v="1400000US53067011822"/>
        <s v="1400000US53035090202"/>
        <s v="1400000US53011040910"/>
        <s v="1400000US53005011503"/>
        <s v="1400000US53061041607"/>
        <s v="1400000US53073011000"/>
        <s v="1400000US53053072309"/>
        <s v="1400000US53011040409"/>
        <s v="1400000US53061040100"/>
        <s v="1400000US53077000400"/>
        <s v="1400000US53053072310"/>
        <s v="1400000US53061050102"/>
        <s v="1400000US53063004700"/>
        <s v="1400000US53067011000"/>
        <s v="1400000US53011041011"/>
        <s v="1400000US53033010800"/>
        <s v="1400000US53063003800"/>
        <s v="1400000US53033020401"/>
        <s v="1400000US53053070316"/>
        <s v="1400000US53063014100"/>
        <s v="1400000US53011040408"/>
        <s v="1400000US53057951900"/>
        <s v="1400000US53053072504"/>
        <s v="1400000US53053072109"/>
        <s v="1400000US53033032800"/>
        <s v="1400000US53063010900"/>
        <s v="1400000US53033010900"/>
        <s v="1400000US53053073123"/>
        <s v="1400000US53053071209"/>
        <s v="1400000US53035090102"/>
        <s v="1400000US53063011300"/>
        <s v="1400000US53029971000"/>
        <s v="1400000US53037975401"/>
        <s v="1400000US53011040505"/>
        <s v="1400000US53063013800"/>
        <s v="1400000US53033025806"/>
        <s v="1400000US53033029304"/>
        <s v="1400000US53063012402"/>
        <s v="1400000US53035091100"/>
        <s v="1400000US53035091302"/>
        <s v="1400000US53033009200"/>
        <s v="1400000US53053072308"/>
        <s v="1400000US53075000100"/>
        <s v="1400000US53035940000"/>
        <s v="1400000US53011041008"/>
        <s v="1400000US53061040900"/>
        <s v="1400000US53033029602"/>
        <s v="1400000US53033023202"/>
        <s v="1400000US53053061500"/>
        <s v="1400000US53053070315"/>
        <s v="1400000US53061052113"/>
        <s v="1400000US53053940008"/>
        <s v="1400000US53063003900"/>
        <s v="1400000US53033032402"/>
        <s v="1400000US53011041329"/>
        <s v="1400000US53061052105"/>
        <s v="1400000US53033031604"/>
        <s v="1400000US53063004601"/>
        <s v="1400000US53033025301"/>
        <s v="1400000US53033032702"/>
        <s v="1400000US53067011300"/>
        <s v="1400000US53033032401"/>
        <s v="1400000US53011042000"/>
        <s v="1400000US53061052108"/>
        <s v="1400000US53009001900"/>
        <s v="1400000US53035091203"/>
        <s v="1400000US53033010002"/>
        <s v="1400000US53033009300"/>
        <s v="1400000US53063010602"/>
        <s v="1400000US53029971100"/>
        <s v="1400000US53061041605"/>
        <s v="1400000US53053071210"/>
        <s v="1400000US53005010813"/>
        <s v="1400000US53033020300"/>
        <s v="1400000US53029970500"/>
        <s v="1400000US53063010504"/>
        <s v="1400000US53031950300"/>
        <s v="1400000US53061052107"/>
        <s v="1400000US53063013300"/>
        <s v="1400000US53061051914"/>
        <s v="1400000US53007960801"/>
        <s v="1400000US53057940700"/>
        <s v="1400000US53061041704"/>
        <s v="1400000US53061050101"/>
        <s v="1400000US53033029101"/>
        <s v="1400000US53033026001"/>
        <s v="1400000US53061042003"/>
        <s v="1400000US53053072305"/>
        <s v="1400000US53047970900"/>
        <s v="1400000US53073000804"/>
        <s v="1400000US53033032010"/>
        <s v="1400000US53053071902"/>
        <s v="1400000US53057940300"/>
        <s v="1400000US53061051915"/>
        <s v="1400000US53067010600"/>
        <s v="1400000US53061051917"/>
        <s v="1400000US53011040412"/>
        <s v="1400000US53063003100"/>
        <s v="1400000US53063004000"/>
        <s v="1400000US53033029406"/>
        <s v="1400000US53037975500"/>
        <s v="1400000US53073000803"/>
        <s v="1400000US53057940400"/>
        <s v="1400000US53029972100"/>
        <s v="1400000US53033011102"/>
        <s v="1400000US53011041328"/>
        <s v="1400000US53053060800"/>
        <s v="1400000US53061052206"/>
        <s v="1400000US53053072505"/>
        <s v="1400000US53061051916"/>
        <s v="1400000US53005010807"/>
        <s v="1400000US53033022201"/>
        <s v="1400000US53011042800"/>
        <s v="1400000US53033029307"/>
        <s v="1400000US53063014002"/>
        <s v="1400000US53035090502"/>
        <s v="1400000US53053072313"/>
        <s v="1400000US53029971300"/>
        <s v="1400000US53067010520"/>
        <s v="1400000US53033021904"/>
        <s v="1400000US53061041608"/>
        <s v="1400000US53033021000"/>
        <s v="1400000US53067012221"/>
        <s v="1400000US53061042006"/>
        <s v="1400000US53033021700"/>
        <s v="1400000US53073000805"/>
        <s v="1400000US53053061001"/>
        <s v="1400000US53033031000"/>
        <s v="1400000US53063010202"/>
        <s v="1400000US53063010503"/>
        <s v="1400000US53033001200"/>
        <s v="1400000US53011040905"/>
        <s v="1400000US53067010300"/>
        <s v="1400000US53053070307"/>
        <s v="1400000US53033020500"/>
        <s v="1400000US53061041301"/>
        <s v="1400000US53053060300"/>
        <s v="1400000US53033022001"/>
        <s v="1400000US53033032500"/>
        <s v="1400000US53005010707"/>
        <s v="1400000US53067012211"/>
        <s v="1400000US53073001202"/>
        <s v="1400000US53061052118"/>
        <s v="1400000US53033021903"/>
        <s v="1400000US53033021803"/>
        <s v="1400000US53077000800"/>
        <s v="1400000US53061051927"/>
        <s v="1400000US53031950500"/>
        <s v="1400000US53033022003"/>
        <s v="1400000US53057950100"/>
        <s v="1400000US53073001201"/>
        <s v="1400000US53057940200"/>
        <s v="1400000US53061051918"/>
        <s v="1400000US53033025602"/>
        <s v="1400000US53033032324"/>
        <s v="1400000US53053072406"/>
        <s v="1400000US53033020402"/>
        <s v="1400000US53011040511"/>
        <s v="1400000US53071920900"/>
        <s v="1400000US53033009000"/>
        <s v="1400000US53033021804"/>
        <s v="1400000US53033001702"/>
        <s v="1400000US53063003600"/>
        <s v="1400000US53061052006"/>
        <s v="1400000US53033031906"/>
        <s v="1400000US53067012222"/>
        <s v="1400000US53053072407"/>
        <s v="1400000US53033000600"/>
        <s v="1400000US53033030100"/>
        <s v="1400000US53073000806"/>
        <s v="1400000US53061050401"/>
        <s v="1400000US53031950602"/>
        <s v="1400000US53033000100"/>
        <s v="1400000US53037975402"/>
        <s v="1400000US53061051922"/>
        <s v="1400000US53005010201"/>
        <s v="1400000US53033022005"/>
        <s v="1400000US53033025101"/>
        <s v="1400000US53033010100"/>
        <s v="1400000US53031950601"/>
        <s v="1400000US53033021600"/>
        <s v="1400000US53073000901"/>
        <s v="1400000US53067010910"/>
        <s v="1400000US53033009400"/>
        <s v="1400000US53063014001"/>
        <s v="1400000US53053072409"/>
        <s v="1400000US53053940001"/>
        <s v="1400000US53073000501"/>
        <s v="1400000US53059950100"/>
        <s v="1400000US53055960300"/>
        <s v="1400000US53033025102"/>
        <s v="1400000US53061051923"/>
        <s v="1400000US53067012100"/>
        <s v="1400000US53029972000"/>
        <s v="1400000US53033032319"/>
        <s v="1400000US53033032103"/>
        <s v="1400000US53061050800"/>
        <s v="1400000US53033031909"/>
        <s v="1400000US53067011900"/>
        <s v="1400000US53061052114"/>
        <s v="1400000US53033012000"/>
        <s v="1400000US53073000502"/>
        <s v="1400000US53011040411"/>
        <s v="1400000US53033000700"/>
        <s v="1400000US53061050402"/>
        <s v="1400000US53061052005"/>
        <s v="1400000US53061052003"/>
        <s v="1400000US53033024800"/>
        <s v="1400000US53033023300"/>
        <s v="1400000US53033008002"/>
        <s v="1400000US53033011500"/>
        <s v="1400000US53053072800"/>
        <s v="1400000US53061050300"/>
        <s v="1400000US53055960100"/>
        <s v="1400000US53029971900"/>
        <s v="1400000US53033032104"/>
        <s v="1400000US53005010814"/>
        <s v="1400000US53033032307"/>
        <s v="1400000US53053072507"/>
        <s v="1400000US53067010200"/>
        <s v="1400000US53033022006"/>
        <s v="1400000US53073001000"/>
        <s v="1400000US53033022605"/>
        <s v="1400000US53063013202"/>
        <s v="1400000US53063004400"/>
        <s v="1400000US53063013401"/>
        <s v="1400000US53067010700"/>
        <s v="1400000US53033021906"/>
        <s v="1400000US53033021905"/>
        <s v="1400000US53053072408"/>
        <s v="1400000US53061052004"/>
        <s v="1400000US53061050200"/>
        <s v="1400000US53033001300"/>
        <s v="1400000US53061050700"/>
        <s v="1400000US53063013500"/>
        <s v="1400000US53029971800"/>
        <s v="1400000US53011040609"/>
        <s v="1400000US53055960500"/>
        <s v="1400000US53033031907"/>
        <s v="1400000US53067010100"/>
        <s v="1400000US53061050500"/>
        <s v="1400000US53011041310"/>
        <s v="1400000US53053060400"/>
        <s v="1400000US53033007402"/>
        <s v="1400000US53061052007"/>
        <s v="1400000US53033010500"/>
        <s v="1400000US53053072506"/>
        <s v="1400000US53063004900"/>
        <s v="1400000US53053940011"/>
        <s v="1400000US53067011100"/>
        <s v="1400000US53011040907"/>
        <s v="1400000US53033000402"/>
        <s v="1400000US53033021802"/>
        <s v="1400000US53033023604"/>
        <s v="1400000US53073010900"/>
        <s v="1400000US53061052115"/>
        <s v="1400000US53011041325"/>
        <s v="1400000US53073000400"/>
        <s v="1400000US53061042001"/>
        <s v="1400000US53061051924"/>
        <s v="1400000US53005010803"/>
        <s v="1400000US53033020900"/>
        <s v="1400000US53033022604"/>
        <s v="1400000US53063004100"/>
        <s v="1400000US53033020200"/>
        <s v="1400000US53073000902"/>
        <s v="1400000US53033027800"/>
        <s v="1400000US53033005301"/>
        <s v="1400000US53033022202"/>
        <s v="1400000US53033028600"/>
        <s v="1400000US53033008700"/>
        <s v="1400000US53033011600"/>
        <s v="1400000US53067011710"/>
        <s v="1400000US53033012100"/>
        <s v="1400000US53033000200"/>
        <s v="1400000US53053060600"/>
        <s v="1400000US53053072410"/>
        <s v="1400000US53053072405"/>
        <s v="1400000US53033022603"/>
        <s v="1400000US53033008100"/>
        <s v="1400000US53033022606"/>
        <s v="1400000US53033023603"/>
        <s v="1400000US53033021300"/>
        <s v="1400000US53033001900"/>
        <s v="1400000US53063010700"/>
        <s v="1400000US53033009600"/>
        <s v="1400000US53005010805"/>
        <s v="1400000US53033024701"/>
        <s v="1400000US53033001000"/>
        <s v="1400000US53033032102"/>
        <s v="1400000US53061051925"/>
        <s v="1400000US53063004800"/>
        <s v="1400000US53033032311"/>
        <s v="1400000US53033023000"/>
        <s v="1400000US53033010600"/>
        <s v="1400000US53033000800"/>
        <s v="1400000US53033021400"/>
        <s v="1400000US53033001400"/>
        <s v="1400000US53063005000"/>
        <s v="1400000US53033022101"/>
        <s v="1400000US53061041304"/>
        <s v="1400000US53033009900"/>
        <s v="1400000US53033024702"/>
        <s v="1400000US53033023100"/>
        <s v="1400000US53075000600"/>
        <s v="1400000US53033025001"/>
        <s v="1400000US53033032313"/>
        <s v="1400000US53033007300"/>
        <s v="1400000US53067010400"/>
        <s v="1400000US53033005801"/>
        <s v="1400000US53033027702"/>
        <s v="1400000US53033032315"/>
        <s v="1400000US53033027701"/>
        <s v="1400000US53005010810"/>
        <s v="1400000US53033009800"/>
        <s v="1400000US53061042005"/>
        <s v="1400000US53011040608"/>
        <s v="1400000US53033032208"/>
        <s v="1400000US53033008300"/>
        <s v="1400000US53033001701"/>
        <s v="1400000US53033009500"/>
        <s v="1400000US53063004300"/>
        <s v="1400000US53033020100"/>
        <s v="1400000US53053060700"/>
        <s v="1400000US53067012000"/>
        <s v="1400000US53033023403"/>
        <s v="1400000US53033008600"/>
        <s v="1400000US53033022703"/>
        <s v="1400000US53033001100"/>
        <s v="1400000US53033032325"/>
        <s v="1400000US53061051926"/>
        <s v="1400000US53011040610"/>
        <s v="1400000US53033022901"/>
        <s v="1400000US53073001100"/>
        <s v="1400000US53033032320"/>
        <s v="1400000US53005010811"/>
        <s v="1400000US53033021500"/>
        <s v="1400000US53033007700"/>
        <s v="1400000US53033001600"/>
        <s v="1400000US53033001800"/>
        <s v="1400000US53033008800"/>
        <s v="1400000US53033032602"/>
        <s v="1400000US53033022102"/>
        <s v="1400000US53033023401"/>
        <s v="1400000US53033007500"/>
        <s v="1400000US53033005302"/>
        <s v="1400000US53033010200"/>
        <s v="1400000US53033020800"/>
        <s v="1400000US53053060500"/>
        <s v="1400000US53033009701"/>
        <s v="1400000US53035090900"/>
        <s v="1400000US53075000200"/>
        <s v="1400000US53033022802"/>
        <s v="1400000US53033023601"/>
        <s v="1400000US53033032328"/>
        <s v="1400000US53033009702"/>
        <s v="1400000US53033003300"/>
        <s v="1400000US53033008900"/>
        <s v="1400000US53061050600"/>
        <s v="1400000US53033004700"/>
        <s v="1400000US53033023500"/>
        <s v="1400000US53033022203"/>
        <s v="1400000US53075000500"/>
        <s v="1400000US53033008400"/>
        <s v="1400000US53053060200"/>
        <s v="1400000US53033007200"/>
        <s v="1400000US53033008200"/>
        <s v="1400000US53033032327"/>
        <s v="1400000US53033023801"/>
        <s v="1400000US53033032326"/>
        <s v="1400000US53033008001"/>
        <s v="1400000US53033032207"/>
        <s v="1400000US53033022500"/>
        <s v="1400000US53033025003"/>
        <s v="1400000US53033025005"/>
        <s v="1400000US53063004500"/>
        <s v="1400000US53033024902"/>
        <s v="1400000US53033032210"/>
        <s v="1400000US53033002000"/>
        <s v="1400000US53005010100"/>
        <s v="1400000US53033002100"/>
        <s v="1400000US53033005200"/>
        <s v="1400000US53033032212"/>
        <s v="1400000US53033023900"/>
        <s v="1400000US53033032211"/>
        <s v="1400000US53063004200"/>
        <s v="1400000US53035091000"/>
        <s v="1400000US53033005802"/>
        <s v="1400000US53033007401"/>
        <s v="1400000US53033003000"/>
        <s v="1400000US53033032323"/>
        <s v="1400000US53033007100"/>
        <s v="1400000US53033022702"/>
        <s v="1400000US53033024901"/>
        <s v="1400000US53033003500"/>
        <s v="1400000US53033003100"/>
        <s v="1400000US53033023201"/>
        <s v="1400000US53075000300"/>
        <s v="1400000US53033023804"/>
        <s v="1400000US53075000400"/>
        <s v="1400000US53033002900"/>
        <s v="1400000US53033002400"/>
        <s v="1400000US53033007900"/>
        <s v="1400000US53033032203"/>
        <s v="1400000US53033032322"/>
        <s v="1400000US53033024000"/>
        <s v="1400000US53033007600"/>
        <s v="1400000US53033004302"/>
        <s v="1400000US53035090700"/>
        <s v="1400000US53033024400"/>
        <s v="1400000US53033007000"/>
        <s v="1400000US53033003900"/>
        <s v="1400000US53033002200"/>
        <s v="1400000US53033002600"/>
        <s v="1400000US53033032317"/>
        <s v="1400000US53033003200"/>
        <s v="1400000US53033005700"/>
        <s v="1400000US53033002800"/>
        <s v="1400000US53033000500"/>
        <s v="1400000US53033022300"/>
        <s v="1400000US53033023803"/>
        <s v="1400000US53033023700"/>
        <s v="1400000US53035090800"/>
        <s v="1400000US53033004800"/>
        <s v="1400000US53033006900"/>
        <s v="1400000US53033004500"/>
        <s v="1400000US53033003800"/>
        <s v="1400000US53033006700"/>
        <s v="1400000US53033024300"/>
        <s v="1400000US53033002700"/>
        <s v="1400000US53033004400"/>
        <s v="1400000US53033003400"/>
        <s v="1400000US53033022701"/>
        <s v="1400000US53033001500"/>
        <s v="1400000US53033022803"/>
        <s v="1400000US53033032321"/>
        <s v="1400000US53033022902"/>
        <s v="1400000US53033025006"/>
        <s v="1400000US53033032213"/>
        <s v="1400000US53033022400"/>
        <s v="1400000US53033024903"/>
        <s v="1400000US53033006000"/>
        <s v="1400000US53033006600"/>
        <s v="1400000US53033002500"/>
        <s v="1400000US53033005000"/>
        <s v="1400000US53033023404"/>
        <s v="1400000US53033032316"/>
        <s v="1400000US53033032329"/>
        <s v="1400000US53033004600"/>
        <s v="1400000US53033032214"/>
        <s v="1400000US53033006500"/>
        <s v="1400000US53033005400"/>
        <s v="1400000US53033006800"/>
        <s v="1400000US53033032309"/>
        <s v="1400000US53033024100"/>
        <s v="1400000US53033032318"/>
        <s v="1400000US53033000900"/>
        <s v="1400000US53033005600"/>
        <s v="1400000US53033004301"/>
        <s v="1400000US53033005900"/>
        <s v="1400000US53033003600"/>
        <s v="1400000US53033022801"/>
        <s v="1400000US53033005100"/>
        <s v="1400000US53033007800"/>
        <s v="1400000US53033004000"/>
        <s v="1400000US53033024500"/>
        <s v="1400000US53033006300"/>
        <s v="1400000US53033032215"/>
        <s v="1400000US53033004200"/>
        <s v="1400000US53033024601"/>
        <s v="1400000US53033006100"/>
        <s v="1400000US53033024602"/>
        <s v="1400000US53033006400"/>
        <s v="1400000US53033024200"/>
        <s v="1400000US53033004100"/>
        <s v="1400000US53033004900"/>
        <s v="1400000US53033006200"/>
        <s v="1400000US53005012000"/>
      </sharedItems>
    </cacheField>
    <cacheField name="Estimate; Median age -- - Total:" numFmtId="0">
      <sharedItems containsSemiMixedTypes="0" containsString="0" containsNumber="1" minValue="19.5" maxValue="64.599999999999994"/>
    </cacheField>
    <cacheField name="Estimate; Median age -- - Male" numFmtId="0">
      <sharedItems containsString="0" containsBlank="1" containsNumber="1" minValue="16.600000000000001" maxValue="65.2"/>
    </cacheField>
    <cacheField name="Estimate; Median age -- - Female" numFmtId="0">
      <sharedItems containsString="0" containsBlank="1" containsNumber="1" minValue="19.5" maxValue="65.099999999999994"/>
    </cacheField>
    <cacheField name="Total; Estimate; Total population" numFmtId="0">
      <sharedItems containsSemiMixedTypes="0" containsString="0" containsNumber="1" containsInteger="1" minValue="23" maxValue="12914"/>
    </cacheField>
    <cacheField name="Male; Estimate; Total population" numFmtId="0">
      <sharedItems containsSemiMixedTypes="0" containsString="0" containsNumber="1" containsInteger="1" minValue="8" maxValue="6953"/>
    </cacheField>
    <cacheField name="Female; Estimate; Total population" numFmtId="0">
      <sharedItems containsSemiMixedTypes="0" containsString="0" containsNumber="1" containsInteger="1" minValue="0" maxValue="6025"/>
    </cacheField>
    <cacheField name="% Male; Population" numFmtId="10">
      <sharedItems containsSemiMixedTypes="0" containsString="0" containsNumber="1" minValue="0.34782608695652173" maxValue="1"/>
    </cacheField>
    <cacheField name="% Female; Population" numFmtId="10">
      <sharedItems containsSemiMixedTypes="0" containsString="0" containsNumber="1" minValue="0" maxValue="0.65217391304347827"/>
    </cacheField>
    <cacheField name="Total; Estimate; Workers 16 years and over" numFmtId="0">
      <sharedItems containsSemiMixedTypes="0" containsString="0" containsNumber="1" containsInteger="1" minValue="0" maxValue="5974"/>
    </cacheField>
    <cacheField name="% Workers over 16" numFmtId="10">
      <sharedItems containsSemiMixedTypes="0" containsString="0" containsNumber="1" minValue="0" maxValue="0.96307536671724836"/>
    </cacheField>
    <cacheField name="Car, truck, or van -- drove alone; Estimate; Workers 16 years and over" numFmtId="0">
      <sharedItems containsSemiMixedTypes="0" containsString="0" containsNumber="1" containsInteger="1" minValue="0" maxValue="4212"/>
    </cacheField>
    <cacheField name="Car, truck, or van -- carpooled; Estimate; Workers 16 years and over" numFmtId="0">
      <sharedItems containsSemiMixedTypes="0" containsString="0" containsNumber="1" containsInteger="1" minValue="0" maxValue="1078"/>
    </cacheField>
    <cacheField name="Public transportation (excluding taxicab); Estimate; Workers 16 years and over" numFmtId="0">
      <sharedItems containsSemiMixedTypes="0" containsString="0" containsNumber="1" containsInteger="1" minValue="0" maxValue="1627"/>
    </cacheField>
    <cacheField name="% drove alone" numFmtId="10">
      <sharedItems containsSemiMixedTypes="0" containsString="0" containsNumber="1" minValue="0" maxValue="0.94850187265917607" count="1443">
        <n v="0.64637197664720603"/>
        <n v="0.76421363524489294"/>
        <n v="0.43041237113402064"/>
        <n v="0.78596739900779589"/>
        <n v="0.79594631607778688"/>
        <n v="0.63223787167449141"/>
        <n v="0.80883864337101752"/>
        <n v="0.71134020618556704"/>
        <n v="0.86384129846708746"/>
        <n v="0.76716141001855287"/>
        <n v="0.63942307692307687"/>
        <n v="0.68873949579831928"/>
        <n v="0"/>
        <n v="0.86088066368857685"/>
        <n v="0.66481223922114052"/>
        <n v="0.78318002628120897"/>
        <n v="0.76730769230769236"/>
        <n v="0.70673758865248226"/>
        <n v="0.88647959183673475"/>
        <n v="0.61823647294589179"/>
        <n v="0.67409948542024012"/>
        <n v="0.77723774807614421"/>
        <n v="0.79879275653923543"/>
        <n v="0.71952908587257614"/>
        <n v="0.65544381285526887"/>
        <n v="0.80906593406593408"/>
        <n v="0.785377358490566"/>
        <n v="0.65472593871385409"/>
        <n v="0.78796844181459569"/>
        <n v="0.71629901960784315"/>
        <n v="0.67373853211009171"/>
        <n v="0.78488372093023251"/>
        <n v="0.76417594064652883"/>
        <n v="0.78954163976759195"/>
        <n v="0.68886462882096067"/>
        <n v="0.79881656804733725"/>
        <n v="0.81924686192468621"/>
        <n v="0.75794455713319808"/>
        <n v="0.72733378106111479"/>
        <n v="0.74974772956609481"/>
        <n v="0.51501990589938473"/>
        <n v="0.65261958997722092"/>
        <n v="0.7726708074534161"/>
        <n v="0.79671717171717171"/>
        <n v="0.66928515318146109"/>
        <n v="0.74680022259321088"/>
        <n v="0.70438652256834078"/>
        <n v="0.78728168383340802"/>
        <n v="0.73780091086532207"/>
        <n v="0.7864019253910951"/>
        <n v="0.77019020891799195"/>
        <n v="0.81204379562043794"/>
        <n v="0.57307459066100663"/>
        <n v="0.74956369982547988"/>
        <n v="0.70077386070507308"/>
        <n v="0.62488129154795824"/>
        <n v="0.84891598915989164"/>
        <n v="0.70815899581589958"/>
        <n v="0.75"/>
        <n v="0.78437754271765658"/>
        <n v="0.83398950131233596"/>
        <n v="0.79001135073779793"/>
        <n v="0.85796105383734245"/>
        <n v="0.65457543281121189"/>
        <n v="0.63772241992882561"/>
        <n v="0.63646170442286942"/>
        <n v="0.86192246415294738"/>
        <n v="0.79610655737704916"/>
        <n v="0.81550218340611358"/>
        <n v="0.71587743732590525"/>
        <n v="0.76923076923076927"/>
        <n v="0.75734971478718738"/>
        <n v="0.81484962406015038"/>
        <n v="0.79335457441966317"/>
        <n v="0.80907244414353419"/>
        <n v="0.8117254528122021"/>
        <n v="0.80128205128205132"/>
        <n v="0.72468193384223922"/>
        <n v="0.71703150026695139"/>
        <n v="0.8165083135391924"/>
        <n v="0.71172638436482083"/>
        <n v="0.78981886321049344"/>
        <n v="0.76803895528995125"/>
        <n v="0.72277227722772275"/>
        <n v="0.80200729927007297"/>
        <n v="0.84730957372466809"/>
        <n v="0.70911949685534592"/>
        <n v="0.63535297387437462"/>
        <n v="0.82847718526663006"/>
        <n v="0.73904038660683469"/>
        <n v="0.81214953271028034"/>
        <n v="0.71503680336487907"/>
        <n v="0.72239422084623328"/>
        <n v="0.79242174629324547"/>
        <n v="0.79388770433546552"/>
        <n v="0.73391812865497075"/>
        <n v="0.73563218390804597"/>
        <n v="0.77127071823204418"/>
        <n v="0.76587605202754394"/>
        <n v="0.58025543665861234"/>
        <n v="0.81081081081081086"/>
        <n v="0.77653263019116681"/>
        <n v="0.77261462205700127"/>
        <n v="0.4883435582822086"/>
        <n v="0.7973372781065089"/>
        <n v="0.77316735822959892"/>
        <n v="0.74314407106991121"/>
        <n v="0.72697547683923702"/>
        <n v="0.70297029702970293"/>
        <n v="0.74153074027603516"/>
        <n v="0.79345955249569711"/>
        <n v="0.81187458305537019"/>
        <n v="0.62037871956717761"/>
        <n v="0.7475982532751092"/>
        <n v="0.79530447542186355"/>
        <n v="0.70330068915487853"/>
        <n v="0.8737373737373737"/>
        <n v="0.79145002888503757"/>
        <n v="0.79460431654676256"/>
        <n v="0.76108232584916524"/>
        <n v="0.64079538165490701"/>
        <n v="0.80819672131147546"/>
        <n v="0.7386877828054299"/>
        <n v="0.78263403263403264"/>
        <n v="0.6589572716581733"/>
        <n v="0.78889650445510628"/>
        <n v="0.80480656506447834"/>
        <n v="0.72685398433901427"/>
        <n v="0.56843867727082464"/>
        <n v="0.72682926829268291"/>
        <n v="0.77632898696088259"/>
        <n v="0.78246091094493542"/>
        <n v="0.74318507890961261"/>
        <n v="0.71933387489845657"/>
        <n v="0.7672354948805461"/>
        <n v="0.81124721603563477"/>
        <n v="0.6869056327724945"/>
        <n v="0.80591054313099042"/>
        <n v="0.79129129129129128"/>
        <n v="0.86013719512195119"/>
        <n v="0.78711790393013104"/>
        <n v="0.77112135176651309"/>
        <n v="0.6934472934472935"/>
        <n v="0.73024361259655379"/>
        <n v="0.6955380577427821"/>
        <n v="0.77777777777777779"/>
        <n v="0.85062545989698313"/>
        <n v="0.66568807339449543"/>
        <n v="0.66061705989110708"/>
        <n v="0.69611495476317187"/>
        <n v="0.8491271820448878"/>
        <n v="0.85082084225553178"/>
        <n v="0.78345184227537168"/>
        <n v="0.88944388944388941"/>
        <n v="0.77110885045778232"/>
        <n v="0.49312123817712811"/>
        <n v="0.77042538825118168"/>
        <n v="0.8165137614678899"/>
        <n v="0.77526534379326262"/>
        <n v="0.82553475935828879"/>
        <n v="0.69920196439533455"/>
        <n v="0.7413572343149808"/>
        <n v="0.70769230769230773"/>
        <n v="0.82213029989658737"/>
        <n v="0.82308340353833198"/>
        <n v="0.75383373688458433"/>
        <n v="0.72717788210745959"/>
        <n v="0.63840287124270978"/>
        <n v="0.81450827653359303"/>
        <n v="0.64536082474226808"/>
        <n v="0.70850981902194843"/>
        <n v="0.79513633014001472"/>
        <n v="0.88382288469969317"/>
        <n v="0.7567567567567568"/>
        <n v="0.80065032516258128"/>
        <n v="0.70491228070175438"/>
        <n v="0.73353846153846158"/>
        <n v="0.7848152659358506"/>
        <n v="0.72894550601556973"/>
        <n v="0.75190148496921405"/>
        <n v="0.70802919708029199"/>
        <n v="0.66439290586630284"/>
        <n v="0.732153055396916"/>
        <n v="0.81780442804428044"/>
        <n v="0.75897435897435894"/>
        <n v="0.79576271186440672"/>
        <n v="0.7816091954022989"/>
        <n v="0.77679449360865294"/>
        <n v="0.85483870967741937"/>
        <n v="0.71545893719806763"/>
        <n v="0.82884972170686455"/>
        <n v="0.79056924384027183"/>
        <n v="0.7734487734487735"/>
        <n v="0.83292383292383287"/>
        <n v="0.75179856115107913"/>
        <n v="0.55300353356890464"/>
        <n v="0.73752103196859231"/>
        <n v="0.74230330672748002"/>
        <n v="0.72537659327925841"/>
        <n v="0.77570694087403602"/>
        <n v="0.71142618849040873"/>
        <n v="0.72517871326449568"/>
        <n v="0.76124154397134902"/>
        <n v="0.85676037483266398"/>
        <n v="0.78213399503722081"/>
        <n v="0.88657105606258146"/>
        <n v="0.71115537848605581"/>
        <n v="0.80314585319351761"/>
        <n v="0.32615546218487396"/>
        <n v="0.81494876431585295"/>
        <n v="0.74193548387096775"/>
        <n v="0.69170673076923073"/>
        <n v="0.73973468098547057"/>
        <n v="0.75246826516220033"/>
        <n v="0.78148029477731495"/>
        <n v="0.65999046256556981"/>
        <n v="0.72179683511995918"/>
        <n v="0.77144646211646839"/>
        <n v="0.81033470346447445"/>
        <n v="0.86432160804020097"/>
        <n v="0.78672123692587537"/>
        <n v="0.70833333333333337"/>
        <n v="0.76966030711959055"/>
        <n v="0.65685224839400425"/>
        <n v="0.65714285714285714"/>
        <n v="0.77845528455284552"/>
        <n v="0.74443738080101718"/>
        <n v="0.75167464114832538"/>
        <n v="0.76412841602547099"/>
        <n v="0.87260318492037703"/>
        <n v="0.77870563674321502"/>
        <n v="0.83899935856318153"/>
        <n v="0.84028960817717202"/>
        <n v="0.70516304347826086"/>
        <n v="0.75026511134676566"/>
        <n v="0.77692960135708222"/>
        <n v="0.85746003552397865"/>
        <n v="0.56242496998799518"/>
        <n v="0.7602278612118073"/>
        <n v="0.58544839255499159"/>
        <n v="0.8418181818181818"/>
        <n v="0.59834065397754999"/>
        <n v="0.694006309148265"/>
        <n v="0.84100418410041844"/>
        <n v="0.75866441251056638"/>
        <n v="0.83196139653704226"/>
        <n v="0.7757633587786259"/>
        <n v="0.80600333518621459"/>
        <n v="0.81458966565349544"/>
        <n v="0.78148614609571787"/>
        <n v="0.68253968253968256"/>
        <n v="0.81293952180028128"/>
        <n v="0.77423065861374751"/>
        <n v="0.66971637694419028"/>
        <n v="0.90839451005426108"/>
        <n v="0.74556213017751483"/>
        <n v="0.75791695988740326"/>
        <n v="0.76498127340823974"/>
        <n v="0.66210526315789475"/>
        <n v="0.84311632870864461"/>
        <n v="0.77146361406377761"/>
        <n v="0.64070268478621151"/>
        <n v="0.79591836734693877"/>
        <n v="0.81801637852593267"/>
        <n v="0.80144204104270655"/>
        <n v="0.72627865961199289"/>
        <n v="0.67518549051937349"/>
        <n v="0.8728070175438597"/>
        <n v="0.72955047899778924"/>
        <n v="0.82248722316865419"/>
        <n v="0.79131721756290085"/>
        <n v="0.83528215556685304"/>
        <n v="0.54239256678281067"/>
        <n v="0.56841388699795781"/>
        <n v="0.57177033492822971"/>
        <n v="0.7711159737417943"/>
        <n v="0.82693877551020412"/>
        <n v="0.81530054644808747"/>
        <n v="0.72437077961939844"/>
        <n v="0.75100080064051244"/>
        <n v="0.76714513556618824"/>
        <n v="0.78211382113821137"/>
        <n v="0.77771345875542697"/>
        <n v="0.85537190082644632"/>
        <n v="0.72061328790459966"/>
        <n v="0.64017991004497754"/>
        <n v="0.80839895013123364"/>
        <n v="0.74238993710691825"/>
        <n v="0.81435445068163592"/>
        <n v="0.73899033297529537"/>
        <n v="0.7853725222146275"/>
        <n v="0.80748663101604279"/>
        <n v="0.80719557195571956"/>
        <n v="0.83690708252111756"/>
        <n v="0.83256172839506171"/>
        <n v="0.73804267844002946"/>
        <n v="0.7994159928122192"/>
        <n v="0.58783269961977191"/>
        <n v="0.85637583892617453"/>
        <n v="0.67734322319622386"/>
        <n v="0.77656078860898137"/>
        <n v="0.7003785830178475"/>
        <n v="0.78191276510604246"/>
        <n v="0.84219088937093278"/>
        <n v="0.74340369393139838"/>
        <n v="0.69488188976377951"/>
        <n v="0.72080772607550481"/>
        <n v="0.77206703910614527"/>
        <n v="0.73373287671232879"/>
        <n v="0.81672508763144713"/>
        <n v="0.66832917705735662"/>
        <n v="0.85291700903861956"/>
        <n v="0.78319177469825663"/>
        <n v="0.75211608222490933"/>
        <n v="0.77412513255567339"/>
        <n v="0.80589914367269266"/>
        <n v="0.80986937590711172"/>
        <n v="0.7273376159885796"/>
        <n v="0.77666943751731776"/>
        <n v="0.66956144159791575"/>
        <n v="0.76780859162588366"/>
        <n v="0.71062740076824582"/>
        <n v="0.70969993021632938"/>
        <n v="0.94850187265917607"/>
        <n v="0.82451612903225802"/>
        <n v="0.72858122001370806"/>
        <n v="0.76288659793814428"/>
        <n v="0.74918247220405498"/>
        <n v="0.79144385026737973"/>
        <n v="0.8254963427377221"/>
        <n v="0.79339098208770842"/>
        <n v="0.81290322580645158"/>
        <n v="0.86588541666666663"/>
        <n v="0.83079599826011308"/>
        <n v="0.69045156842468114"/>
        <n v="0.80378129790495656"/>
        <n v="0.74520547945205484"/>
        <n v="0.79735906551549007"/>
        <n v="0.65137269650244456"/>
        <n v="0.87092808850645365"/>
        <n v="0.7951070336391437"/>
        <n v="0.80333951762523192"/>
        <n v="0.83753364325911428"/>
        <n v="0.71848739495798319"/>
        <n v="0.75778894472361813"/>
        <n v="0.86581045172719218"/>
        <n v="0.61969696969696975"/>
        <n v="0.68635170603674545"/>
        <n v="0.77385892116182575"/>
        <n v="0.88510638297872335"/>
        <n v="0.82691456396635676"/>
        <n v="0.83206521739130435"/>
        <n v="0.84934725848563963"/>
        <n v="0.75515463917525771"/>
        <n v="0.84827357237715806"/>
        <n v="0.56818181818181823"/>
        <n v="0.87730627306273068"/>
        <n v="0.87348353552859614"/>
        <n v="0.83810515356585114"/>
        <n v="0.75127226463104324"/>
        <n v="0.79952362048431913"/>
        <n v="0.64998375040623979"/>
        <n v="0.63572267920094006"/>
        <n v="0.61224489795918369"/>
        <n v="0.70083932853717024"/>
        <n v="0.83727442439327937"/>
        <n v="0.73848202396804263"/>
        <n v="0.78561081603090299"/>
        <n v="0.81799521040027368"/>
        <n v="0.6763345943673813"/>
        <n v="0.77618288144603931"/>
        <n v="0.8800243605359318"/>
        <n v="0.83761755485893419"/>
        <n v="0.72452303396928808"/>
        <n v="0.90574374079528719"/>
        <n v="0.73269093504639549"/>
        <n v="0.87164179104477613"/>
        <n v="0.79691653375863902"/>
        <n v="0.80251822398939698"/>
        <n v="0.75639599555061177"/>
        <n v="0.73156981786643538"/>
        <n v="0.7781124497991968"/>
        <n v="0.85333333333333339"/>
        <n v="0.87713841368584755"/>
        <n v="0.70536798639786247"/>
        <n v="0.80291464260929912"/>
        <n v="0.82840440165061902"/>
        <n v="0.72242874845105332"/>
        <n v="0.87697160883280756"/>
        <n v="0.76559229803264961"/>
        <n v="0.45629750271444081"/>
        <n v="0.60562060889929747"/>
        <n v="0.65556253928346953"/>
        <n v="0.71881606765327699"/>
        <n v="0.71082879612825167"/>
        <n v="0.81466069142125486"/>
        <n v="0.71312540610786224"/>
        <n v="0.79882955376737386"/>
        <n v="0.73608098336948657"/>
        <n v="0.85124468731026104"/>
        <n v="0.76349614395886889"/>
        <n v="0.28481894150417825"/>
        <n v="0.84476661951909482"/>
        <n v="0.67473211199446936"/>
        <n v="0.77210401891252955"/>
        <n v="0.72998246639392173"/>
        <n v="0.75713050993949871"/>
        <n v="0.87086776859504134"/>
        <n v="0.54025670945157522"/>
        <n v="0.73873185637891525"/>
        <n v="0.72094801223241589"/>
        <n v="0.74731182795698925"/>
        <n v="0.73529411764705888"/>
        <n v="0.71212794313638383"/>
        <n v="0.77471910112359554"/>
        <n v="0.74873096446700504"/>
        <n v="0.90205479452054793"/>
        <n v="0.9062792877225867"/>
        <n v="0.8110642287857478"/>
        <n v="0.80242966751918154"/>
        <n v="0.74817518248175185"/>
        <n v="0.73333333333333328"/>
        <n v="0.81536697247706424"/>
        <n v="0.72659176029962547"/>
        <n v="0.846002621231979"/>
        <n v="0.74951953875720689"/>
        <n v="0.73549000951474786"/>
        <n v="0.69902912621359226"/>
        <n v="0.86679964539007093"/>
        <n v="0.7689243027888446"/>
        <n v="0.74715755278830531"/>
        <n v="0.58967391304347827"/>
        <n v="0.85964912280701755"/>
        <n v="0.77192336035372144"/>
        <n v="0.87256719184430032"/>
        <n v="0.88018134715025909"/>
        <n v="0.74473571121615811"/>
        <n v="0.77996781979082863"/>
        <n v="0.8815871047737136"/>
        <n v="0.85589020205871136"/>
        <n v="0.86793893129770994"/>
        <n v="0.79156908665105385"/>
        <n v="0.83185622845888729"/>
        <n v="0.7887389483480689"/>
        <n v="0.74514715090795236"/>
        <n v="0.80392156862745101"/>
        <n v="0.57763300760043435"/>
        <n v="0.75450236966824646"/>
        <n v="0.56136488717666488"/>
        <n v="0.79733587059942912"/>
        <n v="0.78037620742247071"/>
        <n v="0.7648221343873518"/>
        <n v="0.76139561057962857"/>
        <n v="0.71760563380281694"/>
        <n v="0.67493297587131362"/>
        <n v="0.83732251521298173"/>
        <n v="0.74860724233983289"/>
        <n v="0.61826295914864404"/>
        <n v="0.69149797570850202"/>
        <n v="0.76040353089533419"/>
        <n v="0.78789625360230553"/>
        <n v="0.70479704797047971"/>
        <n v="0.81572164948453607"/>
        <n v="0.74215246636771304"/>
        <n v="0.84725935828877008"/>
        <n v="0.60888758092995876"/>
        <n v="0.74888747616020346"/>
        <n v="0.88476953907815636"/>
        <n v="0.87590799031476996"/>
        <n v="0.69244685662596106"/>
        <n v="0.82304900181488205"/>
        <n v="0.83842925659472423"/>
        <n v="0.77429088714544358"/>
        <n v="0.61544955677501056"/>
        <n v="0.77970749542961604"/>
        <n v="0.73096976016684045"/>
        <n v="0.77149321266968329"/>
        <n v="0.83353733170134636"/>
        <n v="0.79299754299754299"/>
        <n v="0.73623954205195952"/>
        <n v="0.84894837476099427"/>
        <n v="0.84669260700389104"/>
        <n v="0.87435233160621761"/>
        <n v="0.74983964079538168"/>
        <n v="0.80590851334180436"/>
        <n v="0.75617977528089886"/>
        <n v="0.7984409799554566"/>
        <n v="0.75642161204605851"/>
        <n v="0.69432989690721647"/>
        <n v="0.76240900066181339"/>
        <n v="0.5982195845697329"/>
        <n v="0.67783251231527097"/>
        <n v="0.76174863387978142"/>
        <n v="0.80881195908733283"/>
        <n v="0.79940878378378377"/>
        <n v="0.84113658379076528"/>
        <n v="0.81757877280265345"/>
        <n v="0.7777262180974478"/>
        <n v="0.80164245104232468"/>
        <n v="0.7076271186440678"/>
        <n v="0.82718651211801897"/>
        <n v="0.67684478371501278"/>
        <n v="0.78293084522502743"/>
        <n v="0.79425028184892899"/>
        <n v="0.80778301886792447"/>
        <n v="0.83052527254707631"/>
        <n v="0.75338345864661649"/>
        <n v="0.69611307420494695"/>
        <n v="0.89597000937207127"/>
        <n v="0.73870967741935489"/>
        <n v="0.76913803496081978"/>
        <n v="0.79189189189189191"/>
        <n v="0.73374613003095979"/>
        <n v="0.7931805477920626"/>
        <n v="0.80970149253731338"/>
        <n v="0.83415841584158412"/>
        <n v="0.84880348078317625"/>
        <n v="0.61179138321995463"/>
        <n v="0.72534142640364185"/>
        <n v="0.79325643300798576"/>
        <n v="0.71594877764842846"/>
        <n v="0.78512014787430684"/>
        <n v="0.69950738916256161"/>
        <n v="0.74473684210526314"/>
        <n v="0.40775558166862513"/>
        <n v="0.86390532544378695"/>
        <n v="0.83233998445193058"/>
        <n v="0.73030303030303034"/>
        <n v="0.75482625482625487"/>
        <n v="0.8536796536796537"/>
        <n v="0.80767923887189941"/>
        <n v="0.785375118708452"/>
        <n v="0.75353411186232333"/>
        <n v="0.83399800598205387"/>
        <n v="0.72632575757575757"/>
        <n v="0.72638888888888886"/>
        <n v="0.83817829457364346"/>
        <n v="0.70921985815602839"/>
        <n v="0.84600879949717156"/>
        <n v="0.78955532574974152"/>
        <n v="0.705798138869005"/>
        <n v="0.76020851433536052"/>
        <n v="0.79285714285714282"/>
        <n v="0.80785413744740531"/>
        <n v="0.80542986425339369"/>
        <n v="0.75034546292031323"/>
        <n v="0.76867572156196939"/>
        <n v="0.77871939736346518"/>
        <n v="0.92776057791537669"/>
        <n v="0.14778325123152711"/>
        <n v="0.78763971071663375"/>
        <n v="0.77084398976982094"/>
        <n v="0.81052002390914524"/>
        <n v="0.6769716088328076"/>
        <n v="0.75961538461538458"/>
        <n v="0.7343308865047995"/>
        <n v="0.81167252094028641"/>
        <n v="0.72029250457038396"/>
        <n v="0.75138734739178692"/>
        <n v="0.79929988331388568"/>
        <n v="0.68886401790710683"/>
        <n v="0.75193017791205108"/>
        <n v="0.60952934340499709"/>
        <n v="0.68193384223918574"/>
        <n v="0.77751100440176069"/>
        <n v="0.78509905254091306"/>
        <n v="0.79186602870813394"/>
        <n v="0.8722466960352423"/>
        <n v="0.80382293762575452"/>
        <n v="0.72962607861936724"/>
        <n v="0.73758099352051831"/>
        <n v="0.87181738366988581"/>
        <n v="0.80190930787589498"/>
        <n v="0.48515439429928742"/>
        <n v="0.74660984114684226"/>
        <n v="0.80027406646111687"/>
        <n v="0.84522706209453202"/>
        <n v="0.75399786780383793"/>
        <n v="0.68440082644628097"/>
        <n v="0.79230363732208753"/>
        <n v="0.80829596412556048"/>
        <n v="0.81813444502344967"/>
        <n v="0.73643949930458974"/>
        <n v="0.67724867724867721"/>
        <n v="0.70488721804511278"/>
        <n v="0.78350515463917525"/>
        <n v="0.88472762645914393"/>
        <n v="0.82159165035877368"/>
        <n v="0.84592809977989725"/>
        <n v="0.77300613496932513"/>
        <n v="0.85676741130091982"/>
        <n v="0.84092664092664093"/>
        <n v="0.80720939651680845"/>
        <n v="0.81303221029248429"/>
        <n v="0.78424821002386635"/>
        <n v="0.76473955352032053"/>
        <n v="0.76687116564417179"/>
        <n v="0.78887232985593636"/>
        <n v="0.85100901674538432"/>
        <n v="0.76325088339222613"/>
        <n v="0.7873491468997087"/>
        <n v="0.81940144478844168"/>
        <n v="0.68305209097578867"/>
        <n v="0.79049295774647887"/>
        <n v="0.91845196959225983"/>
        <n v="0.84237918215613383"/>
        <n v="0.84665697674418605"/>
        <n v="0.69578313253012047"/>
        <n v="0.72307692307692306"/>
        <n v="0.7891649413388544"/>
        <n v="0.79281098546042006"/>
        <n v="0.83113541331617879"/>
        <n v="0.80017006802721091"/>
        <n v="0.82396750169262023"/>
        <n v="0.79506849315068495"/>
        <n v="0.64621513944223108"/>
        <n v="0.72411616161616166"/>
        <n v="0.88709677419354838"/>
        <n v="0.77869529314616015"/>
        <n v="0.75329107752315938"/>
        <n v="0.79918588873812757"/>
        <n v="0.52562988705473501"/>
        <n v="0.84621676891615538"/>
        <n v="0.58827199001871489"/>
        <n v="0.72093023255813948"/>
        <n v="0.82798655667583254"/>
        <n v="0.71187983614019112"/>
        <n v="0.83202785030461268"/>
        <n v="0.76035005048805115"/>
        <n v="0.72472594397076739"/>
        <n v="0.8471092077087794"/>
        <n v="0.80321480759863617"/>
        <n v="0.84780534351145043"/>
        <n v="0.85030914415880243"/>
        <n v="0.84053769109119658"/>
        <n v="0.78916827852998062"/>
        <n v="0.75974542561654734"/>
        <n v="0.49626612355736593"/>
        <n v="0.77191011235955054"/>
        <n v="0.80598755832037328"/>
        <n v="0.77902621722846443"/>
        <n v="0.69751530428519981"/>
        <n v="0.77025641025641023"/>
        <n v="0.76395173453996978"/>
        <n v="0.81536074476338249"/>
        <n v="0.76714601769911506"/>
        <n v="0.76766205389657682"/>
        <n v="0.75472972972972974"/>
        <n v="0.83508338480543542"/>
        <n v="0.84786117836965291"/>
        <n v="0.78940217391304346"/>
        <n v="0.8294621026894865"/>
        <n v="0.82626337144964956"/>
        <n v="0.51405622489959835"/>
        <n v="0.84566699123661149"/>
        <n v="0.68097643097643101"/>
        <n v="0.86318537859007838"/>
        <n v="0.71870732817478378"/>
        <n v="0.66188524590163933"/>
        <n v="0.82727272727272727"/>
        <n v="0.80368865270396994"/>
        <n v="0.7960975609756098"/>
        <n v="0.78691275167785235"/>
        <n v="0.74261734535281321"/>
        <n v="0.77954198473282443"/>
        <n v="0.73347547974413652"/>
        <n v="0.73739587900043846"/>
        <n v="0.85269953051643188"/>
        <n v="0.8599620493358634"/>
        <n v="0.79647058823529415"/>
        <n v="0.84601449275362317"/>
        <n v="0.84753363228699552"/>
        <n v="0.76985592907277434"/>
        <n v="0.86521739130434783"/>
        <n v="0.8231884057971014"/>
        <n v="0.87769529869211738"/>
        <n v="0.79465186680121092"/>
        <n v="0.88914549653579678"/>
        <n v="0.82288161517283576"/>
        <n v="0.80428015564202338"/>
        <n v="0.69685230024213074"/>
        <n v="0.80775832475111564"/>
        <n v="0.76418439716312059"/>
        <n v="0.61029923451635348"/>
        <n v="0.82341650671785027"/>
        <n v="0.88123268698060941"/>
        <n v="0.56756756756756754"/>
        <n v="0.78580603725112397"/>
        <n v="0.87139689578713964"/>
        <n v="0.84464148033924435"/>
        <n v="0.75006725854183476"/>
        <n v="0.74908290535583277"/>
        <n v="0.46422628951747086"/>
        <n v="0.71569086651053859"/>
        <n v="0.81148036253776434"/>
        <n v="0.8553754266211604"/>
        <n v="0.89973614775725597"/>
        <n v="0.71441731920773832"/>
        <n v="0.72864732325296278"/>
        <n v="0.73516819571865444"/>
        <n v="0.81609195402298851"/>
        <n v="0.81501137225170583"/>
        <n v="0.80283114256825072"/>
        <n v="0.87443946188340804"/>
        <n v="0.66510538641686179"/>
        <n v="0.79220779220779225"/>
        <n v="0.60761421319796949"/>
        <n v="0.77089478859390359"/>
        <n v="0.83326115201385886"/>
        <n v="0.84329199549041711"/>
        <n v="0.81944444444444442"/>
        <n v="0.72476646160856684"/>
        <n v="0.76143451143451146"/>
        <n v="0.777431421446384"/>
        <n v="0.80844907407407407"/>
        <n v="0.78955572876071711"/>
        <n v="0.81540342298288504"/>
        <n v="0.8297982410760476"/>
        <n v="0.82340966921119596"/>
        <n v="0.78716904276985744"/>
        <n v="0.66472203157172272"/>
        <n v="0.80905161454360541"/>
        <n v="0.86930608769689233"/>
        <n v="0.79459002535925616"/>
        <n v="0.67813987550347854"/>
        <n v="0.65759813447337734"/>
        <n v="0.80971867007672638"/>
        <n v="0.78580814717476999"/>
        <n v="0.81452658884565499"/>
        <n v="0.82239382239382242"/>
        <n v="0.82945154019534184"/>
        <n v="0.84479015918958034"/>
        <n v="0.73861720067453629"/>
        <n v="0.80389080640100408"/>
        <n v="0.56365124846500203"/>
        <n v="0.81994261119081779"/>
        <n v="0.75872093023255816"/>
        <n v="0.80218855218855223"/>
        <n v="4.2770804277080431E-2"/>
        <n v="0.79952590585844907"/>
        <n v="0.76219104876419508"/>
        <n v="0.75219941348973607"/>
        <n v="0.78993186979560936"/>
        <n v="0.18403755868544602"/>
        <n v="0.78793204452255416"/>
        <n v="0.6188340807174888"/>
        <n v="0.84004154764996108"/>
        <n v="0.89681335356600911"/>
        <n v="0.8088918380889184"/>
        <n v="0.84795975405254331"/>
        <n v="0.81832419733750983"/>
        <n v="0.72211720226843101"/>
        <n v="0.77943710511200459"/>
        <n v="0.8046672428694901"/>
        <n v="0.81086142322097376"/>
        <n v="0.64849575726407815"/>
        <n v="0.63566936208445646"/>
        <n v="0.77115839243498818"/>
        <n v="0.81254125412541256"/>
        <n v="0.76544450025113009"/>
        <n v="0.7274927395934172"/>
        <n v="0.6470923603192702"/>
        <n v="0.81414473684210531"/>
        <n v="0.87420314492137696"/>
        <n v="0.6488319517709118"/>
        <n v="0.77581771407570743"/>
        <n v="0.72719802793755139"/>
        <n v="0.75234899328859062"/>
        <n v="0.6989044200982244"/>
        <n v="0.70993961913608916"/>
        <n v="0.75944584382871538"/>
        <n v="0.84978123480797274"/>
        <n v="0.86543535620052769"/>
        <n v="0.66513569937369521"/>
        <n v="0.750500600720865"/>
        <n v="0.69458128078817738"/>
        <n v="0.71989896154925626"/>
        <n v="0.66836363636363638"/>
        <n v="0.74740387314061185"/>
        <n v="0.69634025717111769"/>
        <n v="0.69778549717759442"/>
        <n v="0.8423822052140636"/>
        <n v="0.73777435502502886"/>
        <n v="0.83758262511803583"/>
        <n v="0.76764705882352946"/>
        <n v="0.83487833140208578"/>
        <n v="0.77970011534025374"/>
        <n v="0.80193798449612408"/>
        <n v="0.82129481005885496"/>
        <n v="0.70727040816326525"/>
        <n v="0.84657534246575339"/>
        <n v="0.77001086562839549"/>
        <n v="0.76432664756446989"/>
        <n v="0.74512635379061376"/>
        <n v="0.7409024745269287"/>
        <n v="0.79934924078091107"/>
        <n v="0.58750419885791061"/>
        <n v="0.82203710715638012"/>
        <n v="0.75409836065573765"/>
        <n v="0.69005524861878453"/>
        <n v="0.74282982791586993"/>
        <n v="0.81009994739610736"/>
        <n v="0.71422202407489965"/>
        <n v="0.76744186046511631"/>
        <n v="0.82590855803048069"/>
        <n v="0.74276396249490417"/>
        <n v="0.84242761692650336"/>
        <n v="0.75633687653311532"/>
        <n v="0.83711048158640222"/>
        <n v="0.75683709869203331"/>
        <n v="0.72248803827751196"/>
        <n v="0.73812949640287773"/>
        <n v="0.81157505285412257"/>
        <n v="0.68072113986624017"/>
        <n v="0.76006929406669554"/>
        <n v="0.67404285212504389"/>
        <n v="0.78417988355751855"/>
        <n v="0.82300319488817897"/>
        <n v="0.78759894459102897"/>
        <n v="0.7594160583941606"/>
        <n v="0.71291168755464884"/>
        <n v="0.59906340057636887"/>
        <n v="0.78450520833333337"/>
        <n v="0.7643186306780777"/>
        <n v="0.73487031700288186"/>
        <n v="0.64007252946509519"/>
        <n v="0.73660030627871365"/>
        <n v="0.8503370786516854"/>
        <n v="0.73434410019775875"/>
        <n v="0.759349593495935"/>
        <n v="0.78122634367903099"/>
        <n v="0.83728652751423149"/>
        <n v="0.64351245085190034"/>
        <n v="0.68196721311475406"/>
        <n v="0.74743544393349837"/>
        <n v="0.76770249617931741"/>
        <n v="0.72579001019367995"/>
        <n v="0.78102189781021902"/>
        <n v="0.8001682793437106"/>
        <n v="0.68339307048984466"/>
        <n v="0.77665920954511558"/>
        <n v="0.82173913043478264"/>
        <n v="0.74437998549673678"/>
        <n v="0.80515399120050279"/>
        <n v="0.72840095465393795"/>
        <n v="0.83951048951048957"/>
        <n v="0.82267080745341614"/>
        <n v="0.77332535885167464"/>
        <n v="0.83780099954566112"/>
        <n v="0.74662344678552139"/>
        <n v="0.88743455497382195"/>
        <n v="0.87338804220398591"/>
        <n v="0.63656195462478182"/>
        <n v="0.71412169919632607"/>
        <n v="0.60039149888143173"/>
        <n v="0.73812423873325217"/>
        <n v="0.65761258041458182"/>
        <n v="0.76295986622073575"/>
        <n v="0.74504623513870538"/>
        <n v="0.71587301587301588"/>
        <n v="0.76407766990291259"/>
        <n v="0.81425485961123112"/>
        <n v="0.76244343891402711"/>
        <n v="0.67173087357569183"/>
        <n v="0.73772408417770852"/>
        <n v="0.84475879579252811"/>
        <n v="0.81370038412291934"/>
        <n v="0.78157349896480333"/>
        <n v="0.72009569377990434"/>
        <n v="0.73125996810207339"/>
        <n v="0.87526205450733752"/>
        <n v="0.78429319371727746"/>
        <n v="0.73010752688172043"/>
        <n v="0.84912959381044484"/>
        <n v="0.71442495126705652"/>
        <n v="0.8242214532871972"/>
        <n v="0.77524659464537338"/>
        <n v="0.69785360484314807"/>
        <n v="0.7282037088292278"/>
        <n v="0.56695536309127248"/>
        <n v="0.7089314194577353"/>
        <n v="0.8442565186751233"/>
        <n v="0.75296703296703293"/>
        <n v="0.87913279132791333"/>
        <n v="0.79322162985529321"/>
        <n v="0.70133587786259544"/>
        <n v="0.85300429184549353"/>
        <n v="0.78128481247679171"/>
        <n v="0.79118136439267883"/>
        <n v="0.8011677934849416"/>
        <n v="0.6503036437246964"/>
        <n v="0.78816408876933419"/>
        <n v="0.81818181818181823"/>
        <n v="0.89498249708284716"/>
        <n v="0.615736040609137"/>
        <n v="0.71074577078865853"/>
        <n v="0.66823714173537496"/>
        <n v="0.79853479853479858"/>
        <n v="0.8092454835281615"/>
        <n v="0.83687943262411346"/>
        <n v="0.76361819090454774"/>
        <n v="0.75294117647058822"/>
        <n v="0.79688995215311009"/>
        <n v="0.7510460251046025"/>
        <n v="0.68735806207418626"/>
        <n v="0.80727376861397482"/>
        <n v="0.820227841066963"/>
        <n v="0.60897145446307199"/>
        <n v="0.65941578620261032"/>
        <n v="0.73865877712031558"/>
        <n v="0.83511953833470731"/>
        <n v="0.70035587188612103"/>
        <n v="0.7657266811279827"/>
        <n v="0.73580786026200873"/>
        <n v="0.65273037542662116"/>
        <n v="0.77870216306156403"/>
        <n v="0.61645422943221317"/>
        <n v="0.77270421106037546"/>
        <n v="0.79950341402855374"/>
        <n v="0.63071065989847719"/>
        <n v="0.72100728959575877"/>
        <n v="0.81701631701631705"/>
        <n v="0.76710526315789473"/>
        <n v="0.57045215562565721"/>
        <n v="0.81769766489143791"/>
        <n v="0.90928882438316405"/>
        <n v="0.8121739130434783"/>
        <n v="0.8368617683686177"/>
        <n v="0.8411377037807839"/>
        <n v="0.81297709923664119"/>
        <n v="0.67394866193336977"/>
        <n v="0.75669994745139257"/>
        <n v="0.75077268895757232"/>
        <n v="0.78433699199050722"/>
        <n v="0.8449275362318841"/>
        <n v="0.8125"/>
        <n v="0.86124613345117096"/>
        <n v="0.53766851704996033"/>
        <n v="0.74566473988439308"/>
        <n v="0.75616979269496543"/>
        <n v="0.81374795417348611"/>
        <n v="0.66558791801510253"/>
        <n v="0.62563237774030356"/>
        <n v="0.84403209628886655"/>
        <n v="0.71568627450980393"/>
        <n v="0.53708439897698212"/>
        <n v="0.83722504230118444"/>
        <n v="0.77625097225823181"/>
        <n v="0.80623818525519853"/>
        <n v="0.81480229807367355"/>
        <n v="0.84051923968474729"/>
        <n v="0.78343701399688959"/>
        <n v="0.74713467048710602"/>
        <n v="0.66448326055312956"/>
        <n v="0.80297397769516732"/>
        <n v="0.61143572621035058"/>
        <n v="0.85118853793552585"/>
        <n v="0.83978558665872538"/>
        <n v="0.60127028934368387"/>
        <n v="0.85427855352667381"/>
        <n v="0.76994163424124518"/>
        <n v="0.82926829268292679"/>
        <n v="0.37414116177389134"/>
        <n v="0.82577132486388383"/>
        <n v="0.76543778801843321"/>
        <n v="0.76401446654611216"/>
        <n v="0.84099616858237547"/>
        <n v="0.72928399034593727"/>
        <n v="0.77683315621679061"/>
        <n v="0.83272550449793337"/>
        <n v="0.77504638218923938"/>
        <n v="0.72558139534883725"/>
        <n v="0.80264072272411402"/>
        <n v="0.8161490683229814"/>
        <n v="0.56553695385871783"/>
        <n v="0.84639953542392565"/>
        <n v="0.86982901268615553"/>
        <n v="0.61710274409700061"/>
        <n v="0.79612903225806453"/>
        <n v="0.80682800345721695"/>
        <n v="0.72992181947405832"/>
        <n v="0.60336068776865959"/>
        <n v="0.78512396694214881"/>
        <n v="0.72523262178434589"/>
        <n v="0.83345070422535217"/>
        <n v="0.79172932330827073"/>
        <n v="0.82750759878419455"/>
        <n v="0.87200504413619173"/>
        <n v="0.76126126126126126"/>
        <n v="0.81656050955414017"/>
        <n v="0.77203647416413379"/>
        <n v="0.65755395683453233"/>
        <n v="0.49507735583684953"/>
        <n v="0.78218829516539445"/>
        <n v="0.77831325301204823"/>
        <n v="0.69445389588295336"/>
        <n v="0.79727891156462583"/>
        <n v="0.76618049225159524"/>
        <n v="0.61858267716535431"/>
        <n v="0.81586638830897706"/>
        <n v="0.55251432208784212"/>
        <n v="0.65145228215767637"/>
        <n v="0.813162705667276"/>
        <n v="0.79001663893510821"/>
        <n v="0.82472406181015456"/>
        <n v="0.80893854748603355"/>
        <n v="0.25157728706624605"/>
        <n v="0.88704417432552629"/>
        <n v="0.3507491356127545"/>
        <n v="0.70108695652173914"/>
        <n v="0.78674832962138086"/>
        <n v="0.83257575757575752"/>
        <n v="0.78790259230164961"/>
        <n v="0.58123877917414724"/>
        <n v="0.6121428571428571"/>
        <n v="0.8302650957290133"/>
        <n v="0.77063599458728016"/>
        <n v="0.82373983739837398"/>
        <n v="0.82937062937062933"/>
        <n v="0.76749294006903046"/>
        <n v="0.7795643153526971"/>
        <n v="0.80777777777777782"/>
        <n v="0.79431242695753801"/>
        <n v="0.79418026969481903"/>
        <n v="0.78649093904448109"/>
        <n v="0.75745682888540034"/>
        <n v="0.80541696364932291"/>
        <n v="0.84609692933777281"/>
        <n v="0.74675324675324672"/>
        <n v="0.7873910127431254"/>
        <n v="0.75590931017848528"/>
        <n v="0.80452512496711392"/>
        <n v="0.49840255591054311"/>
        <n v="0.39352517985611513"/>
        <n v="0.85098039215686272"/>
        <n v="0.68952734012974981"/>
        <n v="0.71052631578947367"/>
        <n v="0.83416856492027336"/>
        <n v="0.81518592741037632"/>
        <n v="0.6123778501628665"/>
        <n v="0.82005237560793121"/>
        <n v="0.834107498341075"/>
        <n v="0.79585326953748003"/>
        <n v="0.79648241206030146"/>
        <n v="0.8571428571428571"/>
        <n v="0.78297084683017126"/>
        <n v="0.83182640144665465"/>
        <n v="0.76478873239436618"/>
        <n v="0.78231771750616419"/>
        <n v="0.74960998439937598"/>
        <n v="0.75365079365079368"/>
        <n v="0.63565340909090906"/>
        <n v="0.75455046883618315"/>
        <n v="0.81931236283833209"/>
        <n v="0.63619227144203583"/>
        <n v="0.71023900855709654"/>
        <n v="0.8162515312372397"/>
        <n v="0.85616772306192102"/>
        <n v="0.76861071597913699"/>
        <n v="0.71435606993351386"/>
        <n v="0.71983805668016199"/>
        <n v="0.7769621682665161"/>
        <n v="0.82510194834617123"/>
        <n v="0.74895202608290634"/>
        <n v="0.6811419380780056"/>
        <n v="0.75498466257668717"/>
        <n v="0.74201930215293244"/>
        <n v="0.7762913415087328"/>
        <n v="0.81452962838968868"/>
        <n v="0.6436704621567314"/>
        <n v="0.55797444391859918"/>
        <n v="0.78691840863115303"/>
        <n v="0.79966499162479066"/>
        <n v="0.75633729953440243"/>
        <n v="0.85120892746435217"/>
        <n v="0.73465346534653464"/>
        <n v="0.83747609942638623"/>
        <n v="0.70084332001775407"/>
        <n v="0.75526506899055923"/>
        <n v="0.81764415968457371"/>
        <n v="0.71570397111913353"/>
        <n v="0.75795228628230615"/>
        <n v="0.86053412462908008"/>
        <n v="0.69584569732937684"/>
        <n v="0.5917630057803468"/>
        <n v="0.67347696879643393"/>
        <n v="0.74896331738437005"/>
        <n v="0.69873079492317969"/>
        <n v="0.83975346687211094"/>
        <n v="0.72496662216288388"/>
        <n v="0.64579256360078274"/>
        <n v="0.71008559732043175"/>
        <n v="0.90056998100063335"/>
        <n v="0.81263858093126384"/>
        <n v="0.77771029456422713"/>
        <n v="0.80950965824665677"/>
        <n v="0.43559870550161811"/>
        <n v="0.77854938271604934"/>
        <n v="0.54558558558558556"/>
        <n v="0.7224594363791631"/>
        <n v="0.67681347150259064"/>
        <n v="0.79111279908849219"/>
        <n v="0.76439539347408825"/>
        <n v="0.75546975546975548"/>
        <n v="0.69332381292395573"/>
        <n v="0.90721649484536082"/>
        <n v="0.83381642512077292"/>
        <n v="0.75043128234617595"/>
        <n v="0.74965113033770581"/>
        <n v="0.79437922447527576"/>
        <n v="0.68627450980392157"/>
        <n v="0.76394651913324108"/>
        <n v="0.67700258397932822"/>
        <n v="0.75062552126772308"/>
        <n v="0.68444948921679905"/>
        <n v="0.59302325581395354"/>
        <n v="0.57635591102224448"/>
        <n v="0.72330654420206664"/>
        <n v="0.8493506493506493"/>
        <n v="0.72278162366268095"/>
        <n v="0.65902872777017785"/>
        <n v="0.76404097492052281"/>
        <n v="0.69025875190258756"/>
        <n v="0.79611650485436891"/>
        <n v="0.77755660612092559"/>
        <n v="0.49604519774011302"/>
        <n v="0.68015838099428072"/>
        <n v="0.49164399533618347"/>
        <n v="0.70412457912457915"/>
        <n v="0.70419935394554689"/>
        <n v="0.69546666666666668"/>
        <n v="0.80141190914671578"/>
        <n v="0.75988286969253294"/>
        <n v="0.58840133435976394"/>
        <n v="0.73960273122284292"/>
        <n v="0.8111050626020686"/>
        <n v="0.73459326211996712"/>
        <n v="0.71788810086682431"/>
        <n v="0.61128142244022077"/>
        <n v="0.69312169312169314"/>
        <n v="0.76280087527352303"/>
        <n v="0.8524965643609711"/>
        <n v="0.77255574614065181"/>
        <n v="0.73641851106639844"/>
        <n v="0.61726531844249921"/>
        <n v="0.58162855996791019"/>
        <n v="0.72661581694098754"/>
        <n v="0.67326156531859183"/>
        <n v="0.84421693414499166"/>
        <n v="0.37834512457705322"/>
        <n v="0.54576128215942643"/>
        <n v="0.77536231884057971"/>
        <n v="0.80716845878136201"/>
        <n v="0.66932559825960836"/>
        <n v="0.26865671641791045"/>
        <n v="0.71878994461014056"/>
        <n v="0.78968655207280081"/>
        <n v="0.69233870967741939"/>
        <n v="0.76418067226890751"/>
        <n v="0.57112638815441563"/>
        <n v="0.79260089686098656"/>
        <n v="0.71527777777777779"/>
        <n v="0.70536828963795251"/>
        <n v="0.74219193639977288"/>
        <n v="0.7260190009193993"/>
        <n v="0.75546021840873634"/>
        <n v="0.71739130434782605"/>
        <n v="0.7016861219195849"/>
        <n v="0.81779661016949157"/>
        <n v="0.59647718174539632"/>
        <n v="0.68424803991446903"/>
        <n v="0.73428063943161637"/>
        <n v="0.70088495575221244"/>
        <n v="0.6817620419925895"/>
        <n v="0.66504411317310619"/>
        <n v="0.25927918235610542"/>
        <n v="0.61041582559547836"/>
        <n v="0.90022449488650536"/>
        <n v="0.78658074298711145"/>
        <n v="0.61469387755102045"/>
        <n v="0.64632829373650103"/>
        <n v="0.76378974691758594"/>
        <n v="0.85056657223796039"/>
        <n v="0.78782557799239095"/>
        <n v="0.65590312815338048"/>
        <n v="0.71104270873412856"/>
        <n v="0.78148332503733198"/>
        <n v="0.439117199391172"/>
        <n v="0.7752253562082001"/>
        <n v="0.78481331987891023"/>
        <n v="0.79389312977099236"/>
        <n v="0.80341506129597196"/>
        <n v="0.80818414322250642"/>
        <n v="0.77624942686840903"/>
        <n v="0.68655240606460122"/>
        <n v="0.87360308285163779"/>
        <n v="0.73668137088564645"/>
        <n v="0.68478260869565222"/>
        <n v="0.47950219619326501"/>
        <n v="0.69233247422680411"/>
        <n v="0.77372858308403591"/>
        <n v="0.62987630827783059"/>
        <n v="0.72695035460992907"/>
        <n v="0.60965630114566283"/>
        <n v="0.84245917387127767"/>
        <n v="0.58195316961736154"/>
        <n v="0.66392563460850906"/>
        <n v="0.7452350698856417"/>
        <n v="0.82431192660550456"/>
        <n v="0.22631166797180893"/>
        <n v="0.7235131941709334"/>
        <n v="0.58567493112947655"/>
        <n v="0.78703115066751428"/>
        <n v="0.80485981308411214"/>
        <n v="0.81695220919747524"/>
        <n v="0.76815101645692163"/>
        <n v="0.78412698412698412"/>
        <n v="0.57253986775573706"/>
        <n v="0.71218343600273781"/>
        <n v="0.64400656814449919"/>
        <n v="0.44827586206896552"/>
        <n v="0.82987141444114743"/>
        <n v="0.8065558633425669"/>
        <n v="0.72114821323960165"/>
        <n v="0.72973901098901095"/>
        <n v="0.73624862486248621"/>
        <n v="0.86416717885679162"/>
        <n v="0.62049549549549554"/>
        <n v="0.79461130742049468"/>
        <n v="0.75044883303411136"/>
        <n v="0.74591439688715955"/>
        <n v="0.76351791530944624"/>
        <n v="0.80404463040446306"/>
        <n v="0.21669161676646706"/>
        <n v="0.67578566583766675"/>
        <n v="0.80886699507389159"/>
        <n v="0.41602914389799633"/>
        <n v="0.69087523277467411"/>
        <n v="0.79192462987886947"/>
        <n v="0.72838709677419355"/>
        <n v="0.6"/>
        <n v="0.69909426366990945"/>
        <n v="0.74834037417018706"/>
        <n v="0.7838104639684107"/>
        <n v="0.73335785215152627"/>
        <n v="0.22323049001814882"/>
        <n v="0.77654867256637172"/>
        <n v="0.61750599520383698"/>
        <n v="0.67255813953488375"/>
        <n v="0.62248520710059174"/>
        <n v="0.72351052443810204"/>
        <n v="0.55093930635838151"/>
        <n v="0.85802047781569968"/>
        <n v="0.77660110943015637"/>
        <n v="0.44719101123595506"/>
        <n v="0.73103731037310371"/>
        <n v="0.65627415614532336"/>
        <n v="0.83274647887323938"/>
        <n v="0.77033660589060304"/>
        <n v="0.7724192905540056"/>
        <n v="0.66749323715058606"/>
        <n v="0.57557706626954575"/>
        <n v="0.64721627408993576"/>
        <n v="0.69967105263157892"/>
        <n v="0.63686840644086617"/>
        <n v="0.69902048085485302"/>
        <n v="0.80764411027568928"/>
        <n v="0.5653563438798338"/>
        <n v="0.7251388187783947"/>
        <n v="0.70459290187891443"/>
        <n v="0.40876897133220913"/>
        <n v="0.74358974358974361"/>
        <n v="0.73875802997858675"/>
        <n v="0.24984207201516109"/>
        <n v="0.69144144144144148"/>
        <n v="0.5974336019098776"/>
        <n v="0.61260504201680677"/>
        <n v="0.7796217676572752"/>
        <n v="0.59980171844018504"/>
        <n v="0.76859142607174102"/>
        <n v="0.60027322404371586"/>
        <n v="0.75071633237822355"/>
        <n v="0.7064439140811456"/>
        <n v="0.7300785634118967"/>
        <n v="0.20106100795755968"/>
        <n v="0.62975517890772126"/>
        <n v="0.59243279123796877"/>
        <n v="0.81362007168458783"/>
        <n v="0.70592538405267014"/>
        <n v="0.61413210445468513"/>
        <n v="0.75084288604180716"/>
        <n v="0.70320579110651504"/>
        <n v="0.30434782608695654"/>
        <n v="0.71887881286067601"/>
        <n v="0.46758967904342352"/>
        <n v="0.70984105512343587"/>
        <n v="0.70040322580645165"/>
        <n v="0.79415347137637027"/>
        <n v="0.6681159420289855"/>
        <n v="0.71868131868131868"/>
        <n v="0.75980392156862742"/>
        <n v="0.87939393939393939"/>
        <n v="0.70493273542600898"/>
        <n v="0.41553682667643826"/>
        <n v="0.64527956003666365"/>
        <n v="0.51158748551564315"/>
        <n v="0.41234977206796519"/>
        <n v="0.72333848531684697"/>
        <n v="0.76837114798509987"/>
        <n v="0.76574021554169025"/>
        <n v="0.32636778115501519"/>
        <n v="6.1363636363636363E-2"/>
        <n v="0.68461212378126324"/>
        <n v="0.67231075697211151"/>
        <n v="0.72611464968152861"/>
        <n v="0.64322178105501981"/>
        <n v="0.37957272461223296"/>
        <n v="0.65415791053737615"/>
        <n v="0.70252910477719788"/>
        <n v="0.76993534482758619"/>
        <n v="0.79183914843287995"/>
        <n v="0.61643835616438358"/>
        <n v="0.55773317591499405"/>
        <n v="0.65256030469741855"/>
        <n v="0.734375"/>
        <n v="0.48720800889877641"/>
        <n v="0.72394540942928043"/>
        <n v="0.77781831448376504"/>
        <n v="0.19858156028368795"/>
        <n v="0.2075907590759076"/>
        <n v="0.73287671232876717"/>
        <n v="0.26418873803694637"/>
        <n v="0.257693885925318"/>
        <n v="0.80518570427470215"/>
        <n v="0.65418118466898956"/>
        <n v="0.74143145161290325"/>
        <n v="0.41952054794520549"/>
        <n v="0.80157766990291257"/>
        <n v="0.73432908912830563"/>
        <n v="0.78730251609128143"/>
        <n v="0.77991967871485945"/>
        <n v="0.77369542066027686"/>
        <n v="0.76268498942917551"/>
        <n v="0.60679611650485432"/>
        <n v="0.55210857973824523"/>
        <n v="0.81885856079404462"/>
        <n v="0.58138528138528134"/>
        <n v="0.33410997204100651"/>
        <n v="0.62238705327039789"/>
        <n v="0.56099732858414963"/>
        <n v="0.68074389771406429"/>
        <n v="0.75646371976647209"/>
        <n v="0.46857541899441341"/>
        <n v="0.58792431830829162"/>
        <n v="0.30860459248044408"/>
        <n v="0.5146060784892299"/>
        <n v="0.7415644171779141"/>
        <n v="0.34723304754481682"/>
        <n v="0.66104553119730181"/>
        <n v="0.69762845849802368"/>
        <n v="0.46705426356589147"/>
        <n v="0.63273125342090863"/>
        <n v="0.53428317008014248"/>
        <n v="0.6551996836694346"/>
        <n v="0.57740112994350279"/>
        <n v="0.55167173252279633"/>
        <n v="0.54951298701298701"/>
        <n v="0.56959706959706957"/>
        <n v="0.35820895522388058"/>
        <n v="0.70049658597144626"/>
        <n v="0.75044143613890524"/>
        <n v="0.67780748663101609"/>
        <n v="0.29637436762225972"/>
        <n v="0.34350603264726759"/>
        <n v="0.40939044481054365"/>
        <n v="0.67002323780015494"/>
        <n v="0.43468780971258669"/>
        <n v="0.61357868020304573"/>
        <n v="0.58231387626703945"/>
        <n v="0.50198807157057657"/>
        <n v="0.72742644572201554"/>
        <n v="0.56528857961522716"/>
        <n v="0.52291256676974984"/>
        <n v="0.41762737076980289"/>
        <n v="0.72269457161543493"/>
        <n v="0.72807663964627856"/>
        <n v="0.47377185678601164"/>
        <n v="0.71972986010612638"/>
        <n v="0.46"/>
        <n v="0.50738599871547851"/>
        <n v="0.5760188087774295"/>
        <n v="0.37178814892501311"/>
        <n v="0.58384547848990342"/>
        <n v="0.4803575140303471"/>
        <n v="0.72210526315789469"/>
        <n v="0.60406976744186047"/>
        <n v="0.39355168884339814"/>
        <n v="0.55989110707803991"/>
        <n v="0.66950959488272921"/>
        <n v="0.71489665003563796"/>
        <n v="0.62247344981157926"/>
        <n v="0.71445497630331756"/>
        <n v="0.7780487804878049"/>
        <n v="0.72971160295103954"/>
        <n v="0.73383860900579578"/>
        <n v="0.71015724606884822"/>
        <n v="0.67153502235469453"/>
        <n v="0.58520299145299148"/>
        <n v="0.44901885340515585"/>
        <n v="0.50555230859146694"/>
        <n v="0.50848142164781907"/>
        <n v="0.7735229759299781"/>
        <n v="0.79483101391650102"/>
        <n v="0.71835748792270526"/>
        <n v="0.56779246206558986"/>
        <n v="0.66284944425732573"/>
        <n v="0.47469707769066288"/>
        <n v="0.45760808534531161"/>
        <n v="0.482739420935412"/>
        <n v="0.68165784832451504"/>
        <n v="0.78555917480998916"/>
        <n v="0.71286449399656948"/>
        <n v="0.67562380038387715"/>
        <n v="0.65743589743589748"/>
        <n v="0.47103825136612021"/>
        <n v="0.52318295739348375"/>
        <n v="0.464599609375"/>
        <n v="0.55487109285877256"/>
        <n v="0.49124305852199912"/>
        <n v="0.62190221031480242"/>
        <n v="0.56007751937984496"/>
        <n v="0.6498661909009813"/>
        <n v="0.65813674530187927"/>
        <n v="0.75479744136460558"/>
        <n v="0.48984341938214132"/>
        <n v="0.76685082872928179"/>
        <n v="0.51495350590600653"/>
        <n v="0.7445687952600395"/>
        <n v="0.55080771235018233"/>
        <n v="0.76275992438563323"/>
        <n v="0.61269596504754564"/>
        <n v="0.4873283033468756"/>
        <n v="0.45776948203453105"/>
      </sharedItems>
    </cacheField>
    <cacheField name="% carpool" numFmtId="10">
      <sharedItems containsSemiMixedTypes="0" containsString="0" containsNumber="1" minValue="0" maxValue="0.34536082474226804"/>
    </cacheField>
    <cacheField name="% public transit" numFmtId="10">
      <sharedItems containsSemiMixedTypes="0" containsString="0" containsNumber="1" minValue="0" maxValue="0.51970443349753692"/>
    </cacheField>
    <cacheField name="Total; Estimate; Percent bachelor's degree or higher" numFmtId="10">
      <sharedItems containsString="0" containsBlank="1" containsNumber="1" minValue="1.7000000000000001E-2" maxValue="0.84400000000000008"/>
    </cacheField>
    <cacheField name="bachelor_group" numFmtId="10">
      <sharedItems containsBlank="1" count="4">
        <s v="Low"/>
        <s v="Medium"/>
        <s v="High"/>
        <m/>
      </sharedItems>
    </cacheField>
    <cacheField name="Male; Estimate; Percent bachelor's degree or higher" numFmtId="10">
      <sharedItems containsString="0" containsBlank="1" containsNumber="1" minValue="0" maxValue="0.90200000000000002"/>
    </cacheField>
    <cacheField name="Female; Estimate; Percent bachelor's degree or higher" numFmtId="10">
      <sharedItems containsString="0" containsBlank="1" containsNumber="1" minValue="1.2E-2" maxValue="0.87"/>
    </cacheField>
    <cacheField name="Total; Estimate; Population for whom poverty status is determined" numFmtId="0">
      <sharedItems containsSemiMixedTypes="0" containsString="0" containsNumber="1" containsInteger="1" minValue="0" maxValue="12910"/>
    </cacheField>
    <cacheField name="% with known poverty status" numFmtId="10">
      <sharedItems containsSemiMixedTypes="0" containsString="0" containsNumber="1" minValue="0" maxValue="1"/>
    </cacheField>
    <cacheField name="Percent below poverty level; Estimate; Population for whom poverty status is determined" numFmtId="10">
      <sharedItems containsString="0" containsBlank="1" containsNumber="1" minValue="0" maxValue="0.80299999999999994"/>
    </cacheField>
    <cacheField name="Total; Estimate; AGE - Under 18 years" numFmtId="0">
      <sharedItems containsSemiMixedTypes="0" containsString="0" containsNumber="1" containsInteger="1" minValue="0" maxValue="4921"/>
    </cacheField>
    <cacheField name="% under 18" numFmtId="10">
      <sharedItems containsSemiMixedTypes="0" containsString="0" containsNumber="1" minValue="0" maxValue="0.45323499832383507"/>
    </cacheField>
    <cacheField name="Percent below poverty level; Estimate; AGE - Under 18 years" numFmtId="10">
      <sharedItems containsString="0" containsBlank="1" containsNumber="1" minValue="0" maxValue="0.88400000000000001"/>
    </cacheField>
    <cacheField name="Total; Estimate; AGE - 18 to 64 years" numFmtId="0">
      <sharedItems containsSemiMixedTypes="0" containsString="0" containsNumber="1" containsInteger="1" minValue="0" maxValue="7600"/>
    </cacheField>
    <cacheField name="% age 18-64" numFmtId="10">
      <sharedItems containsSemiMixedTypes="0" containsString="0" containsNumber="1" minValue="0" maxValue="0.93838065194532072"/>
    </cacheField>
    <cacheField name="% age 65+" numFmtId="10">
      <sharedItems containsSemiMixedTypes="0" containsString="0" containsNumber="1" minValue="0" maxValue="1"/>
    </cacheField>
    <cacheField name="Percent below poverty level; Estimate; AGE - 18 to 64 years" numFmtId="10">
      <sharedItems containsString="0" containsBlank="1" containsNumber="1" minValue="0" maxValue="0.82799999999999996"/>
    </cacheField>
    <cacheField name="Mean income (dollars); Estimate; All households" numFmtId="0">
      <sharedItems containsString="0" containsBlank="1" containsNumber="1" containsInteger="1" minValue="16868" maxValue="310533" count="1430">
        <n v="30575"/>
        <n v="47308"/>
        <n v="28573"/>
        <n v="39652"/>
        <n v="36076"/>
        <n v="29315"/>
        <n v="32927"/>
        <n v="18481"/>
        <n v="38549"/>
        <n v="46511"/>
        <n v="31309"/>
        <n v="32847"/>
        <m/>
        <n v="52692"/>
        <n v="32132"/>
        <n v="37251"/>
        <n v="35654"/>
        <n v="35488"/>
        <n v="65211"/>
        <n v="26820"/>
        <n v="44795"/>
        <n v="47533"/>
        <n v="43592"/>
        <n v="36836"/>
        <n v="39932"/>
        <n v="44107"/>
        <n v="40436"/>
        <n v="36988"/>
        <n v="64820"/>
        <n v="39746"/>
        <n v="36749"/>
        <n v="56726"/>
        <n v="34696"/>
        <n v="64712"/>
        <n v="40151"/>
        <n v="43145"/>
        <n v="46435"/>
        <n v="34263"/>
        <n v="57023"/>
        <n v="53053"/>
        <n v="50533"/>
        <n v="40458"/>
        <n v="52552"/>
        <n v="46297"/>
        <n v="36859"/>
        <n v="47574"/>
        <n v="34363"/>
        <n v="49205"/>
        <n v="39716"/>
        <n v="64422"/>
        <n v="39459"/>
        <n v="44612"/>
        <n v="44985"/>
        <n v="51579"/>
        <n v="47479"/>
        <n v="35348"/>
        <n v="64538"/>
        <n v="31224"/>
        <n v="62402"/>
        <n v="65357"/>
        <n v="51709"/>
        <n v="42169"/>
        <n v="48744"/>
        <n v="39258"/>
        <n v="42156"/>
        <n v="39478"/>
        <n v="60177"/>
        <n v="47612"/>
        <n v="52444"/>
        <n v="44823"/>
        <n v="54056"/>
        <n v="49752"/>
        <n v="57080"/>
        <n v="66225"/>
        <n v="89183"/>
        <n v="48430"/>
        <n v="83989"/>
        <n v="47284"/>
        <n v="47615"/>
        <n v="70138"/>
        <n v="59159"/>
        <n v="57495"/>
        <n v="49494"/>
        <n v="39185"/>
        <n v="57491"/>
        <n v="68059"/>
        <n v="40974"/>
        <n v="48698"/>
        <n v="45217"/>
        <n v="47520"/>
        <n v="53535"/>
        <n v="45324"/>
        <n v="35746"/>
        <n v="52278"/>
        <n v="55509"/>
        <n v="54710"/>
        <n v="29365"/>
        <n v="47761"/>
        <n v="34478"/>
        <n v="50034"/>
        <n v="57500"/>
        <n v="73185"/>
        <n v="57246"/>
        <n v="55232"/>
        <n v="59651"/>
        <n v="34242"/>
        <n v="57207"/>
        <n v="54764"/>
        <n v="45952"/>
        <n v="42005"/>
        <n v="43716"/>
        <n v="49361"/>
        <n v="41254"/>
        <n v="49212"/>
        <n v="51645"/>
        <n v="55021"/>
        <n v="65636"/>
        <n v="45221"/>
        <n v="62510"/>
        <n v="49039"/>
        <n v="43428"/>
        <n v="65682"/>
        <n v="44806"/>
        <n v="59949"/>
        <n v="40328"/>
        <n v="39428"/>
        <n v="50181"/>
        <n v="44637"/>
        <n v="52830"/>
        <n v="60271"/>
        <n v="48294"/>
        <n v="59801"/>
        <n v="53172"/>
        <n v="31015"/>
        <n v="83145"/>
        <n v="41074"/>
        <n v="36494"/>
        <n v="56858"/>
        <n v="37908"/>
        <n v="36628"/>
        <n v="54219"/>
        <n v="57265"/>
        <n v="64581"/>
        <n v="49532"/>
        <n v="36699"/>
        <n v="58650"/>
        <n v="51148"/>
        <n v="51768"/>
        <n v="45765"/>
        <n v="55858"/>
        <n v="66267"/>
        <n v="52146"/>
        <n v="66645"/>
        <n v="78591"/>
        <n v="38407"/>
        <n v="73204"/>
        <n v="66200"/>
        <n v="58768"/>
        <n v="63622"/>
        <n v="48080"/>
        <n v="63068"/>
        <n v="54873"/>
        <n v="45475"/>
        <n v="75862"/>
        <n v="48206"/>
        <n v="49917"/>
        <n v="60452"/>
        <n v="64184"/>
        <n v="55711"/>
        <n v="48704"/>
        <n v="59911"/>
        <n v="43244"/>
        <n v="54287"/>
        <n v="60614"/>
        <n v="57144"/>
        <n v="50409"/>
        <n v="63497"/>
        <n v="44709"/>
        <n v="62103"/>
        <n v="54585"/>
        <n v="50180"/>
        <n v="44721"/>
        <n v="67884"/>
        <n v="50104"/>
        <n v="57918"/>
        <n v="49285"/>
        <n v="73040"/>
        <n v="62341"/>
        <n v="58000"/>
        <n v="36508"/>
        <n v="70379"/>
        <n v="39413"/>
        <n v="32026"/>
        <n v="67294"/>
        <n v="65058"/>
        <n v="49294"/>
        <n v="56283"/>
        <n v="51718"/>
        <n v="51802"/>
        <n v="64693"/>
        <n v="46379"/>
        <n v="53697"/>
        <n v="46242"/>
        <n v="47984"/>
        <n v="60054"/>
        <n v="103132"/>
        <n v="59286"/>
        <n v="61332"/>
        <n v="74508"/>
        <n v="57290"/>
        <n v="57556"/>
        <n v="66554"/>
        <n v="49655"/>
        <n v="44783"/>
        <n v="46845"/>
        <n v="59709"/>
        <n v="59661"/>
        <n v="59081"/>
        <n v="68925"/>
        <n v="54822"/>
        <n v="45935"/>
        <n v="46619"/>
        <n v="46398"/>
        <n v="53333"/>
        <n v="51196"/>
        <n v="79162"/>
        <n v="63555"/>
        <n v="48347"/>
        <n v="59605"/>
        <n v="60401"/>
        <n v="58957"/>
        <n v="43796"/>
        <n v="49006"/>
        <n v="82507"/>
        <n v="45072"/>
        <n v="37593"/>
        <n v="33153"/>
        <n v="44963"/>
        <n v="57140"/>
        <n v="42363"/>
        <n v="91348"/>
        <n v="54628"/>
        <n v="51831"/>
        <n v="55996"/>
        <n v="57747"/>
        <n v="48077"/>
        <n v="55225"/>
        <n v="46859"/>
        <n v="66389"/>
        <n v="59408"/>
        <n v="50121"/>
        <n v="75458"/>
        <n v="42079"/>
        <n v="50605"/>
        <n v="44541"/>
        <n v="43441"/>
        <n v="68238"/>
        <n v="68457"/>
        <n v="62221"/>
        <n v="75930"/>
        <n v="54197"/>
        <n v="57568"/>
        <n v="65484"/>
        <n v="58759"/>
        <n v="65737"/>
        <n v="50131"/>
        <n v="54846"/>
        <n v="66920"/>
        <n v="69870"/>
        <n v="33005"/>
        <n v="43691"/>
        <n v="75408"/>
        <n v="62121"/>
        <n v="56864"/>
        <n v="44986"/>
        <n v="45953"/>
        <n v="55848"/>
        <n v="52258"/>
        <n v="79857"/>
        <n v="47871"/>
        <n v="33264"/>
        <n v="44123"/>
        <n v="52462"/>
        <n v="76601"/>
        <n v="49638"/>
        <n v="84042"/>
        <n v="53786"/>
        <n v="64699"/>
        <n v="95338"/>
        <n v="49135"/>
        <n v="45721"/>
        <n v="80165"/>
        <n v="61749"/>
        <n v="62447"/>
        <n v="56337"/>
        <n v="74435"/>
        <n v="68730"/>
        <n v="56036"/>
        <n v="85304"/>
        <n v="63916"/>
        <n v="72744"/>
        <n v="61412"/>
        <n v="53032"/>
        <n v="42634"/>
        <n v="50201"/>
        <n v="52933"/>
        <n v="81029"/>
        <n v="46401"/>
        <n v="69909"/>
        <n v="72524"/>
        <n v="43128"/>
        <n v="68441"/>
        <n v="54503"/>
        <n v="66603"/>
        <n v="60059"/>
        <n v="80585"/>
        <n v="61999"/>
        <n v="58809"/>
        <n v="43763"/>
        <n v="58091"/>
        <n v="75349"/>
        <n v="78128"/>
        <n v="60646"/>
        <n v="72314"/>
        <n v="69414"/>
        <n v="48718"/>
        <n v="51591"/>
        <n v="54022"/>
        <n v="68553"/>
        <n v="69940"/>
        <n v="54965"/>
        <n v="58977"/>
        <n v="43283"/>
        <n v="59767"/>
        <n v="64005"/>
        <n v="53470"/>
        <n v="71216"/>
        <n v="66778"/>
        <n v="46631"/>
        <n v="53790"/>
        <n v="71456"/>
        <n v="52745"/>
        <n v="79241"/>
        <n v="60316"/>
        <n v="55174"/>
        <n v="68413"/>
        <n v="56161"/>
        <n v="77401"/>
        <n v="88517"/>
        <n v="63543"/>
        <n v="49977"/>
        <n v="64316"/>
        <n v="43979"/>
        <n v="46739"/>
        <n v="58672"/>
        <n v="62616"/>
        <n v="79245"/>
        <n v="70038"/>
        <n v="49379"/>
        <n v="67911"/>
        <n v="66552"/>
        <n v="69801"/>
        <n v="62318"/>
        <n v="55626"/>
        <n v="68201"/>
        <n v="82068"/>
        <n v="51430"/>
        <n v="74077"/>
        <n v="56377"/>
        <n v="68963"/>
        <n v="67274"/>
        <n v="55044"/>
        <n v="60580"/>
        <n v="55889"/>
        <n v="63484"/>
        <n v="67926"/>
        <n v="74575"/>
        <n v="66190"/>
        <n v="73081"/>
        <n v="42530"/>
        <n v="52553"/>
        <n v="58737"/>
        <n v="60844"/>
        <n v="57348"/>
        <n v="51128"/>
        <n v="49673"/>
        <n v="49925"/>
        <n v="50735"/>
        <n v="62019"/>
        <n v="60432"/>
        <n v="48810"/>
        <n v="50952"/>
        <n v="75647"/>
        <n v="55456"/>
        <n v="80974"/>
        <n v="38736"/>
        <n v="56582"/>
        <n v="59472"/>
        <n v="41240"/>
        <n v="61682"/>
        <n v="71298"/>
        <n v="46836"/>
        <n v="78256"/>
        <n v="72641"/>
        <n v="57865"/>
        <n v="64641"/>
        <n v="53766"/>
        <n v="60349"/>
        <n v="61470"/>
        <n v="49885"/>
        <n v="66108"/>
        <n v="53266"/>
        <n v="55501"/>
        <n v="55768"/>
        <n v="86885"/>
        <n v="77472"/>
        <n v="76831"/>
        <n v="61232"/>
        <n v="51905"/>
        <n v="87596"/>
        <n v="74309"/>
        <n v="79474"/>
        <n v="71430"/>
        <n v="55888"/>
        <n v="45127"/>
        <n v="77848"/>
        <n v="71623"/>
        <n v="75545"/>
        <n v="42380"/>
        <n v="78000"/>
        <n v="75566"/>
        <n v="63615"/>
        <n v="72237"/>
        <n v="69507"/>
        <n v="72175"/>
        <n v="58899"/>
        <n v="82748"/>
        <n v="69248"/>
        <n v="46479"/>
        <n v="73413"/>
        <n v="59698"/>
        <n v="65360"/>
        <n v="72059"/>
        <n v="53242"/>
        <n v="67968"/>
        <n v="50489"/>
        <n v="65028"/>
        <n v="64002"/>
        <n v="82664"/>
        <n v="47500"/>
        <n v="62047"/>
        <n v="65504"/>
        <n v="84580"/>
        <n v="72761"/>
        <n v="64205"/>
        <n v="65718"/>
        <n v="59663"/>
        <n v="65943"/>
        <n v="84622"/>
        <n v="59152"/>
        <n v="39462"/>
        <n v="64808"/>
        <n v="44869"/>
        <n v="62308"/>
        <n v="67346"/>
        <n v="66258"/>
        <n v="55067"/>
        <n v="56619"/>
        <n v="70350"/>
        <n v="47553"/>
        <n v="66965"/>
        <n v="87858"/>
        <n v="93861"/>
        <n v="37541"/>
        <n v="83114"/>
        <n v="79882"/>
        <n v="52895"/>
        <n v="68534"/>
        <n v="52803"/>
        <n v="76351"/>
        <n v="57738"/>
        <n v="65669"/>
        <n v="66840"/>
        <n v="62117"/>
        <n v="84729"/>
        <n v="46602"/>
        <n v="81628"/>
        <n v="47711"/>
        <n v="56587"/>
        <n v="76468"/>
        <n v="80217"/>
        <n v="86841"/>
        <n v="74476"/>
        <n v="74634"/>
        <n v="72316"/>
        <n v="63675"/>
        <n v="82113"/>
        <n v="55111"/>
        <n v="85923"/>
        <n v="86422"/>
        <n v="65061"/>
        <n v="55398"/>
        <n v="74812"/>
        <n v="43375"/>
        <n v="87856"/>
        <n v="63318"/>
        <n v="87140"/>
        <n v="69196"/>
        <n v="72629"/>
        <n v="64771"/>
        <n v="58004"/>
        <n v="93423"/>
        <n v="53343"/>
        <n v="65283"/>
        <n v="53375"/>
        <n v="76999"/>
        <n v="63648"/>
        <n v="68010"/>
        <n v="62478"/>
        <n v="26844"/>
        <n v="66008"/>
        <n v="78385"/>
        <n v="42914"/>
        <n v="45609"/>
        <n v="67725"/>
        <n v="78380"/>
        <n v="57621"/>
        <n v="82609"/>
        <n v="83682"/>
        <n v="100898"/>
        <n v="61393"/>
        <n v="79016"/>
        <n v="55999"/>
        <n v="60275"/>
        <n v="70494"/>
        <n v="73769"/>
        <n v="72204"/>
        <n v="57444"/>
        <n v="71053"/>
        <n v="64334"/>
        <n v="65447"/>
        <n v="64431"/>
        <n v="63327"/>
        <n v="40172"/>
        <n v="57412"/>
        <n v="53585"/>
        <n v="57688"/>
        <n v="52159"/>
        <n v="42621"/>
        <n v="44901"/>
        <n v="68018"/>
        <n v="60898"/>
        <n v="73508"/>
        <n v="63980"/>
        <n v="57455"/>
        <n v="93161"/>
        <n v="55609"/>
        <n v="60055"/>
        <n v="84250"/>
        <n v="75017"/>
        <n v="61427"/>
        <n v="72222"/>
        <n v="71246"/>
        <n v="67298"/>
        <n v="58696"/>
        <n v="58273"/>
        <n v="57654"/>
        <n v="41493"/>
        <n v="47584"/>
        <n v="56197"/>
        <n v="77862"/>
        <n v="72167"/>
        <n v="84774"/>
        <n v="60541"/>
        <n v="71069"/>
        <n v="88153"/>
        <n v="54050"/>
        <n v="56656"/>
        <n v="58068"/>
        <n v="55538"/>
        <n v="79931"/>
        <n v="58703"/>
        <n v="60138"/>
        <n v="57108"/>
        <n v="75145"/>
        <n v="75899"/>
        <n v="59323"/>
        <n v="89117"/>
        <n v="76433"/>
        <n v="45336"/>
        <n v="37789"/>
        <n v="74244"/>
        <n v="83840"/>
        <n v="64106"/>
        <n v="81631"/>
        <n v="65294"/>
        <n v="53863"/>
        <n v="85841"/>
        <n v="68771"/>
        <n v="58012"/>
        <n v="60141"/>
        <n v="83782"/>
        <n v="62484"/>
        <n v="82083"/>
        <n v="50369"/>
        <n v="82209"/>
        <n v="78494"/>
        <n v="55159"/>
        <n v="94184"/>
        <n v="68249"/>
        <n v="57694"/>
        <n v="47001"/>
        <n v="50495"/>
        <n v="62082"/>
        <n v="84609"/>
        <n v="84192"/>
        <n v="50032"/>
        <n v="69363"/>
        <n v="47184"/>
        <n v="47808"/>
        <n v="90404"/>
        <n v="66296"/>
        <n v="69221"/>
        <n v="87974"/>
        <n v="72157"/>
        <n v="71432"/>
        <n v="96950"/>
        <n v="72843"/>
        <n v="72565"/>
        <n v="88921"/>
        <n v="54419"/>
        <n v="47374"/>
        <n v="66135"/>
        <n v="69359"/>
        <n v="63596"/>
        <n v="74096"/>
        <n v="76278"/>
        <n v="62176"/>
        <n v="62686"/>
        <n v="81619"/>
        <n v="53454"/>
        <n v="92455"/>
        <n v="54004"/>
        <n v="93254"/>
        <n v="77013"/>
        <n v="71894"/>
        <n v="48678"/>
        <n v="86401"/>
        <n v="63639"/>
        <n v="77549"/>
        <n v="60152"/>
        <n v="70722"/>
        <n v="42721"/>
        <n v="79805"/>
        <n v="51898"/>
        <n v="60621"/>
        <n v="64724"/>
        <n v="83198"/>
        <n v="72592"/>
        <n v="71188"/>
        <n v="78981"/>
        <n v="91004"/>
        <n v="95226"/>
        <n v="84750"/>
        <n v="44680"/>
        <n v="60584"/>
        <n v="83122"/>
        <n v="86852"/>
        <n v="78608"/>
        <n v="83466"/>
        <n v="69262"/>
        <n v="92003"/>
        <n v="76643"/>
        <n v="69818"/>
        <n v="65372"/>
        <n v="69335"/>
        <n v="111667"/>
        <n v="95650"/>
        <n v="71570"/>
        <n v="66151"/>
        <n v="69753"/>
        <n v="63845"/>
        <n v="83068"/>
        <n v="87844"/>
        <n v="61280"/>
        <n v="63192"/>
        <n v="46194"/>
        <n v="35158"/>
        <n v="65665"/>
        <n v="79748"/>
        <n v="94457"/>
        <n v="88870"/>
        <n v="54692"/>
        <n v="55165"/>
        <n v="64265"/>
        <n v="81184"/>
        <n v="58941"/>
        <n v="89075"/>
        <n v="70787"/>
        <n v="68852"/>
        <n v="73425"/>
        <n v="59530"/>
        <n v="72205"/>
        <n v="72675"/>
        <n v="56284"/>
        <n v="99535"/>
        <n v="94654"/>
        <n v="73801"/>
        <n v="75514"/>
        <n v="81872"/>
        <n v="63909"/>
        <n v="95980"/>
        <n v="70357"/>
        <n v="86826"/>
        <n v="58811"/>
        <n v="58368"/>
        <n v="85643"/>
        <n v="62228"/>
        <n v="57067"/>
        <n v="66002"/>
        <n v="67043"/>
        <n v="63545"/>
        <n v="76580"/>
        <n v="73264"/>
        <n v="63994"/>
        <n v="78354"/>
        <n v="94807"/>
        <n v="80841"/>
        <n v="89678"/>
        <n v="55460"/>
        <n v="89383"/>
        <n v="77164"/>
        <n v="73135"/>
        <n v="145594"/>
        <n v="54331"/>
        <n v="90581"/>
        <n v="75373"/>
        <n v="66256"/>
        <n v="48194"/>
        <n v="56163"/>
        <n v="102327"/>
        <n v="88352"/>
        <n v="78383"/>
        <n v="64183"/>
        <n v="72374"/>
        <n v="70648"/>
        <n v="70658"/>
        <n v="74763"/>
        <n v="76686"/>
        <n v="78331"/>
        <n v="69325"/>
        <n v="93046"/>
        <n v="83102"/>
        <n v="60375"/>
        <n v="85378"/>
        <n v="73897"/>
        <n v="75869"/>
        <n v="92687"/>
        <n v="81806"/>
        <n v="52471"/>
        <n v="109061"/>
        <n v="50467"/>
        <n v="100931"/>
        <n v="52764"/>
        <n v="50860"/>
        <n v="62331"/>
        <n v="90597"/>
        <n v="76124"/>
        <n v="74020"/>
        <n v="76489"/>
        <n v="51608"/>
        <n v="72378"/>
        <n v="59724"/>
        <n v="68828"/>
        <n v="68618"/>
        <n v="59695"/>
        <n v="85618"/>
        <n v="91338"/>
        <n v="101856"/>
        <n v="61191"/>
        <n v="85511"/>
        <n v="45420"/>
        <n v="81401"/>
        <n v="111949"/>
        <n v="93546"/>
        <n v="78532"/>
        <n v="66481"/>
        <n v="105408"/>
        <n v="62595"/>
        <n v="67704"/>
        <n v="115749"/>
        <n v="34508"/>
        <n v="101119"/>
        <n v="95946"/>
        <n v="61384"/>
        <n v="69734"/>
        <n v="74003"/>
        <n v="80568"/>
        <n v="61240"/>
        <n v="94818"/>
        <n v="77336"/>
        <n v="69408"/>
        <n v="114914"/>
        <n v="90187"/>
        <n v="55639"/>
        <n v="57951"/>
        <n v="57244"/>
        <n v="89582"/>
        <n v="66294"/>
        <n v="96883"/>
        <n v="59573"/>
        <n v="86441"/>
        <n v="91867"/>
        <n v="86659"/>
        <n v="78653"/>
        <n v="68228"/>
        <n v="97699"/>
        <n v="49679"/>
        <n v="58944"/>
        <n v="61818"/>
        <n v="46716"/>
        <n v="79680"/>
        <n v="88461"/>
        <n v="82317"/>
        <n v="71859"/>
        <n v="89833"/>
        <n v="40344"/>
        <n v="68928"/>
        <n v="79660"/>
        <n v="91443"/>
        <n v="70345"/>
        <n v="66548"/>
        <n v="115353"/>
        <n v="89538"/>
        <n v="58932"/>
        <n v="92509"/>
        <n v="55042"/>
        <n v="65062"/>
        <n v="80241"/>
        <n v="65401"/>
        <n v="66092"/>
        <n v="81690"/>
        <n v="105978"/>
        <n v="89289"/>
        <n v="90139"/>
        <n v="95180"/>
        <n v="64951"/>
        <n v="102666"/>
        <n v="76297"/>
        <n v="66128"/>
        <n v="82040"/>
        <n v="74072"/>
        <n v="83858"/>
        <n v="46467"/>
        <n v="97914"/>
        <n v="94820"/>
        <n v="81659"/>
        <n v="94486"/>
        <n v="91605"/>
        <n v="94695"/>
        <n v="88623"/>
        <n v="76089"/>
        <n v="89006"/>
        <n v="72808"/>
        <n v="71261"/>
        <n v="102839"/>
        <n v="85315"/>
        <n v="76732"/>
        <n v="114742"/>
        <n v="58356"/>
        <n v="52528"/>
        <n v="73448"/>
        <n v="55682"/>
        <n v="61542"/>
        <n v="78881"/>
        <n v="86547"/>
        <n v="76400"/>
        <n v="61730"/>
        <n v="81514"/>
        <n v="75160"/>
        <n v="99141"/>
        <n v="80408"/>
        <n v="60239"/>
        <n v="54707"/>
        <n v="95503"/>
        <n v="93005"/>
        <n v="67822"/>
        <n v="62140"/>
        <n v="77015"/>
        <n v="95707"/>
        <n v="96562"/>
        <n v="65412"/>
        <n v="79952"/>
        <n v="90474"/>
        <n v="93970"/>
        <n v="78967"/>
        <n v="94685"/>
        <n v="86901"/>
        <n v="73955"/>
        <n v="74240"/>
        <n v="63402"/>
        <n v="63682"/>
        <n v="78778"/>
        <n v="79318"/>
        <n v="64745"/>
        <n v="55379"/>
        <n v="79732"/>
        <n v="48114"/>
        <n v="88958"/>
        <n v="83242"/>
        <n v="100505"/>
        <n v="67881"/>
        <n v="108764"/>
        <n v="95656"/>
        <n v="74474"/>
        <n v="82948"/>
        <n v="90645"/>
        <n v="61663"/>
        <n v="101733"/>
        <n v="85799"/>
        <n v="96113"/>
        <n v="89835"/>
        <n v="110373"/>
        <n v="73366"/>
        <n v="86388"/>
        <n v="83406"/>
        <n v="102797"/>
        <n v="96977"/>
        <n v="40554"/>
        <n v="63701"/>
        <n v="76101"/>
        <n v="94363"/>
        <n v="107492"/>
        <n v="34748"/>
        <n v="116006"/>
        <n v="105125"/>
        <n v="62295"/>
        <n v="94272"/>
        <n v="78753"/>
        <n v="63656"/>
        <n v="90345"/>
        <n v="88446"/>
        <n v="105334"/>
        <n v="129100"/>
        <n v="67913"/>
        <n v="68150"/>
        <n v="43632"/>
        <n v="102649"/>
        <n v="89093"/>
        <n v="77966"/>
        <n v="93469"/>
        <n v="86523"/>
        <n v="70256"/>
        <n v="46793"/>
        <n v="65143"/>
        <n v="68319"/>
        <n v="114647"/>
        <n v="84855"/>
        <n v="92124"/>
        <n v="92651"/>
        <n v="95459"/>
        <n v="117483"/>
        <n v="71879"/>
        <n v="85621"/>
        <n v="96915"/>
        <n v="90826"/>
        <n v="97718"/>
        <n v="76132"/>
        <n v="65700"/>
        <n v="67207"/>
        <n v="78652"/>
        <n v="77555"/>
        <n v="86223"/>
        <n v="62404"/>
        <n v="78255"/>
        <n v="77981"/>
        <n v="68584"/>
        <n v="114559"/>
        <n v="99700"/>
        <n v="112880"/>
        <n v="88684"/>
        <n v="105468"/>
        <n v="69867"/>
        <n v="49587"/>
        <n v="94252"/>
        <n v="98849"/>
        <n v="78308"/>
        <n v="88295"/>
        <n v="76882"/>
        <n v="36142"/>
        <n v="99284"/>
        <n v="53694"/>
        <n v="92511"/>
        <n v="109558"/>
        <n v="92059"/>
        <n v="89656"/>
        <n v="109764"/>
        <n v="39848"/>
        <n v="88701"/>
        <n v="22201"/>
        <n v="77889"/>
        <n v="91645"/>
        <n v="99569"/>
        <n v="103626"/>
        <n v="69267"/>
        <n v="50033"/>
        <n v="100937"/>
        <n v="120396"/>
        <n v="91492"/>
        <n v="106378"/>
        <n v="116599"/>
        <n v="82842"/>
        <n v="104426"/>
        <n v="101479"/>
        <n v="54906"/>
        <n v="93518"/>
        <n v="115339"/>
        <n v="64188"/>
        <n v="112408"/>
        <n v="78674"/>
        <n v="127486"/>
        <n v="69332"/>
        <n v="68689"/>
        <n v="79031"/>
        <n v="92969"/>
        <n v="87114"/>
        <n v="94796"/>
        <n v="116118"/>
        <n v="94139"/>
        <n v="66120"/>
        <n v="82734"/>
        <n v="86055"/>
        <n v="78205"/>
        <n v="126340"/>
        <n v="112736"/>
        <n v="105873"/>
        <n v="91053"/>
        <n v="66782"/>
        <n v="83743"/>
        <n v="107356"/>
        <n v="83295"/>
        <n v="86231"/>
        <n v="105724"/>
        <n v="71545"/>
        <n v="65927"/>
        <n v="93458"/>
        <n v="105363"/>
        <n v="112624"/>
        <n v="90291"/>
        <n v="105938"/>
        <n v="55051"/>
        <n v="95064"/>
        <n v="93059"/>
        <n v="54429"/>
        <n v="45025"/>
        <n v="99263"/>
        <n v="41566"/>
        <n v="67084"/>
        <n v="83857"/>
        <n v="80469"/>
        <n v="85381"/>
        <n v="78241"/>
        <n v="82017"/>
        <n v="116074"/>
        <n v="125754"/>
        <n v="92964"/>
        <n v="107555"/>
        <n v="84869"/>
        <n v="108197"/>
        <n v="98564"/>
        <n v="43549"/>
        <n v="74238"/>
        <n v="93794"/>
        <n v="73240"/>
        <n v="58497"/>
        <n v="113842"/>
        <n v="101560"/>
        <n v="82808"/>
        <n v="109240"/>
        <n v="80064"/>
        <n v="79809"/>
        <n v="103035"/>
        <n v="104685"/>
        <n v="97812"/>
        <n v="108171"/>
        <n v="53480"/>
        <n v="106988"/>
        <n v="61316"/>
        <n v="134361"/>
        <n v="69397"/>
        <n v="101715"/>
        <n v="85582"/>
        <n v="93199"/>
        <n v="115015"/>
        <n v="111309"/>
        <n v="85943"/>
        <n v="72659"/>
        <n v="117741"/>
        <n v="83578"/>
        <n v="85880"/>
        <n v="82020"/>
        <n v="100183"/>
        <n v="63142"/>
        <n v="88283"/>
        <n v="62637"/>
        <n v="35663"/>
        <n v="87629"/>
        <n v="105761"/>
        <n v="113838"/>
        <n v="95246"/>
        <n v="122121"/>
        <n v="83269"/>
        <n v="102727"/>
        <n v="90504"/>
        <n v="55242"/>
        <n v="96724"/>
        <n v="72286"/>
        <n v="52188"/>
        <n v="124919"/>
        <n v="125173"/>
        <n v="90716"/>
        <n v="84798"/>
        <n v="70723"/>
        <n v="111740"/>
        <n v="80304"/>
        <n v="105710"/>
        <n v="59985"/>
        <n v="60851"/>
        <n v="94895"/>
        <n v="97120"/>
        <n v="90479"/>
        <n v="100747"/>
        <n v="88264"/>
        <n v="57767"/>
        <n v="104937"/>
        <n v="63422"/>
        <n v="76339"/>
        <n v="60268"/>
        <n v="40839"/>
        <n v="112149"/>
        <n v="122456"/>
        <n v="53069"/>
        <n v="84772"/>
        <n v="111324"/>
        <n v="97098"/>
        <n v="102625"/>
        <n v="79327"/>
        <n v="94541"/>
        <n v="89038"/>
        <n v="81653"/>
        <n v="111139"/>
        <n v="94132"/>
        <n v="132625"/>
        <n v="95264"/>
        <n v="54968"/>
        <n v="81225"/>
        <n v="68648"/>
        <n v="81621"/>
        <n v="103886"/>
        <n v="116460"/>
        <n v="84074"/>
        <n v="107772"/>
        <n v="82541"/>
        <n v="90183"/>
        <n v="92632"/>
        <n v="108168"/>
        <n v="75249"/>
        <n v="82835"/>
        <n v="109599"/>
        <n v="139171"/>
        <n v="149571"/>
        <n v="95733"/>
        <n v="78294"/>
        <n v="104301"/>
        <n v="35972"/>
        <n v="87609"/>
        <n v="100112"/>
        <n v="67866"/>
        <n v="125168"/>
        <n v="93566"/>
        <n v="112620"/>
        <n v="103364"/>
        <n v="111637"/>
        <n v="105100"/>
        <n v="127905"/>
        <n v="70768"/>
        <n v="94016"/>
        <n v="109842"/>
        <n v="109850"/>
        <n v="152548"/>
        <n v="72469"/>
        <n v="108220"/>
        <n v="55788"/>
        <n v="92493"/>
        <n v="90704"/>
        <n v="111439"/>
        <n v="57061"/>
        <n v="125768"/>
        <n v="78213"/>
        <n v="108498"/>
        <n v="82788"/>
        <n v="136465"/>
        <n v="85235"/>
        <n v="137437"/>
        <n v="75846"/>
        <n v="101636"/>
        <n v="90643"/>
        <n v="68495"/>
        <n v="106258"/>
        <n v="111893"/>
        <n v="67050"/>
        <n v="135528"/>
        <n v="88120"/>
        <n v="116881"/>
        <n v="122851"/>
        <n v="111604"/>
        <n v="70596"/>
        <n v="86461"/>
        <n v="86910"/>
        <n v="123788"/>
        <n v="21456"/>
        <n v="90661"/>
        <n v="120753"/>
        <n v="75776"/>
        <n v="130649"/>
        <n v="105769"/>
        <n v="144913"/>
        <n v="68106"/>
        <n v="89874"/>
        <n v="120612"/>
        <n v="135003"/>
        <n v="128392"/>
        <n v="111889"/>
        <n v="113482"/>
        <n v="95136"/>
        <n v="102930"/>
        <n v="93689"/>
        <n v="105268"/>
        <n v="98529"/>
        <n v="98620"/>
        <n v="98765"/>
        <n v="88728"/>
        <n v="118905"/>
        <n v="120652"/>
        <n v="82737"/>
        <n v="162044"/>
        <n v="136180"/>
        <n v="105578"/>
        <n v="95494"/>
        <n v="134631"/>
        <n v="83507"/>
        <n v="86778"/>
        <n v="124498"/>
        <n v="140480"/>
        <n v="85736"/>
        <n v="127934"/>
        <n v="121337"/>
        <n v="22195"/>
        <n v="113753"/>
        <n v="110569"/>
        <n v="95838"/>
        <n v="85034"/>
        <n v="79526"/>
        <n v="100737"/>
        <n v="157898"/>
        <n v="84527"/>
        <n v="111723"/>
        <n v="97940"/>
        <n v="144878"/>
        <n v="126892"/>
        <n v="104224"/>
        <n v="68555"/>
        <n v="98374"/>
        <n v="132763"/>
        <n v="96498"/>
        <n v="108290"/>
        <n v="78850"/>
        <n v="109660"/>
        <n v="122541"/>
        <n v="51980"/>
        <n v="130534"/>
        <n v="98490"/>
        <n v="106440"/>
        <n v="142578"/>
        <n v="136893"/>
        <n v="140811"/>
        <n v="87911"/>
        <n v="217848"/>
        <n v="145880"/>
        <n v="129220"/>
        <n v="110559"/>
        <n v="123548"/>
        <n v="90090"/>
        <n v="98810"/>
        <n v="151297"/>
        <n v="111683"/>
        <n v="91629"/>
        <n v="68888"/>
        <n v="23855"/>
        <n v="116721"/>
        <n v="118518"/>
        <n v="149136"/>
        <n v="144075"/>
        <n v="101770"/>
        <n v="64884"/>
        <n v="122921"/>
        <n v="96956"/>
        <n v="175932"/>
        <n v="112685"/>
        <n v="88164"/>
        <n v="96783"/>
        <n v="200684"/>
        <n v="82696"/>
        <n v="124180"/>
        <n v="158258"/>
        <n v="16868"/>
        <n v="72408"/>
        <n v="84583"/>
        <n v="82013"/>
        <n v="80701"/>
        <n v="180427"/>
        <n v="103471"/>
        <n v="188696"/>
        <n v="96650"/>
        <n v="187509"/>
        <n v="115520"/>
        <n v="181024"/>
        <n v="152919"/>
        <n v="113506"/>
        <n v="132780"/>
        <n v="139216"/>
        <n v="99949"/>
        <n v="110657"/>
        <n v="101700"/>
        <n v="57960"/>
        <n v="126225"/>
        <n v="164523"/>
        <n v="128182"/>
        <n v="101833"/>
        <n v="155280"/>
        <n v="84490"/>
        <n v="82439"/>
        <n v="103713"/>
        <n v="150644"/>
        <n v="95675"/>
        <n v="153651"/>
        <n v="160599"/>
        <n v="96810"/>
        <n v="109679"/>
        <n v="90754"/>
        <n v="85019"/>
        <n v="107981"/>
        <n v="75690"/>
        <n v="106387"/>
        <n v="111837"/>
        <n v="82787"/>
        <n v="178697"/>
        <n v="189669"/>
        <n v="147970"/>
        <n v="89776"/>
        <n v="26535"/>
        <n v="155610"/>
        <n v="117827"/>
        <n v="98085"/>
        <n v="117777"/>
        <n v="143290"/>
        <n v="114583"/>
        <n v="141921"/>
        <n v="89842"/>
        <n v="128810"/>
        <n v="93877"/>
        <n v="155937"/>
        <n v="158760"/>
        <n v="107899"/>
        <n v="150047"/>
        <n v="130601"/>
        <n v="102154"/>
        <n v="133339"/>
        <n v="118434"/>
        <n v="115814"/>
        <n v="100502"/>
        <n v="149909"/>
        <n v="131505"/>
        <n v="81972"/>
        <n v="123676"/>
        <n v="131604"/>
        <n v="122281"/>
        <n v="126887"/>
        <n v="200594"/>
        <n v="141179"/>
        <n v="167850"/>
        <n v="168817"/>
        <n v="158675"/>
        <n v="204180"/>
        <n v="147247"/>
        <n v="95661"/>
        <n v="116458"/>
        <n v="89146"/>
        <n v="182188"/>
        <n v="185701"/>
        <n v="158433"/>
        <n v="126193"/>
        <n v="191171"/>
        <n v="159425"/>
        <n v="91460"/>
        <n v="138951"/>
        <n v="117106"/>
        <n v="301329"/>
        <n v="158660"/>
        <n v="143561"/>
        <n v="177483"/>
        <n v="108467"/>
        <n v="144348"/>
        <n v="89302"/>
        <n v="119174"/>
        <n v="129921"/>
        <n v="222642"/>
        <n v="120818"/>
        <n v="233111"/>
        <n v="200806"/>
        <n v="223330"/>
        <n v="138762"/>
        <n v="227628"/>
        <n v="112819"/>
        <n v="249272"/>
        <n v="199066"/>
        <n v="310533"/>
        <n v="180526"/>
        <n v="85017"/>
        <n v="159370"/>
      </sharedItems>
    </cacheField>
    <cacheField name="Total; Estimate; Households" numFmtId="0">
      <sharedItems containsSemiMixedTypes="0" containsString="0" containsNumber="1" containsInteger="1" minValue="0" maxValue="5009"/>
    </cacheField>
    <cacheField name="Median income (dollars); Estimate; Households" numFmtId="0">
      <sharedItems containsString="0" containsBlank="1" containsNumber="1" containsInteger="1" minValue="5938" maxValue="188077" count="1408">
        <n v="23031"/>
        <n v="43724"/>
        <n v="21337"/>
        <n v="34447"/>
        <n v="30943"/>
        <n v="24745"/>
        <n v="27188"/>
        <n v="11853"/>
        <n v="32721"/>
        <n v="39397"/>
        <n v="22703"/>
        <n v="25159"/>
        <m/>
        <n v="46205"/>
        <n v="17373"/>
        <n v="32202"/>
        <n v="27041"/>
        <n v="28624"/>
        <n v="61034"/>
        <n v="17614"/>
        <n v="35389"/>
        <n v="29587"/>
        <n v="34784"/>
        <n v="25774"/>
        <n v="31927"/>
        <n v="32666"/>
        <n v="30820"/>
        <n v="32303"/>
        <n v="52841"/>
        <n v="27399"/>
        <n v="27262"/>
        <n v="45568"/>
        <n v="31120"/>
        <n v="57578"/>
        <n v="28963"/>
        <n v="28576"/>
        <n v="36362"/>
        <n v="29474"/>
        <n v="40125"/>
        <n v="41451"/>
        <n v="43958"/>
        <n v="30282"/>
        <n v="45833"/>
        <n v="38188"/>
        <n v="27179"/>
        <n v="40165"/>
        <n v="28958"/>
        <n v="40625"/>
        <n v="37689"/>
        <n v="50000"/>
        <n v="33598"/>
        <n v="36250"/>
        <n v="33211"/>
        <n v="40769"/>
        <n v="41625"/>
        <n v="22109"/>
        <n v="54476"/>
        <n v="24671"/>
        <n v="51932"/>
        <n v="59554"/>
        <n v="41894"/>
        <n v="32318"/>
        <n v="40139"/>
        <n v="27846"/>
        <n v="34066"/>
        <n v="32879"/>
        <n v="54028"/>
        <n v="32460"/>
        <n v="45750"/>
        <n v="36118"/>
        <n v="43224"/>
        <n v="42823"/>
        <n v="45432"/>
        <n v="55294"/>
        <n v="83094"/>
        <n v="39144"/>
        <n v="76750"/>
        <n v="42805"/>
        <n v="40302"/>
        <n v="57550"/>
        <n v="41021"/>
        <n v="40633"/>
        <n v="40904"/>
        <n v="31711"/>
        <n v="47167"/>
        <n v="58314"/>
        <n v="33194"/>
        <n v="33111"/>
        <n v="33054"/>
        <n v="38219"/>
        <n v="42742"/>
        <n v="36979"/>
        <n v="31565"/>
        <n v="44158"/>
        <n v="45380"/>
        <n v="48097"/>
        <n v="15050"/>
        <n v="32344"/>
        <n v="28868"/>
        <n v="41215"/>
        <n v="51154"/>
        <n v="70638"/>
        <n v="48347"/>
        <n v="50848"/>
        <n v="52394"/>
        <n v="29729"/>
        <n v="51833"/>
        <n v="44754"/>
        <n v="36339"/>
        <n v="35000"/>
        <n v="41439"/>
        <n v="44402"/>
        <n v="32113"/>
        <n v="38644"/>
        <n v="41696"/>
        <n v="41062"/>
        <n v="68621"/>
        <n v="37727"/>
        <n v="56025"/>
        <n v="41136"/>
        <n v="33800"/>
        <n v="55823"/>
        <n v="34552"/>
        <n v="48370"/>
        <n v="32226"/>
        <n v="33232"/>
        <n v="39419"/>
        <n v="52667"/>
        <n v="38333"/>
        <n v="32292"/>
        <n v="51439"/>
        <n v="34383"/>
        <n v="50853"/>
        <n v="38585"/>
        <n v="23646"/>
        <n v="74432"/>
        <n v="26703"/>
        <n v="26548"/>
        <n v="45777"/>
        <n v="32132"/>
        <n v="23981"/>
        <n v="35667"/>
        <n v="57111"/>
        <n v="57500"/>
        <n v="45282"/>
        <n v="25511"/>
        <n v="49292"/>
        <n v="38843"/>
        <n v="48500"/>
        <n v="37128"/>
        <n v="44388"/>
        <n v="58542"/>
        <n v="37211"/>
        <n v="58281"/>
        <n v="47794"/>
        <n v="27168"/>
        <n v="62410"/>
        <n v="66174"/>
        <n v="48685"/>
        <n v="57117"/>
        <n v="44875"/>
        <n v="61250"/>
        <n v="47054"/>
        <n v="39382"/>
        <n v="56982"/>
        <n v="40975"/>
        <n v="44472"/>
        <n v="45943"/>
        <n v="55903"/>
        <n v="45339"/>
        <n v="43125"/>
        <n v="46063"/>
        <n v="38200"/>
        <n v="46371"/>
        <n v="52833"/>
        <n v="42026"/>
        <n v="47257"/>
        <n v="55531"/>
        <n v="34767"/>
        <n v="56003"/>
        <n v="42476"/>
        <n v="44150"/>
        <n v="36728"/>
        <n v="63106"/>
        <n v="45082"/>
        <n v="48081"/>
        <n v="45134"/>
        <n v="45352"/>
        <n v="71636"/>
        <n v="32972"/>
        <n v="58490"/>
        <n v="46444"/>
        <n v="28863"/>
        <n v="65128"/>
        <n v="32097"/>
        <n v="14494"/>
        <n v="52131"/>
        <n v="45307"/>
        <n v="45881"/>
        <n v="47868"/>
        <n v="36707"/>
        <n v="44500"/>
        <n v="55000"/>
        <n v="40820"/>
        <n v="43294"/>
        <n v="34590"/>
        <n v="39196"/>
        <n v="48313"/>
        <n v="101667"/>
        <n v="47961"/>
        <n v="57446"/>
        <n v="44936"/>
        <n v="54375"/>
        <n v="57684"/>
        <n v="38317"/>
        <n v="37716"/>
        <n v="44594"/>
        <n v="53139"/>
        <n v="48958"/>
        <n v="51250"/>
        <n v="59535"/>
        <n v="52856"/>
        <n v="32951"/>
        <n v="38229"/>
        <n v="40806"/>
        <n v="39492"/>
        <n v="39071"/>
        <n v="70820"/>
        <n v="51964"/>
        <n v="33520"/>
        <n v="49556"/>
        <n v="44836"/>
        <n v="48177"/>
        <n v="33855"/>
        <n v="41833"/>
        <n v="75337"/>
        <n v="32161"/>
        <n v="27848"/>
        <n v="19063"/>
        <n v="35798"/>
        <n v="45781"/>
        <n v="35529"/>
        <n v="75391"/>
        <n v="45724"/>
        <n v="48482"/>
        <n v="35403"/>
        <n v="44647"/>
        <n v="47798"/>
        <n v="48545"/>
        <n v="29489"/>
        <n v="55862"/>
        <n v="47380"/>
        <n v="39474"/>
        <n v="75413"/>
        <n v="31454"/>
        <n v="43618"/>
        <n v="32849"/>
        <n v="29122"/>
        <n v="68718"/>
        <n v="55741"/>
        <n v="50738"/>
        <n v="66667"/>
        <n v="42976"/>
        <n v="46533"/>
        <n v="54810"/>
        <n v="48967"/>
        <n v="62421"/>
        <n v="40017"/>
        <n v="46278"/>
        <n v="60962"/>
        <n v="58153"/>
        <n v="26994"/>
        <n v="36678"/>
        <n v="42438"/>
        <n v="48571"/>
        <n v="49202"/>
        <n v="41332"/>
        <n v="40815"/>
        <n v="37523"/>
        <n v="46639"/>
        <n v="64669"/>
        <n v="32444"/>
        <n v="22545"/>
        <n v="29965"/>
        <n v="31932"/>
        <n v="61429"/>
        <n v="39699"/>
        <n v="76220"/>
        <n v="53413"/>
        <n v="55843"/>
        <n v="94091"/>
        <n v="43468"/>
        <n v="35781"/>
        <n v="72279"/>
        <n v="47292"/>
        <n v="51232"/>
        <n v="50295"/>
        <n v="76050"/>
        <n v="51812"/>
        <n v="48580"/>
        <n v="59393"/>
        <n v="56442"/>
        <n v="59286"/>
        <n v="47358"/>
        <n v="44565"/>
        <n v="37629"/>
        <n v="40324"/>
        <n v="38939"/>
        <n v="72398"/>
        <n v="36094"/>
        <n v="64899"/>
        <n v="54677"/>
        <n v="31736"/>
        <n v="57083"/>
        <n v="41425"/>
        <n v="57418"/>
        <n v="48231"/>
        <n v="73051"/>
        <n v="47474"/>
        <n v="43750"/>
        <n v="35427"/>
        <n v="44334"/>
        <n v="56905"/>
        <n v="69625"/>
        <n v="53079"/>
        <n v="62500"/>
        <n v="55306"/>
        <n v="42795"/>
        <n v="43007"/>
        <n v="45164"/>
        <n v="57880"/>
        <n v="64111"/>
        <n v="40204"/>
        <n v="29639"/>
        <n v="50469"/>
        <n v="55435"/>
        <n v="45536"/>
        <n v="59691"/>
        <n v="55809"/>
        <n v="38102"/>
        <n v="42160"/>
        <n v="64453"/>
        <n v="43996"/>
        <n v="64421"/>
        <n v="50476"/>
        <n v="40236"/>
        <n v="51136"/>
        <n v="43657"/>
        <n v="70677"/>
        <n v="78581"/>
        <n v="55487"/>
        <n v="46098"/>
        <n v="55337"/>
        <n v="31466"/>
        <n v="44235"/>
        <n v="43167"/>
        <n v="57687"/>
        <n v="66424"/>
        <n v="60697"/>
        <n v="39509"/>
        <n v="55095"/>
        <n v="58040"/>
        <n v="56597"/>
        <n v="46025"/>
        <n v="61215"/>
        <n v="68974"/>
        <n v="41075"/>
        <n v="56779"/>
        <n v="49527"/>
        <n v="55040"/>
        <n v="62204"/>
        <n v="48508"/>
        <n v="51215"/>
        <n v="43359"/>
        <n v="55500"/>
        <n v="55750"/>
        <n v="65845"/>
        <n v="56875"/>
        <n v="56680"/>
        <n v="35078"/>
        <n v="46678"/>
        <n v="48359"/>
        <n v="50982"/>
        <n v="39147"/>
        <n v="44938"/>
        <n v="41464"/>
        <n v="45707"/>
        <n v="65443"/>
        <n v="53201"/>
        <n v="35844"/>
        <n v="43134"/>
        <n v="67372"/>
        <n v="49577"/>
        <n v="67567"/>
        <n v="31476"/>
        <n v="46939"/>
        <n v="53086"/>
        <n v="27066"/>
        <n v="53082"/>
        <n v="62590"/>
        <n v="40074"/>
        <n v="73689"/>
        <n v="62833"/>
        <n v="46429"/>
        <n v="47396"/>
        <n v="38182"/>
        <n v="52750"/>
        <n v="55411"/>
        <n v="39375"/>
        <n v="49570"/>
        <n v="46366"/>
        <n v="46824"/>
        <n v="46439"/>
        <n v="74327"/>
        <n v="60505"/>
        <n v="62196"/>
        <n v="47458"/>
        <n v="41629"/>
        <n v="81551"/>
        <n v="54653"/>
        <n v="71010"/>
        <n v="61161"/>
        <n v="47426"/>
        <n v="31188"/>
        <n v="63193"/>
        <n v="57137"/>
        <n v="73241"/>
        <n v="36263"/>
        <n v="63852"/>
        <n v="70161"/>
        <n v="59063"/>
        <n v="59058"/>
        <n v="64347"/>
        <n v="63438"/>
        <n v="41237"/>
        <n v="61375"/>
        <n v="41841"/>
        <n v="68850"/>
        <n v="50781"/>
        <n v="51582"/>
        <n v="57316"/>
        <n v="42715"/>
        <n v="56136"/>
        <n v="36875"/>
        <n v="50625"/>
        <n v="57207"/>
        <n v="67328"/>
        <n v="37518"/>
        <n v="53429"/>
        <n v="62969"/>
        <n v="78990"/>
        <n v="64859"/>
        <n v="56969"/>
        <n v="57460"/>
        <n v="51017"/>
        <n v="60671"/>
        <n v="66691"/>
        <n v="50299"/>
        <n v="33955"/>
        <n v="55386"/>
        <n v="34458"/>
        <n v="58185"/>
        <n v="52688"/>
        <n v="51236"/>
        <n v="44960"/>
        <n v="54020"/>
        <n v="52213"/>
        <n v="40061"/>
        <n v="57564"/>
        <n v="79945"/>
        <n v="80448"/>
        <n v="23438"/>
        <n v="72231"/>
        <n v="69688"/>
        <n v="38896"/>
        <n v="57304"/>
        <n v="43386"/>
        <n v="64612"/>
        <n v="56792"/>
        <n v="55772"/>
        <n v="53464"/>
        <n v="65612"/>
        <n v="39574"/>
        <n v="78466"/>
        <n v="41418"/>
        <n v="43250"/>
        <n v="71064"/>
        <n v="47571"/>
        <n v="70909"/>
        <n v="71530"/>
        <n v="60714"/>
        <n v="63295"/>
        <n v="64559"/>
        <n v="53828"/>
        <n v="71563"/>
        <n v="41071"/>
        <n v="79223"/>
        <n v="74583"/>
        <n v="51750"/>
        <n v="67037"/>
        <n v="38031"/>
        <n v="79844"/>
        <n v="57019"/>
        <n v="65863"/>
        <n v="65305"/>
        <n v="62063"/>
        <n v="53688"/>
        <n v="53777"/>
        <n v="46994"/>
        <n v="82104"/>
        <n v="38770"/>
        <n v="59357"/>
        <n v="48051"/>
        <n v="59456"/>
        <n v="58393"/>
        <n v="57548"/>
        <n v="49026"/>
        <n v="14375"/>
        <n v="55703"/>
        <n v="67799"/>
        <n v="42500"/>
        <n v="30949"/>
        <n v="54654"/>
        <n v="75556"/>
        <n v="47148"/>
        <n v="62951"/>
        <n v="73094"/>
        <n v="79519"/>
        <n v="47833"/>
        <n v="59479"/>
        <n v="47429"/>
        <n v="50385"/>
        <n v="51695"/>
        <n v="61125"/>
        <n v="55182"/>
        <n v="47271"/>
        <n v="59325"/>
        <n v="38090"/>
        <n v="53730"/>
        <n v="54874"/>
        <n v="40994"/>
        <n v="27591"/>
        <n v="37217"/>
        <n v="42763"/>
        <n v="40273"/>
        <n v="43381"/>
        <n v="39425"/>
        <n v="37045"/>
        <n v="63327"/>
        <n v="55111"/>
        <n v="52541"/>
        <n v="52581"/>
        <n v="47500"/>
        <n v="91050"/>
        <n v="49667"/>
        <n v="55203"/>
        <n v="76518"/>
        <n v="69226"/>
        <n v="46840"/>
        <n v="62899"/>
        <n v="65903"/>
        <n v="56498"/>
        <n v="50915"/>
        <n v="52551"/>
        <n v="50337"/>
        <n v="40250"/>
        <n v="37036"/>
        <n v="44354"/>
        <n v="70365"/>
        <n v="59019"/>
        <n v="72225"/>
        <n v="49688"/>
        <n v="50134"/>
        <n v="76875"/>
        <n v="33803"/>
        <n v="45709"/>
        <n v="53333"/>
        <n v="48319"/>
        <n v="74132"/>
        <n v="46731"/>
        <n v="55669"/>
        <n v="51823"/>
        <n v="54276"/>
        <n v="67989"/>
        <n v="55717"/>
        <n v="53365"/>
        <n v="76319"/>
        <n v="35592"/>
        <n v="34136"/>
        <n v="55286"/>
        <n v="68597"/>
        <n v="50282"/>
        <n v="75263"/>
        <n v="52133"/>
        <n v="45625"/>
        <n v="77176"/>
        <n v="63166"/>
        <n v="51742"/>
        <n v="66654"/>
        <n v="77276"/>
        <n v="33631"/>
        <n v="71852"/>
        <n v="69886"/>
        <n v="40681"/>
        <n v="90694"/>
        <n v="62724"/>
        <n v="44740"/>
        <n v="45160"/>
        <n v="29583"/>
        <n v="50583"/>
        <n v="63482"/>
        <n v="77100"/>
        <n v="41250"/>
        <n v="65508"/>
        <n v="29470"/>
        <n v="35109"/>
        <n v="79434"/>
        <n v="61337"/>
        <n v="58842"/>
        <n v="77772"/>
        <n v="58750"/>
        <n v="62049"/>
        <n v="90057"/>
        <n v="60142"/>
        <n v="57786"/>
        <n v="78552"/>
        <n v="38656"/>
        <n v="36736"/>
        <n v="52699"/>
        <n v="48306"/>
        <n v="52767"/>
        <n v="62703"/>
        <n v="68649"/>
        <n v="50452"/>
        <n v="55359"/>
        <n v="64498"/>
        <n v="41125"/>
        <n v="85099"/>
        <n v="43776"/>
        <n v="98133"/>
        <n v="68571"/>
        <n v="66131"/>
        <n v="38181"/>
        <n v="77101"/>
        <n v="33372"/>
        <n v="67117"/>
        <n v="42813"/>
        <n v="61310"/>
        <n v="33068"/>
        <n v="56023"/>
        <n v="42951"/>
        <n v="50556"/>
        <n v="56464"/>
        <n v="56207"/>
        <n v="62731"/>
        <n v="54667"/>
        <n v="66705"/>
        <n v="75947"/>
        <n v="73553"/>
        <n v="67389"/>
        <n v="37500"/>
        <n v="50039"/>
        <n v="75134"/>
        <n v="80433"/>
        <n v="67451"/>
        <n v="69959"/>
        <n v="55997"/>
        <n v="84688"/>
        <n v="67168"/>
        <n v="56163"/>
        <n v="51277"/>
        <n v="60563"/>
        <n v="101612"/>
        <n v="82516"/>
        <n v="60768"/>
        <n v="55068"/>
        <n v="64810"/>
        <n v="52879"/>
        <n v="62367"/>
        <n v="82917"/>
        <n v="50697"/>
        <n v="51497"/>
        <n v="34319"/>
        <n v="23385"/>
        <n v="55958"/>
        <n v="64477"/>
        <n v="77917"/>
        <n v="71101"/>
        <n v="48125"/>
        <n v="42191"/>
        <n v="52973"/>
        <n v="69214"/>
        <n v="47221"/>
        <n v="70777"/>
        <n v="45054"/>
        <n v="59023"/>
        <n v="49494"/>
        <n v="45346"/>
        <n v="61410"/>
        <n v="61649"/>
        <n v="43147"/>
        <n v="89000"/>
        <n v="72077"/>
        <n v="57577"/>
        <n v="58813"/>
        <n v="65278"/>
        <n v="60931"/>
        <n v="75342"/>
        <n v="56679"/>
        <n v="78843"/>
        <n v="45514"/>
        <n v="38989"/>
        <n v="66536"/>
        <n v="57943"/>
        <n v="46495"/>
        <n v="53389"/>
        <n v="55242"/>
        <n v="56734"/>
        <n v="57298"/>
        <n v="57250"/>
        <n v="53281"/>
        <n v="66147"/>
        <n v="78291"/>
        <n v="75274"/>
        <n v="86176"/>
        <n v="32397"/>
        <n v="80391"/>
        <n v="60984"/>
        <n v="61985"/>
        <n v="149688"/>
        <n v="42955"/>
        <n v="80227"/>
        <n v="59632"/>
        <n v="59420"/>
        <n v="22220"/>
        <n v="46136"/>
        <n v="82422"/>
        <n v="80426"/>
        <n v="67049"/>
        <n v="57076"/>
        <n v="51447"/>
        <n v="56510"/>
        <n v="61136"/>
        <n v="64735"/>
        <n v="68789"/>
        <n v="49646"/>
        <n v="73478"/>
        <n v="77569"/>
        <n v="81250"/>
        <n v="65294"/>
        <n v="85867"/>
        <n v="55530"/>
        <n v="45153"/>
        <n v="96442"/>
        <n v="33071"/>
        <n v="80740"/>
        <n v="43051"/>
        <n v="43050"/>
        <n v="55313"/>
        <n v="80900"/>
        <n v="60637"/>
        <n v="60049"/>
        <n v="65000"/>
        <n v="36438"/>
        <n v="59171"/>
        <n v="53849"/>
        <n v="57336"/>
        <n v="50321"/>
        <n v="56786"/>
        <n v="83389"/>
        <n v="82250"/>
        <n v="93007"/>
        <n v="52308"/>
        <n v="79861"/>
        <n v="33750"/>
        <n v="63489"/>
        <n v="90395"/>
        <n v="84250"/>
        <n v="61367"/>
        <n v="58033"/>
        <n v="102266"/>
        <n v="59297"/>
        <n v="58358"/>
        <n v="77143"/>
        <n v="18930"/>
        <n v="99722"/>
        <n v="92571"/>
        <n v="49902"/>
        <n v="51162"/>
        <n v="54301"/>
        <n v="62256"/>
        <n v="45577"/>
        <n v="73594"/>
        <n v="67283"/>
        <n v="62854"/>
        <n v="105255"/>
        <n v="78750"/>
        <n v="46568"/>
        <n v="44000"/>
        <n v="47262"/>
        <n v="80647"/>
        <n v="48639"/>
        <n v="81977"/>
        <n v="47298"/>
        <n v="73172"/>
        <n v="74955"/>
        <n v="74622"/>
        <n v="57813"/>
        <n v="54288"/>
        <n v="79655"/>
        <n v="31722"/>
        <n v="46563"/>
        <n v="48232"/>
        <n v="28967"/>
        <n v="68487"/>
        <n v="77727"/>
        <n v="48434"/>
        <n v="75000"/>
        <n v="58478"/>
        <n v="76830"/>
        <n v="18816"/>
        <n v="49125"/>
        <n v="67961"/>
        <n v="90919"/>
        <n v="62037"/>
        <n v="54647"/>
        <n v="87729"/>
        <n v="76603"/>
        <n v="46671"/>
        <n v="87941"/>
        <n v="45060"/>
        <n v="57632"/>
        <n v="73079"/>
        <n v="47193"/>
        <n v="62976"/>
        <n v="59551"/>
        <n v="95787"/>
        <n v="82232"/>
        <n v="76549"/>
        <n v="79038"/>
        <n v="55956"/>
        <n v="77683"/>
        <n v="69398"/>
        <n v="47105"/>
        <n v="67442"/>
        <n v="61840"/>
        <n v="77422"/>
        <n v="40500"/>
        <n v="91852"/>
        <n v="49426"/>
        <n v="62525"/>
        <n v="70594"/>
        <n v="81643"/>
        <n v="79071"/>
        <n v="70750"/>
        <n v="79107"/>
        <n v="63869"/>
        <n v="82827"/>
        <n v="57045"/>
        <n v="65583"/>
        <n v="76357"/>
        <n v="68922"/>
        <n v="62656"/>
        <n v="103712"/>
        <n v="45969"/>
        <n v="41307"/>
        <n v="55673"/>
        <n v="49861"/>
        <n v="47264"/>
        <n v="59200"/>
        <n v="73529"/>
        <n v="68929"/>
        <n v="48378"/>
        <n v="67134"/>
        <n v="52627"/>
        <n v="77289"/>
        <n v="66161"/>
        <n v="50020"/>
        <n v="46267"/>
        <n v="88540"/>
        <n v="76815"/>
        <n v="62616"/>
        <n v="51719"/>
        <n v="65679"/>
        <n v="81548"/>
        <n v="86289"/>
        <n v="44073"/>
        <n v="57235"/>
        <n v="77022"/>
        <n v="77425"/>
        <n v="71554"/>
        <n v="80455"/>
        <n v="79241"/>
        <n v="52043"/>
        <n v="82555"/>
        <n v="62364"/>
        <n v="51369"/>
        <n v="48109"/>
        <n v="66311"/>
        <n v="59872"/>
        <n v="51591"/>
        <n v="55288"/>
        <n v="63026"/>
        <n v="35455"/>
        <n v="64583"/>
        <n v="60380"/>
        <n v="63750"/>
        <n v="65429"/>
        <n v="95461"/>
        <n v="80563"/>
        <n v="68167"/>
        <n v="71875"/>
        <n v="50464"/>
        <n v="74886"/>
        <n v="76266"/>
        <n v="78232"/>
        <n v="73023"/>
        <n v="96354"/>
        <n v="64475"/>
        <n v="78310"/>
        <n v="65938"/>
        <n v="98800"/>
        <n v="84792"/>
        <n v="31332"/>
        <n v="50979"/>
        <n v="67430"/>
        <n v="93911"/>
        <n v="27159"/>
        <n v="106920"/>
        <n v="99375"/>
        <n v="42206"/>
        <n v="81419"/>
        <n v="67311"/>
        <n v="55123"/>
        <n v="85067"/>
        <n v="76471"/>
        <n v="102819"/>
        <n v="113646"/>
        <n v="51083"/>
        <n v="50245"/>
        <n v="32145"/>
        <n v="91758"/>
        <n v="65417"/>
        <n v="65673"/>
        <n v="80151"/>
        <n v="75953"/>
        <n v="56063"/>
        <n v="32561"/>
        <n v="48438"/>
        <n v="56369"/>
        <n v="103393"/>
        <n v="76741"/>
        <n v="86624"/>
        <n v="82442"/>
        <n v="83613"/>
        <n v="104228"/>
        <n v="50133"/>
        <n v="61734"/>
        <n v="68889"/>
        <n v="74028"/>
        <n v="67243"/>
        <n v="63074"/>
        <n v="60324"/>
        <n v="52009"/>
        <n v="63770"/>
        <n v="59962"/>
        <n v="43542"/>
        <n v="64458"/>
        <n v="61029"/>
        <n v="62104"/>
        <n v="77632"/>
        <n v="81563"/>
        <n v="88086"/>
        <n v="59429"/>
        <n v="79231"/>
        <n v="39886"/>
        <n v="88133"/>
        <n v="91310"/>
        <n v="72966"/>
        <n v="68134"/>
        <n v="63512"/>
        <n v="23027"/>
        <n v="88519"/>
        <n v="44920"/>
        <n v="83288"/>
        <n v="96213"/>
        <n v="85351"/>
        <n v="82705"/>
        <n v="85957"/>
        <n v="23208"/>
        <n v="79824"/>
        <n v="14326"/>
        <n v="65898"/>
        <n v="67917"/>
        <n v="80343"/>
        <n v="89563"/>
        <n v="45791"/>
        <n v="37396"/>
        <n v="93021"/>
        <n v="112000"/>
        <n v="72406"/>
        <n v="48176"/>
        <n v="101641"/>
        <n v="78795"/>
        <n v="94482"/>
        <n v="100099"/>
        <n v="44828"/>
        <n v="81170"/>
        <n v="98241"/>
        <n v="54327"/>
        <n v="93651"/>
        <n v="79167"/>
        <n v="97205"/>
        <n v="57282"/>
        <n v="56313"/>
        <n v="67169"/>
        <n v="54911"/>
        <n v="81168"/>
        <n v="59911"/>
        <n v="84324"/>
        <n v="94333"/>
        <n v="83544"/>
        <n v="53188"/>
        <n v="76317"/>
        <n v="73466"/>
        <n v="63816"/>
        <n v="114239"/>
        <n v="86974"/>
        <n v="90096"/>
        <n v="65135"/>
        <n v="49183"/>
        <n v="71298"/>
        <n v="83942"/>
        <n v="75450"/>
        <n v="67750"/>
        <n v="101273"/>
        <n v="60694"/>
        <n v="82667"/>
        <n v="95379"/>
        <n v="84471"/>
        <n v="72939"/>
        <n v="97031"/>
        <n v="45016"/>
        <n v="76647"/>
        <n v="74943"/>
        <n v="50278"/>
        <n v="27632"/>
        <n v="86375"/>
        <n v="32000"/>
        <n v="60938"/>
        <n v="72239"/>
        <n v="58615"/>
        <n v="61905"/>
        <n v="65609"/>
        <n v="72908"/>
        <n v="94871"/>
        <n v="82213"/>
        <n v="83951"/>
        <n v="80890"/>
        <n v="63177"/>
        <n v="92799"/>
        <n v="31156"/>
        <n v="62034"/>
        <n v="67161"/>
        <n v="57109"/>
        <n v="42825"/>
        <n v="84732"/>
        <n v="92635"/>
        <n v="69318"/>
        <n v="88816"/>
        <n v="75467"/>
        <n v="66821"/>
        <n v="62533"/>
        <n v="64390"/>
        <n v="99602"/>
        <n v="92743"/>
        <n v="81632"/>
        <n v="31973"/>
        <n v="85903"/>
        <n v="54112"/>
        <n v="114423"/>
        <n v="61218"/>
        <n v="82813"/>
        <n v="65625"/>
        <n v="63815"/>
        <n v="91522"/>
        <n v="96779"/>
        <n v="80282"/>
        <n v="47960"/>
        <n v="106570"/>
        <n v="63828"/>
        <n v="70793"/>
        <n v="66551"/>
        <n v="86791"/>
        <n v="48949"/>
        <n v="73304"/>
        <n v="41154"/>
        <n v="22360"/>
        <n v="68250"/>
        <n v="92188"/>
        <n v="102388"/>
        <n v="79871"/>
        <n v="81331"/>
        <n v="63986"/>
        <n v="74762"/>
        <n v="68294"/>
        <n v="44015"/>
        <n v="75769"/>
        <n v="61928"/>
        <n v="27996"/>
        <n v="101118"/>
        <n v="107016"/>
        <n v="79345"/>
        <n v="56371"/>
        <n v="56111"/>
        <n v="86296"/>
        <n v="76432"/>
        <n v="43640"/>
        <n v="41591"/>
        <n v="39133"/>
        <n v="83682"/>
        <n v="78716"/>
        <n v="71396"/>
        <n v="79435"/>
        <n v="60091"/>
        <n v="42404"/>
        <n v="95000"/>
        <n v="45210"/>
        <n v="68303"/>
        <n v="47809"/>
        <n v="24362"/>
        <n v="97419"/>
        <n v="94032"/>
        <n v="45308"/>
        <n v="66289"/>
        <n v="102675"/>
        <n v="83879"/>
        <n v="85014"/>
        <n v="64107"/>
        <n v="63862"/>
        <n v="68449"/>
        <n v="108108"/>
        <n v="79271"/>
        <n v="121944"/>
        <n v="85893"/>
        <n v="36500"/>
        <n v="58654"/>
        <n v="51642"/>
        <n v="71296"/>
        <n v="82872"/>
        <n v="111229"/>
        <n v="69250"/>
        <n v="75231"/>
        <n v="35395"/>
        <n v="69429"/>
        <n v="81329"/>
        <n v="96976"/>
        <n v="47482"/>
        <n v="86010"/>
        <n v="116667"/>
        <n v="119327"/>
        <n v="65057"/>
        <n v="69185"/>
        <n v="82973"/>
        <n v="19746"/>
        <n v="71316"/>
        <n v="75179"/>
        <n v="54947"/>
        <n v="96694"/>
        <n v="82156"/>
        <n v="99856"/>
        <n v="86964"/>
        <n v="85224"/>
        <n v="96933"/>
        <n v="102917"/>
        <n v="53962"/>
        <n v="75510"/>
        <n v="88841"/>
        <n v="72725"/>
        <n v="113125"/>
        <n v="50795"/>
        <n v="100888"/>
        <n v="33625"/>
        <n v="63917"/>
        <n v="65256"/>
        <n v="92969"/>
        <n v="37152"/>
        <n v="99936"/>
        <n v="59031"/>
        <n v="75875"/>
        <n v="66644"/>
        <n v="110000"/>
        <n v="71599"/>
        <n v="110188"/>
        <n v="57031"/>
        <n v="84063"/>
        <n v="69797"/>
        <n v="67813"/>
        <n v="96823"/>
        <n v="86992"/>
        <n v="62482"/>
        <n v="99635"/>
        <n v="75409"/>
        <n v="96860"/>
        <n v="57036"/>
        <n v="91970"/>
        <n v="51957"/>
        <n v="70943"/>
        <n v="70096"/>
        <n v="91744"/>
        <n v="10953"/>
        <n v="74547"/>
        <n v="87286"/>
        <n v="100588"/>
        <n v="85230"/>
        <n v="106696"/>
        <n v="55522"/>
        <n v="75631"/>
        <n v="95487"/>
        <n v="97798"/>
        <n v="103076"/>
        <n v="70256"/>
        <n v="104583"/>
        <n v="77000"/>
        <n v="65385"/>
        <n v="61979"/>
        <n v="91952"/>
        <n v="72364"/>
        <n v="92729"/>
        <n v="81163"/>
        <n v="68371"/>
        <n v="105237"/>
        <n v="106645"/>
        <n v="141765"/>
        <n v="107132"/>
        <n v="85179"/>
        <n v="81500"/>
        <n v="99286"/>
        <n v="71500"/>
        <n v="100943"/>
        <n v="121284"/>
        <n v="70822"/>
        <n v="106038"/>
        <n v="92037"/>
        <n v="12447"/>
        <n v="103241"/>
        <n v="94978"/>
        <n v="71061"/>
        <n v="74167"/>
        <n v="64144"/>
        <n v="81017"/>
        <n v="130151"/>
        <n v="66401"/>
        <n v="89375"/>
        <n v="73058"/>
        <n v="135568"/>
        <n v="115478"/>
        <n v="76299"/>
        <n v="48000"/>
        <n v="74659"/>
        <n v="91628"/>
        <n v="61968"/>
        <n v="87989"/>
        <n v="94189"/>
        <n v="40924"/>
        <n v="101250"/>
        <n v="96750"/>
        <n v="112129"/>
        <n v="121000"/>
        <n v="119041"/>
        <n v="60570"/>
        <n v="163198"/>
        <n v="128100"/>
        <n v="108210"/>
        <n v="91507"/>
        <n v="91719"/>
        <n v="88889"/>
        <n v="77474"/>
        <n v="131650"/>
        <n v="97778"/>
        <n v="72378"/>
        <n v="5938"/>
        <n v="87734"/>
        <n v="86542"/>
        <n v="108523"/>
        <n v="75078"/>
        <n v="84301"/>
        <n v="49115"/>
        <n v="69675"/>
        <n v="119306"/>
        <n v="101829"/>
        <n v="77444"/>
        <n v="70954"/>
        <n v="131333"/>
        <n v="65891"/>
        <n v="122469"/>
        <n v="9891"/>
        <n v="44524"/>
        <n v="64324"/>
        <n v="66636"/>
        <n v="55383"/>
        <n v="101486"/>
        <n v="76250"/>
        <n v="143344"/>
        <n v="86698"/>
        <n v="147743"/>
        <n v="97997"/>
        <n v="125735"/>
        <n v="114018"/>
        <n v="82371"/>
        <n v="100046"/>
        <n v="120574"/>
        <n v="75278"/>
        <n v="90714"/>
        <n v="84936"/>
        <n v="40464"/>
        <n v="117526"/>
        <n v="112670"/>
        <n v="108902"/>
        <n v="83972"/>
        <n v="94750"/>
        <n v="64451"/>
        <n v="65601"/>
        <n v="95361"/>
        <n v="118389"/>
        <n v="73634"/>
        <n v="120208"/>
        <n v="129306"/>
        <n v="80088"/>
        <n v="95521"/>
        <n v="74867"/>
        <n v="66250"/>
        <n v="80786"/>
        <n v="57547"/>
        <n v="96932"/>
        <n v="97941"/>
        <n v="54216"/>
        <n v="123911"/>
        <n v="146474"/>
        <n v="106381"/>
        <n v="61619"/>
        <n v="17515"/>
        <n v="106458"/>
        <n v="73125"/>
        <n v="105313"/>
        <n v="116005"/>
        <n v="95139"/>
        <n v="128246"/>
        <n v="72360"/>
        <n v="88080"/>
        <n v="78850"/>
        <n v="123587"/>
        <n v="111198"/>
        <n v="99677"/>
        <n v="94762"/>
        <n v="89054"/>
        <n v="101058"/>
        <n v="88221"/>
        <n v="85417"/>
        <n v="82755"/>
        <n v="100172"/>
        <n v="107039"/>
        <n v="53177"/>
        <n v="100677"/>
        <n v="102679"/>
        <n v="103056"/>
        <n v="90943"/>
        <n v="172143"/>
        <n v="105694"/>
        <n v="145870"/>
        <n v="111767"/>
        <n v="152849"/>
        <n v="92344"/>
        <n v="73300"/>
        <n v="103542"/>
        <n v="63621"/>
        <n v="151250"/>
        <n v="163186"/>
        <n v="135417"/>
        <n v="99868"/>
        <n v="153983"/>
        <n v="93500"/>
        <n v="76841"/>
        <n v="96198"/>
        <n v="107797"/>
        <n v="188077"/>
        <n v="147029"/>
        <n v="116063"/>
        <n v="155639"/>
        <n v="62705"/>
        <n v="85372"/>
        <n v="66075"/>
        <n v="86579"/>
        <n v="96500"/>
        <n v="145444"/>
        <n v="76344"/>
        <n v="154025"/>
        <n v="118458"/>
        <n v="185333"/>
        <n v="109579"/>
        <n v="168802"/>
        <n v="74416"/>
        <n v="174688"/>
        <n v="151055"/>
        <n v="182308"/>
        <n v="122196"/>
        <n v="69375"/>
        <n v="119135"/>
      </sharedItems>
    </cacheField>
    <cacheField name="Total; Estimate; Population 16 years and over" numFmtId="0">
      <sharedItems containsSemiMixedTypes="0" containsString="0" containsNumber="1" containsInteger="1" minValue="16" maxValue="8400"/>
    </cacheField>
    <cacheField name="Unemployment rate; Estimate; Population 16 years and over" numFmtId="10">
      <sharedItems containsString="0" containsBlank="1" containsNumber="1" minValue="0" maxValue="0.316" count="205">
        <n v="0.17100000000000001"/>
        <n v="9.9000000000000005E-2"/>
        <n v="0.25800000000000001"/>
        <n v="7.0000000000000007E-2"/>
        <n v="0.127"/>
        <n v="0.19399999999999998"/>
        <n v="0.16300000000000001"/>
        <n v="0.115"/>
        <n v="0.11"/>
        <n v="0.23499999999999999"/>
        <n v="0.13800000000000001"/>
        <m/>
        <n v="0.122"/>
        <n v="0.19899999999999998"/>
        <n v="0.14099999999999999"/>
        <n v="0.193"/>
        <n v="0.159"/>
        <n v="0.154"/>
        <n v="0.17699999999999999"/>
        <n v="8.6999999999999994E-2"/>
        <n v="0.11699999999999999"/>
        <n v="7.2999999999999995E-2"/>
        <n v="0.20899999999999999"/>
        <n v="0.12"/>
        <n v="0.10199999999999999"/>
        <n v="0.19"/>
        <n v="0.14199999999999999"/>
        <n v="0.18899999999999997"/>
        <n v="0.16500000000000001"/>
        <n v="0.106"/>
        <n v="0.10300000000000001"/>
        <n v="0.13"/>
        <n v="0.16"/>
        <n v="0.26300000000000001"/>
        <n v="0.18100000000000002"/>
        <n v="0.17"/>
        <n v="9.0999999999999998E-2"/>
        <n v="0.16800000000000001"/>
        <n v="0.17199999999999999"/>
        <n v="0.11800000000000001"/>
        <n v="0.184"/>
        <n v="0.188"/>
        <n v="6.5000000000000002E-2"/>
        <n v="9.8000000000000004E-2"/>
        <n v="0.111"/>
        <n v="0.113"/>
        <n v="0.152"/>
        <n v="0.16899999999999998"/>
        <n v="0.183"/>
        <n v="0.128"/>
        <n v="0.114"/>
        <n v="0.14300000000000002"/>
        <n v="7.8E-2"/>
        <n v="0.125"/>
        <n v="0.21299999999999999"/>
        <n v="0.221"/>
        <n v="8.8000000000000009E-2"/>
        <n v="0.153"/>
        <n v="0.13300000000000001"/>
        <n v="8.5000000000000006E-2"/>
        <n v="0.12300000000000001"/>
        <n v="0.11599999999999999"/>
        <n v="0.14400000000000002"/>
        <n v="5.7000000000000002E-2"/>
        <n v="4.2999999999999997E-2"/>
        <n v="0.14899999999999999"/>
        <n v="5.2999999999999999E-2"/>
        <n v="0.18600000000000003"/>
        <n v="0.124"/>
        <n v="0.105"/>
        <n v="0.1"/>
        <n v="0.129"/>
        <n v="0.08"/>
        <n v="8.4000000000000005E-2"/>
        <n v="6.9000000000000006E-2"/>
        <n v="0.191"/>
        <n v="0.22899999999999998"/>
        <n v="0.13699999999999998"/>
        <n v="0.13500000000000001"/>
        <n v="8.199999999999999E-2"/>
        <n v="4.2000000000000003E-2"/>
        <n v="9.4E-2"/>
        <n v="0.15"/>
        <n v="0.157"/>
        <n v="0.121"/>
        <n v="0.107"/>
        <n v="5.9000000000000004E-2"/>
        <n v="0.21"/>
        <n v="9.3000000000000013E-2"/>
        <n v="0.22"/>
        <n v="6.0999999999999999E-2"/>
        <n v="8.900000000000001E-2"/>
        <n v="0.26200000000000001"/>
        <n v="0.13100000000000001"/>
        <n v="0.16699999999999998"/>
        <n v="0.23199999999999998"/>
        <n v="0.215"/>
        <n v="0.13900000000000001"/>
        <n v="0.158"/>
        <n v="9.5000000000000001E-2"/>
        <n v="0.09"/>
        <n v="7.9000000000000001E-2"/>
        <n v="5.7999999999999996E-2"/>
        <n v="0.14000000000000001"/>
        <n v="0.18"/>
        <n v="7.4999999999999997E-2"/>
        <n v="0.10400000000000001"/>
        <n v="0.17399999999999999"/>
        <n v="0.17600000000000002"/>
        <n v="6.2E-2"/>
        <n v="8.1000000000000003E-2"/>
        <n v="7.0999999999999994E-2"/>
        <n v="0.11900000000000001"/>
        <n v="0.10800000000000001"/>
        <n v="9.6000000000000002E-2"/>
        <n v="0.182"/>
        <n v="4.9000000000000002E-2"/>
        <n v="0.14699999999999999"/>
        <n v="0.10099999999999999"/>
        <n v="0.17300000000000001"/>
        <n v="0.11199999999999999"/>
        <n v="0.13200000000000001"/>
        <n v="0.21199999999999999"/>
        <n v="8.5999999999999993E-2"/>
        <n v="0.126"/>
        <n v="0"/>
        <n v="9.6999999999999989E-2"/>
        <n v="5.2000000000000005E-2"/>
        <n v="0.14599999999999999"/>
        <n v="8.3000000000000004E-2"/>
        <n v="3.5000000000000003E-2"/>
        <n v="0.05"/>
        <n v="0.109"/>
        <n v="9.1999999999999998E-2"/>
        <n v="0.14499999999999999"/>
        <n v="6.7000000000000004E-2"/>
        <n v="0.13600000000000001"/>
        <n v="0.17899999999999999"/>
        <n v="0.28300000000000003"/>
        <n v="0.27699999999999997"/>
        <n v="7.6999999999999999E-2"/>
        <n v="6.4000000000000001E-2"/>
        <n v="0.20699999999999999"/>
        <n v="0.16600000000000001"/>
        <n v="0.2"/>
        <n v="6.8000000000000005E-2"/>
        <n v="0.16200000000000001"/>
        <n v="0.13400000000000001"/>
        <n v="0.03"/>
        <n v="0.06"/>
        <n v="0.24100000000000002"/>
        <n v="0.20800000000000002"/>
        <n v="0.151"/>
        <n v="0.155"/>
        <n v="7.400000000000001E-2"/>
        <n v="1.9E-2"/>
        <n v="5.4000000000000006E-2"/>
        <n v="4.4000000000000004E-2"/>
        <n v="6.3E-2"/>
        <n v="6.6000000000000003E-2"/>
        <n v="7.5999999999999998E-2"/>
        <n v="0.14800000000000002"/>
        <n v="5.0999999999999997E-2"/>
        <n v="0.21600000000000003"/>
        <n v="3.2000000000000001E-2"/>
        <n v="9.0000000000000011E-3"/>
        <n v="4.8000000000000001E-2"/>
        <n v="7.2000000000000008E-2"/>
        <n v="4.4999999999999998E-2"/>
        <n v="0.04"/>
        <n v="4.0999999999999995E-2"/>
        <n v="0.17800000000000002"/>
        <n v="0.156"/>
        <n v="3.3000000000000002E-2"/>
        <n v="0.16399999999999998"/>
        <n v="3.4000000000000002E-2"/>
        <n v="3.9E-2"/>
        <n v="2.7999999999999997E-2"/>
        <n v="3.7000000000000005E-2"/>
        <n v="0.192"/>
        <n v="3.7999999999999999E-2"/>
        <n v="4.7E-2"/>
        <n v="5.5E-2"/>
        <n v="4.5999999999999999E-2"/>
        <n v="5.5999999999999994E-2"/>
        <n v="2.1000000000000001E-2"/>
        <n v="0.223"/>
        <n v="2.3E-2"/>
        <n v="0.19699999999999998"/>
        <n v="2.6000000000000002E-2"/>
        <n v="3.0000000000000001E-3"/>
        <n v="2.8999999999999998E-2"/>
        <n v="2.7000000000000003E-2"/>
        <n v="3.6000000000000004E-2"/>
        <n v="1.1000000000000001E-2"/>
        <n v="0.316"/>
        <n v="0.187"/>
        <n v="1.3000000000000001E-2"/>
        <n v="1.7000000000000001E-2"/>
        <n v="1.8000000000000002E-2"/>
        <n v="0.248"/>
        <n v="2.2000000000000002E-2"/>
        <n v="3.1E-2"/>
        <n v="0.02"/>
        <n v="1.3999999999999999E-2"/>
      </sharedItems>
    </cacheField>
    <cacheField name="area_sqkm" numFmtId="0">
      <sharedItems containsSemiMixedTypes="0" containsString="0" containsNumber="1" minValue="0.22906051699999999" maxValue="4629.3029489999999"/>
    </cacheField>
    <cacheField name="density" numFmtId="0">
      <sharedItems containsSemiMixedTypes="0" containsString="0" containsNumber="1" minValue="1.9715960235853598E-2" maxValue="20631.109862770063"/>
    </cacheField>
    <cacheField name="density_group" numFmtId="0">
      <sharedItems count="3">
        <s v="High"/>
        <s v="Low"/>
        <s v="Medium"/>
      </sharedItems>
    </cacheField>
    <cacheField name="Coun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5">
  <r>
    <x v="0"/>
    <n v="29"/>
    <n v="30.2"/>
    <n v="26.7"/>
    <n v="6938"/>
    <n v="3851"/>
    <n v="3087"/>
    <n v="0.55505909484001148"/>
    <n v="0.44494090515998846"/>
    <n v="2398"/>
    <n v="0.34563274718939174"/>
    <n v="1550"/>
    <n v="640"/>
    <n v="0"/>
    <x v="0"/>
    <n v="0.26688907422852376"/>
    <n v="0"/>
    <n v="1.7000000000000001E-2"/>
    <x v="0"/>
    <n v="0.02"/>
    <n v="1.2E-2"/>
    <n v="6625"/>
    <n v="0.95488613433266067"/>
    <n v="0.47499999999999998"/>
    <n v="2230"/>
    <n v="0.32141827616027674"/>
    <n v="0.65200000000000002"/>
    <n v="3823"/>
    <n v="0.55102334966849231"/>
    <n v="0.12755837417123095"/>
    <n v="0.40200000000000002"/>
    <x v="0"/>
    <n v="2028"/>
    <x v="0"/>
    <n v="4966"/>
    <x v="0"/>
    <n v="2.9991484150000001"/>
    <n v="2313.3233304827963"/>
    <x v="0"/>
    <s v="Yakima County, Washington"/>
  </r>
  <r>
    <x v="1"/>
    <n v="24.3"/>
    <n v="25.7"/>
    <n v="20.3"/>
    <n v="10068"/>
    <n v="5119"/>
    <n v="4949"/>
    <n v="0.50844259038537942"/>
    <n v="0.49155740961462058"/>
    <n v="4063"/>
    <n v="0.40355582042113625"/>
    <n v="3105"/>
    <n v="812"/>
    <n v="47"/>
    <x v="1"/>
    <n v="0.19985232586758553"/>
    <n v="1.1567807039133645E-2"/>
    <n v="1.8000000000000002E-2"/>
    <x v="0"/>
    <n v="2.3E-2"/>
    <n v="1.2E-2"/>
    <n v="10023"/>
    <n v="0.9955303933253874"/>
    <n v="0.21100000000000002"/>
    <n v="4126"/>
    <n v="0.40981326976559396"/>
    <n v="0.254"/>
    <n v="5728"/>
    <n v="0.56893126738180377"/>
    <n v="2.1255462852602269E-2"/>
    <n v="0.17300000000000001"/>
    <x v="1"/>
    <n v="2436"/>
    <x v="1"/>
    <n v="6180"/>
    <x v="1"/>
    <n v="42.562327410000002"/>
    <n v="236.54721470035324"/>
    <x v="1"/>
    <s v="Franklin County, Washington"/>
  </r>
  <r>
    <x v="2"/>
    <n v="39.9"/>
    <n v="39.799999999999997"/>
    <n v="42.2"/>
    <n v="1211"/>
    <n v="619"/>
    <n v="592"/>
    <n v="0.51114781172584645"/>
    <n v="0.48885218827415361"/>
    <n v="388"/>
    <n v="0.32039636663914123"/>
    <n v="167"/>
    <n v="134"/>
    <n v="6"/>
    <x v="2"/>
    <n v="0.34536082474226804"/>
    <n v="1.5463917525773196E-2"/>
    <n v="2.4E-2"/>
    <x v="0"/>
    <n v="0.02"/>
    <n v="2.8999999999999998E-2"/>
    <n v="1211"/>
    <n v="1"/>
    <n v="0.43799999999999994"/>
    <n v="215"/>
    <n v="0.17753922378199835"/>
    <n v="0.71200000000000008"/>
    <n v="888"/>
    <n v="0.73327828241123039"/>
    <n v="8.9182493806771235E-2"/>
    <n v="0.42"/>
    <x v="2"/>
    <n v="540"/>
    <x v="2"/>
    <n v="1011"/>
    <x v="2"/>
    <n v="0.83462452899999995"/>
    <n v="1450.9518447186688"/>
    <x v="0"/>
    <s v="Cowlitz County, Washington"/>
  </r>
  <r>
    <x v="3"/>
    <n v="25.8"/>
    <n v="28.8"/>
    <n v="24.2"/>
    <n v="3701"/>
    <n v="1970"/>
    <n v="1731"/>
    <n v="0.53228857065657931"/>
    <n v="0.46771142934342069"/>
    <n v="1411"/>
    <n v="0.38124831126722508"/>
    <n v="1109"/>
    <n v="226"/>
    <n v="18"/>
    <x v="3"/>
    <n v="0.16017009213323885"/>
    <n v="1.2756909992912827E-2"/>
    <n v="2.7000000000000003E-2"/>
    <x v="0"/>
    <n v="4.0000000000000001E-3"/>
    <n v="5.7000000000000002E-2"/>
    <n v="3495"/>
    <n v="0.94433936773844906"/>
    <n v="0.317"/>
    <n v="1286"/>
    <n v="0.34747365576871114"/>
    <n v="0.46299999999999997"/>
    <n v="1961"/>
    <n v="0.52985679546068631"/>
    <n v="0.12266954877060254"/>
    <n v="0.249"/>
    <x v="3"/>
    <n v="1246"/>
    <x v="3"/>
    <n v="2374"/>
    <x v="1"/>
    <n v="1.272258084"/>
    <n v="2909.0009696491738"/>
    <x v="0"/>
    <s v="Yakima County, Washington"/>
  </r>
  <r>
    <x v="4"/>
    <n v="27.8"/>
    <n v="26"/>
    <n v="28.7"/>
    <n v="9239"/>
    <n v="4770"/>
    <n v="4469"/>
    <n v="0.51628964173611858"/>
    <n v="0.48371035826388137"/>
    <n v="3651"/>
    <n v="0.39517263773135619"/>
    <n v="2906"/>
    <n v="492"/>
    <n v="88"/>
    <x v="4"/>
    <n v="0.13475760065735415"/>
    <n v="2.4102985483429196E-2"/>
    <n v="2.7999999999999997E-2"/>
    <x v="0"/>
    <n v="3.5000000000000003E-2"/>
    <n v="2.2000000000000002E-2"/>
    <n v="9116"/>
    <n v="0.98668687087347118"/>
    <n v="0.41100000000000003"/>
    <n v="3096"/>
    <n v="0.33510120142872607"/>
    <n v="0.56600000000000006"/>
    <n v="5336"/>
    <n v="0.57755168308258464"/>
    <n v="8.7347115488689342E-2"/>
    <n v="0.34799999999999998"/>
    <x v="4"/>
    <n v="2813"/>
    <x v="4"/>
    <n v="6422"/>
    <x v="3"/>
    <n v="4.9920495569999996"/>
    <n v="1850.7428450995244"/>
    <x v="0"/>
    <s v="Franklin County, Washington"/>
  </r>
  <r>
    <x v="5"/>
    <n v="27.6"/>
    <n v="27.4"/>
    <n v="28"/>
    <n v="5723"/>
    <n v="2952"/>
    <n v="2771"/>
    <n v="0.51581338458850257"/>
    <n v="0.48418661541149749"/>
    <n v="1917"/>
    <n v="0.33496417962607022"/>
    <n v="1212"/>
    <n v="464"/>
    <n v="107"/>
    <x v="5"/>
    <n v="0.24204486176317161"/>
    <n v="5.581637976004173E-2"/>
    <n v="3.1E-2"/>
    <x v="0"/>
    <n v="2.2000000000000002E-2"/>
    <n v="3.9E-2"/>
    <n v="5668"/>
    <n v="0.9903896557749432"/>
    <n v="0.44"/>
    <n v="2099"/>
    <n v="0.36676568233443996"/>
    <n v="0.53500000000000003"/>
    <n v="3279"/>
    <n v="0.57295124934474928"/>
    <n v="6.0283068320810762E-2"/>
    <n v="0.37799999999999995"/>
    <x v="5"/>
    <n v="1633"/>
    <x v="5"/>
    <n v="3743"/>
    <x v="4"/>
    <n v="3.5610450440000001"/>
    <n v="1607.1124990801998"/>
    <x v="0"/>
    <s v="Yakima County, Washington"/>
  </r>
  <r>
    <x v="6"/>
    <n v="29.6"/>
    <n v="32.1"/>
    <n v="24.8"/>
    <n v="2833"/>
    <n v="1507"/>
    <n v="1326"/>
    <n v="0.53194493469819981"/>
    <n v="0.46805506530180019"/>
    <n v="973"/>
    <n v="0.34345217084362867"/>
    <n v="787"/>
    <n v="148"/>
    <n v="7"/>
    <x v="6"/>
    <n v="0.15210688591983557"/>
    <n v="7.1942446043165471E-3"/>
    <n v="3.1E-2"/>
    <x v="0"/>
    <n v="1.2E-2"/>
    <n v="5.5999999999999994E-2"/>
    <n v="2833"/>
    <n v="1"/>
    <n v="0.30599999999999999"/>
    <n v="1100"/>
    <n v="0.3882809742322626"/>
    <n v="0.39700000000000002"/>
    <n v="1593"/>
    <n v="0.56230144722908582"/>
    <n v="4.9417578538651585E-2"/>
    <n v="0.255"/>
    <x v="6"/>
    <n v="838"/>
    <x v="6"/>
    <n v="1885"/>
    <x v="5"/>
    <n v="1.685596678"/>
    <n v="1680.7104789512405"/>
    <x v="0"/>
    <s v="Yakima County, Washington"/>
  </r>
  <r>
    <x v="7"/>
    <n v="46.5"/>
    <n v="43.4"/>
    <n v="47.3"/>
    <n v="500"/>
    <n v="209"/>
    <n v="291"/>
    <n v="0.41799999999999998"/>
    <n v="0.58199999999999996"/>
    <n v="97"/>
    <n v="0.19400000000000001"/>
    <n v="69"/>
    <n v="25"/>
    <n v="0"/>
    <x v="7"/>
    <n v="0.25773195876288657"/>
    <n v="0"/>
    <n v="3.1E-2"/>
    <x v="0"/>
    <n v="0"/>
    <n v="0.05"/>
    <n v="500"/>
    <n v="1"/>
    <n v="0.55799999999999994"/>
    <n v="133"/>
    <n v="0.26600000000000001"/>
    <n v="0.69200000000000006"/>
    <n v="242"/>
    <n v="0.48399999999999999"/>
    <n v="0.25"/>
    <n v="0.53700000000000003"/>
    <x v="7"/>
    <n v="253"/>
    <x v="7"/>
    <n v="378"/>
    <x v="6"/>
    <n v="36.064256200000003"/>
    <n v="13.864142857325863"/>
    <x v="1"/>
    <s v="Cowlitz County, Washington"/>
  </r>
  <r>
    <x v="8"/>
    <n v="29"/>
    <n v="26.7"/>
    <n v="32.299999999999997"/>
    <n v="3629"/>
    <n v="1748"/>
    <n v="1881"/>
    <n v="0.48167539267015708"/>
    <n v="0.51832460732984298"/>
    <n v="1109"/>
    <n v="0.30559382750068892"/>
    <n v="958"/>
    <n v="85"/>
    <n v="10"/>
    <x v="8"/>
    <n v="7.6645626690712357E-2"/>
    <n v="9.017132551848512E-3"/>
    <n v="3.3000000000000002E-2"/>
    <x v="0"/>
    <n v="1.9E-2"/>
    <n v="4.4999999999999998E-2"/>
    <n v="3458"/>
    <n v="0.95287958115183247"/>
    <n v="0.33200000000000002"/>
    <n v="1107"/>
    <n v="0.30504271149076878"/>
    <n v="0.33399999999999996"/>
    <n v="2026"/>
    <n v="0.55828051804904932"/>
    <n v="0.1366767704601819"/>
    <n v="0.35"/>
    <x v="8"/>
    <n v="1148"/>
    <x v="8"/>
    <n v="2516"/>
    <x v="7"/>
    <n v="5.5397438640000001"/>
    <n v="655.0844387559215"/>
    <x v="2"/>
    <s v="Yakima County, Washington"/>
  </r>
  <r>
    <x v="9"/>
    <n v="29.8"/>
    <n v="29.6"/>
    <n v="29.8"/>
    <n v="3149"/>
    <n v="1610"/>
    <n v="1539"/>
    <n v="0.51127342013337562"/>
    <n v="0.48872657986662432"/>
    <n v="1078"/>
    <n v="0.34233089869799938"/>
    <n v="827"/>
    <n v="167"/>
    <n v="0"/>
    <x v="9"/>
    <n v="0.15491651205936921"/>
    <n v="0"/>
    <n v="3.9E-2"/>
    <x v="0"/>
    <n v="3.9E-2"/>
    <n v="0.04"/>
    <n v="3149"/>
    <n v="1"/>
    <n v="0.247"/>
    <n v="1068"/>
    <n v="0.33915528739282313"/>
    <n v="0.3"/>
    <n v="1773"/>
    <n v="0.56303588440774854"/>
    <n v="9.7808828199428266E-2"/>
    <n v="0.223"/>
    <x v="9"/>
    <n v="764"/>
    <x v="9"/>
    <n v="2207"/>
    <x v="8"/>
    <n v="390.51717819999999"/>
    <n v="8.063665763730544"/>
    <x v="1"/>
    <s v="Yakima County, Washington"/>
  </r>
  <r>
    <x v="10"/>
    <n v="28.3"/>
    <n v="28.1"/>
    <n v="28.4"/>
    <n v="5165"/>
    <n v="2689"/>
    <n v="2476"/>
    <n v="0.52061955469506294"/>
    <n v="0.47938044530493706"/>
    <n v="1456"/>
    <n v="0.2818973862536302"/>
    <n v="931"/>
    <n v="363"/>
    <n v="10"/>
    <x v="10"/>
    <n v="0.24931318681318682"/>
    <n v="6.868131868131868E-3"/>
    <n v="0.04"/>
    <x v="0"/>
    <n v="2.6000000000000002E-2"/>
    <n v="5.7000000000000002E-2"/>
    <n v="5065"/>
    <n v="0.98063891577928364"/>
    <n v="0.46500000000000002"/>
    <n v="1450"/>
    <n v="0.2807357212003872"/>
    <n v="0.59099999999999997"/>
    <n v="3287"/>
    <n v="0.6363988383349467"/>
    <n v="8.286544046466604E-2"/>
    <n v="0.42700000000000005"/>
    <x v="10"/>
    <n v="1642"/>
    <x v="10"/>
    <n v="3745"/>
    <x v="9"/>
    <n v="1.467980523"/>
    <n v="3518.4390522053268"/>
    <x v="0"/>
    <s v="Cowlitz County, Washington"/>
  </r>
  <r>
    <x v="11"/>
    <n v="23.9"/>
    <n v="23"/>
    <n v="25.1"/>
    <n v="7698"/>
    <n v="4216"/>
    <n v="3482"/>
    <n v="0.54767472070667711"/>
    <n v="0.45232527929332295"/>
    <n v="2975"/>
    <n v="0.38646401662769553"/>
    <n v="2049"/>
    <n v="663"/>
    <n v="48"/>
    <x v="11"/>
    <n v="0.22285714285714286"/>
    <n v="1.6134453781512605E-2"/>
    <n v="4.2000000000000003E-2"/>
    <x v="0"/>
    <n v="3.9E-2"/>
    <n v="4.4999999999999998E-2"/>
    <n v="7698"/>
    <n v="1"/>
    <n v="0.434"/>
    <n v="2545"/>
    <n v="0.33060535203949076"/>
    <n v="0.53700000000000003"/>
    <n v="4798"/>
    <n v="0.62327877370745643"/>
    <n v="4.6115874253052747E-2"/>
    <n v="0.38299999999999995"/>
    <x v="11"/>
    <n v="2039"/>
    <x v="11"/>
    <n v="5444"/>
    <x v="10"/>
    <n v="1.5304413079999999"/>
    <n v="5029.9217354893826"/>
    <x v="0"/>
    <s v="Yakima County, Washington"/>
  </r>
  <r>
    <x v="12"/>
    <n v="36.299999999999997"/>
    <n v="36.299999999999997"/>
    <m/>
    <n v="2629"/>
    <n v="2629"/>
    <n v="0"/>
    <n v="1"/>
    <n v="0"/>
    <n v="0"/>
    <n v="0"/>
    <n v="0"/>
    <n v="0"/>
    <n v="0"/>
    <x v="12"/>
    <n v="0"/>
    <n v="0"/>
    <n v="4.2000000000000003E-2"/>
    <x v="0"/>
    <n v="4.2000000000000003E-2"/>
    <m/>
    <n v="0"/>
    <n v="0"/>
    <m/>
    <n v="0"/>
    <n v="0"/>
    <m/>
    <n v="0"/>
    <n v="0"/>
    <n v="1"/>
    <m/>
    <x v="12"/>
    <n v="0"/>
    <x v="12"/>
    <n v="2629"/>
    <x v="11"/>
    <n v="2.316679997"/>
    <n v="1134.8136140530589"/>
    <x v="2"/>
    <s v="Walla Walla County, Washington"/>
  </r>
  <r>
    <x v="13"/>
    <n v="36.4"/>
    <n v="36.9"/>
    <n v="36"/>
    <n v="3668"/>
    <n v="1622"/>
    <n v="2046"/>
    <n v="0.44220283533260635"/>
    <n v="0.55779716466739371"/>
    <n v="1567"/>
    <n v="0.42720828789531079"/>
    <n v="1349"/>
    <n v="106"/>
    <n v="105"/>
    <x v="13"/>
    <n v="6.7645181876196558E-2"/>
    <n v="6.7007019783024882E-2"/>
    <n v="0.05"/>
    <x v="0"/>
    <n v="1.3999999999999999E-2"/>
    <n v="8.1000000000000003E-2"/>
    <n v="3668"/>
    <n v="1"/>
    <n v="0.13600000000000001"/>
    <n v="904"/>
    <n v="0.24645583424209377"/>
    <n v="0.10800000000000001"/>
    <n v="2347"/>
    <n v="0.63985823336968373"/>
    <n v="0.11368593238822244"/>
    <n v="0.13400000000000001"/>
    <x v="13"/>
    <n v="1413"/>
    <x v="13"/>
    <n v="2863"/>
    <x v="12"/>
    <n v="8.4334472559999991"/>
    <n v="434.93483609450351"/>
    <x v="2"/>
    <s v="Snohomish County, Washington"/>
  </r>
  <r>
    <x v="14"/>
    <n v="31.8"/>
    <n v="31.9"/>
    <n v="31.4"/>
    <n v="3165"/>
    <n v="1969"/>
    <n v="1196"/>
    <n v="0.62211690363349126"/>
    <n v="0.37788309636650869"/>
    <n v="719"/>
    <n v="0.22717219589257504"/>
    <n v="478"/>
    <n v="153"/>
    <n v="27"/>
    <x v="14"/>
    <n v="0.21279554937413073"/>
    <n v="3.7552155771905425E-2"/>
    <n v="5.0999999999999997E-2"/>
    <x v="0"/>
    <n v="2.8999999999999998E-2"/>
    <n v="0.09"/>
    <n v="2260"/>
    <n v="0.71406003159557663"/>
    <n v="0.496"/>
    <n v="704"/>
    <n v="0.22243285939968405"/>
    <n v="0.621"/>
    <n v="1332"/>
    <n v="0.42085308056872039"/>
    <n v="0.35671406003159556"/>
    <n v="0.45299999999999996"/>
    <x v="14"/>
    <n v="875"/>
    <x v="14"/>
    <n v="2515"/>
    <x v="13"/>
    <n v="2.9427513859999999"/>
    <n v="1075.5240877830649"/>
    <x v="2"/>
    <s v="Yakima County, Washington"/>
  </r>
  <r>
    <x v="15"/>
    <n v="25.1"/>
    <n v="24.3"/>
    <n v="25.6"/>
    <n v="7098"/>
    <n v="3641"/>
    <n v="3457"/>
    <n v="0.51296139757678216"/>
    <n v="0.48703860242321778"/>
    <n v="2283"/>
    <n v="0.32163989856297548"/>
    <n v="1788"/>
    <n v="405"/>
    <n v="6"/>
    <x v="15"/>
    <n v="0.1773981603153745"/>
    <n v="2.6281208935611039E-3"/>
    <n v="5.2000000000000005E-2"/>
    <x v="0"/>
    <n v="5.2999999999999999E-2"/>
    <n v="5.0999999999999997E-2"/>
    <n v="6940"/>
    <n v="0.97774020850943932"/>
    <n v="0.40200000000000002"/>
    <n v="2630"/>
    <n v="0.37052690898844742"/>
    <n v="0.51100000000000001"/>
    <n v="3863"/>
    <n v="0.54423781346858269"/>
    <n v="8.5235277542969889E-2"/>
    <n v="0.35899999999999999"/>
    <x v="15"/>
    <n v="1777"/>
    <x v="15"/>
    <n v="4714"/>
    <x v="14"/>
    <n v="8.3681622069999992"/>
    <n v="848.21491558355501"/>
    <x v="2"/>
    <s v="Yakima County, Washington"/>
  </r>
  <r>
    <x v="16"/>
    <n v="29.2"/>
    <n v="28.5"/>
    <n v="30.3"/>
    <n v="5706"/>
    <n v="2678"/>
    <n v="3028"/>
    <n v="0.46933052926743779"/>
    <n v="0.53066947073256221"/>
    <n v="1560"/>
    <n v="0.2733964248159832"/>
    <n v="1197"/>
    <n v="319"/>
    <n v="0"/>
    <x v="16"/>
    <n v="0.20448717948717948"/>
    <n v="0"/>
    <n v="5.5999999999999994E-2"/>
    <x v="0"/>
    <n v="5.5E-2"/>
    <n v="5.7000000000000002E-2"/>
    <n v="5706"/>
    <n v="1"/>
    <n v="0.40200000000000002"/>
    <n v="1540"/>
    <n v="0.2698913424465475"/>
    <n v="0.48200000000000004"/>
    <n v="3564"/>
    <n v="0.62460567823343849"/>
    <n v="0.10550297932001396"/>
    <n v="0.42599999999999999"/>
    <x v="16"/>
    <n v="2107"/>
    <x v="16"/>
    <n v="4241"/>
    <x v="15"/>
    <n v="7.1627134029999997"/>
    <n v="796.6254796136509"/>
    <x v="2"/>
    <s v="Cowlitz County, Washington"/>
  </r>
  <r>
    <x v="17"/>
    <n v="24.8"/>
    <n v="23.3"/>
    <n v="26.3"/>
    <n v="8305"/>
    <n v="4094"/>
    <n v="4211"/>
    <n v="0.49295605057194464"/>
    <n v="0.50704394942805542"/>
    <n v="2820"/>
    <n v="0.33955448524984949"/>
    <n v="1993"/>
    <n v="604"/>
    <n v="90"/>
    <x v="17"/>
    <n v="0.21418439716312057"/>
    <n v="3.1914893617021274E-2"/>
    <n v="5.7000000000000002E-2"/>
    <x v="0"/>
    <n v="4.4999999999999998E-2"/>
    <n v="6.9000000000000006E-2"/>
    <n v="8194"/>
    <n v="0.98663455749548468"/>
    <n v="0.36599999999999999"/>
    <n v="3035"/>
    <n v="0.36544250451535221"/>
    <n v="0.48100000000000004"/>
    <n v="4624"/>
    <n v="0.55677302829620712"/>
    <n v="7.7784467188440676E-2"/>
    <n v="0.30599999999999999"/>
    <x v="17"/>
    <n v="2254"/>
    <x v="17"/>
    <n v="5422"/>
    <x v="16"/>
    <n v="8.6557016470000008"/>
    <n v="959.4831636645481"/>
    <x v="2"/>
    <s v="Yakima County, Washington"/>
  </r>
  <r>
    <x v="18"/>
    <n v="34.9"/>
    <n v="34.299999999999997"/>
    <n v="39.200000000000003"/>
    <n v="3771"/>
    <n v="1984"/>
    <n v="1787"/>
    <n v="0.52612039246884112"/>
    <n v="0.47387960753115882"/>
    <n v="1568"/>
    <n v="0.41580482630601961"/>
    <n v="1390"/>
    <n v="107"/>
    <n v="7"/>
    <x v="18"/>
    <n v="6.8239795918367346E-2"/>
    <n v="4.464285714285714E-3"/>
    <n v="5.7000000000000002E-2"/>
    <x v="0"/>
    <n v="8.3000000000000004E-2"/>
    <n v="2.8999999999999998E-2"/>
    <n v="3642"/>
    <n v="0.96579156722354809"/>
    <n v="0.16899999999999998"/>
    <n v="908"/>
    <n v="0.24078493768231238"/>
    <n v="0.24100000000000002"/>
    <n v="2389"/>
    <n v="0.63351896048793421"/>
    <n v="0.12569610182975344"/>
    <n v="0.16500000000000001"/>
    <x v="18"/>
    <n v="1256"/>
    <x v="18"/>
    <n v="2813"/>
    <x v="17"/>
    <n v="5.2391968130000004"/>
    <n v="719.76681437945433"/>
    <x v="2"/>
    <s v="Pierce County, Washington"/>
  </r>
  <r>
    <x v="19"/>
    <n v="29"/>
    <n v="28.2"/>
    <n v="31.2"/>
    <n v="4058"/>
    <n v="2699"/>
    <n v="1359"/>
    <n v="0.66510596352883189"/>
    <n v="0.33489403647116806"/>
    <n v="998"/>
    <n v="0.24593395761458847"/>
    <n v="617"/>
    <n v="55"/>
    <n v="158"/>
    <x v="19"/>
    <n v="5.5110220440881763E-2"/>
    <n v="0.15831663326653306"/>
    <n v="5.7999999999999996E-2"/>
    <x v="0"/>
    <n v="0.02"/>
    <n v="0.13900000000000001"/>
    <n v="2651"/>
    <n v="0.6532774765894529"/>
    <n v="0.40600000000000003"/>
    <n v="546"/>
    <n v="0.13454903893543618"/>
    <n v="0.44"/>
    <n v="1922"/>
    <n v="0.47363233119763432"/>
    <n v="0.3918186298669295"/>
    <n v="0.38700000000000001"/>
    <x v="19"/>
    <n v="1263"/>
    <x v="19"/>
    <n v="3515"/>
    <x v="18"/>
    <n v="0.92684844700000002"/>
    <n v="4378.2778221561821"/>
    <x v="0"/>
    <s v="Pierce County, Washington"/>
  </r>
  <r>
    <x v="20"/>
    <n v="29.9"/>
    <n v="31.1"/>
    <n v="29.4"/>
    <n v="7642"/>
    <n v="3740"/>
    <n v="3902"/>
    <n v="0.48940068045014395"/>
    <n v="0.51059931954985605"/>
    <n v="2915"/>
    <n v="0.38144464799790628"/>
    <n v="1965"/>
    <n v="542"/>
    <n v="255"/>
    <x v="20"/>
    <n v="0.18593481989708405"/>
    <n v="8.7478559176672382E-2"/>
    <n v="5.9000000000000004E-2"/>
    <x v="0"/>
    <n v="6.7000000000000004E-2"/>
    <n v="5.0999999999999997E-2"/>
    <n v="7485"/>
    <n v="0.97945563988484685"/>
    <n v="0.39600000000000002"/>
    <n v="2320"/>
    <n v="0.30358544883538341"/>
    <n v="0.55600000000000005"/>
    <n v="4628"/>
    <n v="0.60560062810782522"/>
    <n v="9.0813923056791368E-2"/>
    <n v="0.34700000000000003"/>
    <x v="20"/>
    <n v="2437"/>
    <x v="20"/>
    <n v="5489"/>
    <x v="19"/>
    <n v="7.021548804"/>
    <n v="1088.3638657679833"/>
    <x v="2"/>
    <s v="King County, Washington"/>
  </r>
  <r>
    <x v="21"/>
    <n v="27.1"/>
    <n v="25.6"/>
    <n v="31.1"/>
    <n v="6235"/>
    <n v="3043"/>
    <n v="3192"/>
    <n v="0.4880513231756215"/>
    <n v="0.5119486768243785"/>
    <n v="2469"/>
    <n v="0.39599037690457095"/>
    <n v="1919"/>
    <n v="454"/>
    <n v="25"/>
    <x v="21"/>
    <n v="0.18388011340623733"/>
    <n v="1.012555690562981E-2"/>
    <n v="0.06"/>
    <x v="0"/>
    <n v="8.5000000000000006E-2"/>
    <n v="3.9E-2"/>
    <n v="6235"/>
    <n v="1"/>
    <n v="0.23399999999999999"/>
    <n v="1926"/>
    <n v="0.30890136327185247"/>
    <n v="0.25700000000000001"/>
    <n v="3749"/>
    <n v="0.60128307939053727"/>
    <n v="8.9815557337610263E-2"/>
    <n v="0.24600000000000002"/>
    <x v="21"/>
    <n v="1978"/>
    <x v="21"/>
    <n v="4386"/>
    <x v="20"/>
    <n v="2.787810533"/>
    <n v="2236.5221474683335"/>
    <x v="0"/>
    <s v="Yakima County, Washington"/>
  </r>
  <r>
    <x v="22"/>
    <n v="39.9"/>
    <n v="38"/>
    <n v="42.5"/>
    <n v="2429"/>
    <n v="1106"/>
    <n v="1323"/>
    <n v="0.45533141210374639"/>
    <n v="0.54466858789625361"/>
    <n v="994"/>
    <n v="0.40922190201729108"/>
    <n v="794"/>
    <n v="170"/>
    <n v="0"/>
    <x v="22"/>
    <n v="0.17102615694164991"/>
    <n v="0"/>
    <n v="6.4000000000000001E-2"/>
    <x v="0"/>
    <n v="3.1E-2"/>
    <n v="8.6999999999999994E-2"/>
    <n v="2385"/>
    <n v="0.98188554960889252"/>
    <n v="0.22800000000000001"/>
    <n v="583"/>
    <n v="0.24001646768217375"/>
    <n v="0.28100000000000003"/>
    <n v="1487"/>
    <n v="0.61218608480856318"/>
    <n v="0.14779744750926305"/>
    <n v="0.249"/>
    <x v="22"/>
    <n v="892"/>
    <x v="22"/>
    <n v="1890"/>
    <x v="21"/>
    <n v="8.0977630989999998"/>
    <n v="299.95938017746647"/>
    <x v="1"/>
    <s v="Yakima County, Washington"/>
  </r>
  <r>
    <x v="23"/>
    <n v="31.5"/>
    <n v="32"/>
    <n v="30.8"/>
    <n v="4635"/>
    <n v="2319"/>
    <n v="2316"/>
    <n v="0.50032362459546931"/>
    <n v="0.49967637540453075"/>
    <n v="1444"/>
    <n v="0.31154261057173677"/>
    <n v="1039"/>
    <n v="48"/>
    <n v="243"/>
    <x v="23"/>
    <n v="3.3240997229916899E-2"/>
    <n v="0.1682825484764543"/>
    <n v="6.6000000000000003E-2"/>
    <x v="0"/>
    <n v="8.5999999999999993E-2"/>
    <n v="4.4999999999999998E-2"/>
    <n v="4617"/>
    <n v="0.99611650485436898"/>
    <n v="0.34799999999999998"/>
    <n v="1503"/>
    <n v="0.32427184466019415"/>
    <n v="0.48799999999999999"/>
    <n v="2750"/>
    <n v="0.59331175836030203"/>
    <n v="8.2416396979503759E-2"/>
    <n v="0.28499999999999998"/>
    <x v="23"/>
    <n v="1921"/>
    <x v="23"/>
    <n v="3254"/>
    <x v="22"/>
    <n v="3.1596417699999999"/>
    <n v="1466.9384497977439"/>
    <x v="0"/>
    <s v="Pierce County, Washington"/>
  </r>
  <r>
    <x v="24"/>
    <n v="28.1"/>
    <n v="28.9"/>
    <n v="26.5"/>
    <n v="6496"/>
    <n v="3391"/>
    <n v="3105"/>
    <n v="0.52201354679802958"/>
    <n v="0.47798645320197042"/>
    <n v="2287"/>
    <n v="0.35206280788177341"/>
    <n v="1499"/>
    <n v="580"/>
    <n v="69"/>
    <x v="24"/>
    <n v="0.25360734586794925"/>
    <n v="3.0170529077393964E-2"/>
    <n v="6.7000000000000004E-2"/>
    <x v="0"/>
    <n v="5.5999999999999994E-2"/>
    <n v="7.9000000000000001E-2"/>
    <n v="6231"/>
    <n v="0.95920566502463056"/>
    <n v="0.35"/>
    <n v="2344"/>
    <n v="0.3608374384236453"/>
    <n v="0.44299999999999995"/>
    <n v="3574"/>
    <n v="0.55018472906403937"/>
    <n v="8.8977832512315391E-2"/>
    <n v="0.29299999999999998"/>
    <x v="24"/>
    <n v="1637"/>
    <x v="24"/>
    <n v="4245"/>
    <x v="23"/>
    <n v="2.4765806349999999"/>
    <n v="2622.9713291770126"/>
    <x v="0"/>
    <s v="Franklin County, Washington"/>
  </r>
  <r>
    <x v="25"/>
    <n v="28.9"/>
    <n v="29.1"/>
    <n v="28.9"/>
    <n v="5307"/>
    <n v="2654"/>
    <n v="2653"/>
    <n v="0.5000942151874882"/>
    <n v="0.4999057848125118"/>
    <n v="2184"/>
    <n v="0.4115319389485585"/>
    <n v="1767"/>
    <n v="262"/>
    <n v="24"/>
    <x v="25"/>
    <n v="0.11996336996336997"/>
    <n v="1.098901098901099E-2"/>
    <n v="6.7000000000000004E-2"/>
    <x v="0"/>
    <n v="5.7000000000000002E-2"/>
    <n v="7.5999999999999998E-2"/>
    <n v="5154"/>
    <n v="0.97117015262860373"/>
    <n v="0.26400000000000001"/>
    <n v="1488"/>
    <n v="0.28038439796495196"/>
    <n v="0.41600000000000004"/>
    <n v="3254"/>
    <n v="0.61315244017335591"/>
    <n v="0.10646316186169213"/>
    <n v="0.214"/>
    <x v="25"/>
    <n v="1697"/>
    <x v="25"/>
    <n v="3856"/>
    <x v="24"/>
    <n v="6.9949145680000004"/>
    <n v="758.69404099346821"/>
    <x v="2"/>
    <s v="Benton County, Washington"/>
  </r>
  <r>
    <x v="26"/>
    <n v="23"/>
    <n v="20.2"/>
    <n v="25.4"/>
    <n v="4186"/>
    <n v="2098"/>
    <n v="2088"/>
    <n v="0.50119445771619686"/>
    <n v="0.49880554228380314"/>
    <n v="1272"/>
    <n v="0.30387004300047776"/>
    <n v="999"/>
    <n v="257"/>
    <n v="0"/>
    <x v="26"/>
    <n v="0.20204402515723272"/>
    <n v="0"/>
    <n v="6.9000000000000006E-2"/>
    <x v="0"/>
    <n v="0.05"/>
    <n v="8.5999999999999993E-2"/>
    <n v="4164"/>
    <n v="0.99474438604873383"/>
    <n v="0.41600000000000004"/>
    <n v="1768"/>
    <n v="0.42236024844720499"/>
    <n v="0.52300000000000002"/>
    <n v="2149"/>
    <n v="0.51337792642140467"/>
    <n v="6.4261825131390338E-2"/>
    <n v="0.32500000000000001"/>
    <x v="26"/>
    <n v="1055"/>
    <x v="26"/>
    <n v="2531"/>
    <x v="25"/>
    <n v="5.2804323540000002"/>
    <n v="792.73811676217144"/>
    <x v="2"/>
    <s v="Yakima County, Washington"/>
  </r>
  <r>
    <x v="27"/>
    <n v="26.8"/>
    <n v="29.2"/>
    <n v="26.6"/>
    <n v="5529"/>
    <n v="2950"/>
    <n v="2579"/>
    <n v="0.5335503707722915"/>
    <n v="0.46644962922770844"/>
    <n v="2317"/>
    <n v="0.41906312172183036"/>
    <n v="1517"/>
    <n v="357"/>
    <n v="279"/>
    <x v="27"/>
    <n v="0.15407854984894259"/>
    <n v="0.12041432887354338"/>
    <n v="6.9000000000000006E-2"/>
    <x v="0"/>
    <n v="5.5999999999999994E-2"/>
    <n v="8.3000000000000004E-2"/>
    <n v="5467"/>
    <n v="0.98878639898715859"/>
    <n v="0.26100000000000001"/>
    <n v="1555"/>
    <n v="0.28124434798336045"/>
    <n v="0.36599999999999999"/>
    <n v="3625"/>
    <n v="0.65563393018629046"/>
    <n v="6.3121721830349031E-2"/>
    <n v="0.21600000000000003"/>
    <x v="27"/>
    <n v="2167"/>
    <x v="27"/>
    <n v="3985"/>
    <x v="26"/>
    <n v="1.4298975220000001"/>
    <n v="3866.7106662766842"/>
    <x v="0"/>
    <s v="Snohomish County, Washington"/>
  </r>
  <r>
    <x v="28"/>
    <n v="30"/>
    <n v="31.2"/>
    <n v="26"/>
    <n v="9049"/>
    <n v="5173"/>
    <n v="3876"/>
    <n v="0.57166537738976686"/>
    <n v="0.4283346226102332"/>
    <n v="3042"/>
    <n v="0.33616974251298487"/>
    <n v="2397"/>
    <n v="389"/>
    <n v="26"/>
    <x v="28"/>
    <n v="0.12787639710716633"/>
    <n v="8.5470085470085479E-3"/>
    <n v="7.0999999999999994E-2"/>
    <x v="0"/>
    <n v="6.6000000000000003E-2"/>
    <n v="7.9000000000000001E-2"/>
    <n v="7588"/>
    <n v="0.83854569565697867"/>
    <n v="0.23600000000000002"/>
    <n v="2903"/>
    <n v="0.3208089291634435"/>
    <n v="0.39100000000000001"/>
    <n v="4240"/>
    <n v="0.4685600618852912"/>
    <n v="0.2106310089512653"/>
    <n v="0.151"/>
    <x v="28"/>
    <n v="2172"/>
    <x v="28"/>
    <n v="6412"/>
    <x v="3"/>
    <n v="1189.856855"/>
    <n v="7.6051164994969076"/>
    <x v="1"/>
    <s v="Franklin County, Washington"/>
  </r>
  <r>
    <x v="29"/>
    <n v="27.6"/>
    <n v="25"/>
    <n v="29.7"/>
    <n v="4733"/>
    <n v="2536"/>
    <n v="2197"/>
    <n v="0.53581238115360241"/>
    <n v="0.46418761884639764"/>
    <n v="1632"/>
    <n v="0.34481301500105643"/>
    <n v="1169"/>
    <n v="367"/>
    <n v="9"/>
    <x v="29"/>
    <n v="0.22487745098039216"/>
    <n v="5.5147058823529415E-3"/>
    <n v="7.2000000000000008E-2"/>
    <x v="0"/>
    <n v="7.6999999999999999E-2"/>
    <n v="6.6000000000000003E-2"/>
    <n v="4643"/>
    <n v="0.98098457637861824"/>
    <n v="0.40399999999999997"/>
    <n v="1587"/>
    <n v="0.3353053031903655"/>
    <n v="0.495"/>
    <n v="2725"/>
    <n v="0.57574477075850417"/>
    <n v="8.894992605113039E-2"/>
    <n v="0.374"/>
    <x v="29"/>
    <n v="1306"/>
    <x v="29"/>
    <n v="3333"/>
    <x v="1"/>
    <n v="5.1352272839999999"/>
    <n v="921.67293446713973"/>
    <x v="2"/>
    <s v="Yakima County, Washington"/>
  </r>
  <r>
    <x v="30"/>
    <n v="31.8"/>
    <n v="31.8"/>
    <n v="31.8"/>
    <n v="4883"/>
    <n v="2397"/>
    <n v="2486"/>
    <n v="0.49088674994880199"/>
    <n v="0.50911325005119801"/>
    <n v="1744"/>
    <n v="0.35715748515257012"/>
    <n v="1175"/>
    <n v="317"/>
    <n v="144"/>
    <x v="30"/>
    <n v="0.18176605504587157"/>
    <n v="8.2568807339449546E-2"/>
    <n v="7.2000000000000008E-2"/>
    <x v="0"/>
    <n v="6.5000000000000002E-2"/>
    <n v="7.9000000000000001E-2"/>
    <n v="4812"/>
    <n v="0.98545975834527955"/>
    <n v="0.38500000000000001"/>
    <n v="1457"/>
    <n v="0.29838214212574238"/>
    <n v="0.53500000000000003"/>
    <n v="2874"/>
    <n v="0.58857259881220558"/>
    <n v="0.11304525906205209"/>
    <n v="0.30599999999999999"/>
    <x v="30"/>
    <n v="1941"/>
    <x v="30"/>
    <n v="3607"/>
    <x v="27"/>
    <n v="1.102005012"/>
    <n v="4431.0143300872751"/>
    <x v="0"/>
    <s v="Clark County, Washington"/>
  </r>
  <r>
    <x v="31"/>
    <n v="23"/>
    <n v="22.8"/>
    <n v="23.8"/>
    <n v="6934"/>
    <n v="3669"/>
    <n v="3265"/>
    <n v="0.52913181424862998"/>
    <n v="0.47086818575137007"/>
    <n v="2580"/>
    <n v="0.37207960773002596"/>
    <n v="2025"/>
    <n v="384"/>
    <n v="11"/>
    <x v="31"/>
    <n v="0.14883720930232558"/>
    <n v="4.2635658914728682E-3"/>
    <n v="7.2999999999999995E-2"/>
    <x v="0"/>
    <n v="9.3000000000000013E-2"/>
    <n v="5.0999999999999997E-2"/>
    <n v="6874"/>
    <n v="0.99134698586674364"/>
    <n v="0.221"/>
    <n v="2703"/>
    <n v="0.38981828670320162"/>
    <n v="0.28499999999999998"/>
    <n v="3666"/>
    <n v="0.52869916354196711"/>
    <n v="8.1482549754831268E-2"/>
    <n v="0.17899999999999999"/>
    <x v="31"/>
    <n v="1785"/>
    <x v="31"/>
    <n v="4543"/>
    <x v="28"/>
    <n v="759.12375359999999"/>
    <n v="9.134215557235331"/>
    <x v="1"/>
    <s v="Adams County, Washington"/>
  </r>
  <r>
    <x v="32"/>
    <n v="32.700000000000003"/>
    <n v="32.700000000000003"/>
    <n v="32.299999999999997"/>
    <n v="5090"/>
    <n v="2352"/>
    <n v="2738"/>
    <n v="0.46208251473477407"/>
    <n v="0.53791748526522598"/>
    <n v="1887"/>
    <n v="0.3707269155206287"/>
    <n v="1442"/>
    <n v="208"/>
    <n v="106"/>
    <x v="32"/>
    <n v="0.11022787493375728"/>
    <n v="5.6173820879703233E-2"/>
    <n v="7.400000000000001E-2"/>
    <x v="0"/>
    <n v="0.08"/>
    <n v="6.9000000000000006E-2"/>
    <n v="5069"/>
    <n v="0.99587426326129669"/>
    <n v="0.25900000000000001"/>
    <n v="1373"/>
    <n v="0.26974459724950883"/>
    <n v="0.39399999999999996"/>
    <n v="3115"/>
    <n v="0.61198428290766205"/>
    <n v="0.11827111984282912"/>
    <n v="0.23699999999999999"/>
    <x v="32"/>
    <n v="1867"/>
    <x v="32"/>
    <n v="3850"/>
    <x v="29"/>
    <n v="1.970735224"/>
    <n v="2582.7924208249701"/>
    <x v="0"/>
    <s v="Spokane County, Washington"/>
  </r>
  <r>
    <x v="33"/>
    <n v="33.5"/>
    <n v="32.799999999999997"/>
    <n v="34.9"/>
    <n v="3470"/>
    <n v="1806"/>
    <n v="1664"/>
    <n v="0.52046109510086458"/>
    <n v="0.47953890489913542"/>
    <n v="1549"/>
    <n v="0.44639769452449568"/>
    <n v="1223"/>
    <n v="202"/>
    <n v="80"/>
    <x v="33"/>
    <n v="0.13040671400903808"/>
    <n v="5.1646223369916075E-2"/>
    <n v="7.400000000000001E-2"/>
    <x v="0"/>
    <n v="8.6999999999999994E-2"/>
    <n v="6.0999999999999999E-2"/>
    <n v="3454"/>
    <n v="0.9953890489913545"/>
    <n v="0.121"/>
    <n v="1054"/>
    <n v="0.30374639769452449"/>
    <n v="0.17499999999999999"/>
    <n v="2234"/>
    <n v="0.64380403458213253"/>
    <n v="5.2449567723342971E-2"/>
    <n v="0.10300000000000001"/>
    <x v="33"/>
    <n v="1100"/>
    <x v="33"/>
    <n v="2552"/>
    <x v="30"/>
    <n v="3.1215148149999998"/>
    <n v="1111.6397664766489"/>
    <x v="2"/>
    <s v="King County, Washington"/>
  </r>
  <r>
    <x v="34"/>
    <n v="31.7"/>
    <n v="33.1"/>
    <n v="29.9"/>
    <n v="4105"/>
    <n v="2094"/>
    <n v="2011"/>
    <n v="0.51010962241169311"/>
    <n v="0.48989037758830695"/>
    <n v="1832"/>
    <n v="0.44628501827040196"/>
    <n v="1262"/>
    <n v="200"/>
    <n v="239"/>
    <x v="34"/>
    <n v="0.1091703056768559"/>
    <n v="0.13045851528384281"/>
    <n v="7.5999999999999998E-2"/>
    <x v="0"/>
    <n v="7.5999999999999998E-2"/>
    <n v="7.5999999999999998E-2"/>
    <n v="4024"/>
    <n v="0.98026796589524967"/>
    <n v="0.252"/>
    <n v="976"/>
    <n v="0.23775883069427528"/>
    <n v="0.21299999999999999"/>
    <n v="2733"/>
    <n v="0.6657734470158343"/>
    <n v="9.6467722289890423E-2"/>
    <n v="0.27600000000000002"/>
    <x v="34"/>
    <n v="1413"/>
    <x v="34"/>
    <n v="3142"/>
    <x v="31"/>
    <n v="1.3491880789999999"/>
    <n v="3042.5706125735787"/>
    <x v="0"/>
    <s v="Pierce County, Washington"/>
  </r>
  <r>
    <x v="35"/>
    <n v="34.299999999999997"/>
    <n v="33.799999999999997"/>
    <n v="34.9"/>
    <n v="2064"/>
    <n v="1111"/>
    <n v="953"/>
    <n v="0.53827519379844957"/>
    <n v="0.46172480620155038"/>
    <n v="676"/>
    <n v="0.32751937984496127"/>
    <n v="540"/>
    <n v="110"/>
    <n v="0"/>
    <x v="35"/>
    <n v="0.16272189349112426"/>
    <n v="0"/>
    <n v="7.5999999999999998E-2"/>
    <x v="0"/>
    <n v="0.05"/>
    <n v="0.10300000000000001"/>
    <n v="2052"/>
    <n v="0.9941860465116279"/>
    <n v="0.33500000000000002"/>
    <n v="609"/>
    <n v="0.29505813953488375"/>
    <n v="0.40100000000000002"/>
    <n v="1207"/>
    <n v="0.5847868217054264"/>
    <n v="0.12015503875968991"/>
    <n v="0.33299999999999996"/>
    <x v="35"/>
    <n v="809"/>
    <x v="35"/>
    <n v="1478"/>
    <x v="32"/>
    <n v="634.03073259999996"/>
    <n v="3.2553627038488453"/>
    <x v="1"/>
    <s v="Stevens County, Washington"/>
  </r>
  <r>
    <x v="36"/>
    <n v="33.200000000000003"/>
    <n v="31.7"/>
    <n v="36.200000000000003"/>
    <n v="3709"/>
    <n v="2077"/>
    <n v="1632"/>
    <n v="0.55998921542194657"/>
    <n v="0.44001078457805337"/>
    <n v="1195"/>
    <n v="0.32218926934483688"/>
    <n v="979"/>
    <n v="124"/>
    <n v="0"/>
    <x v="36"/>
    <n v="0.10376569037656903"/>
    <n v="0"/>
    <n v="7.6999999999999999E-2"/>
    <x v="0"/>
    <n v="5.4000000000000006E-2"/>
    <n v="0.105"/>
    <n v="3709"/>
    <n v="1"/>
    <n v="0.24299999999999999"/>
    <n v="1017"/>
    <n v="0.27419789700727959"/>
    <n v="0.36399999999999999"/>
    <n v="2311"/>
    <n v="0.62307899703424108"/>
    <n v="0.10272310595847933"/>
    <n v="0.21600000000000003"/>
    <x v="36"/>
    <n v="1229"/>
    <x v="36"/>
    <n v="2793"/>
    <x v="33"/>
    <n v="10.20790472"/>
    <n v="363.34586790696454"/>
    <x v="2"/>
    <s v="Cowlitz County, Washington"/>
  </r>
  <r>
    <x v="37"/>
    <n v="24.1"/>
    <n v="22.8"/>
    <n v="24.7"/>
    <n v="3323"/>
    <n v="1686"/>
    <n v="1637"/>
    <n v="0.50737285585314473"/>
    <n v="0.49262714414685527"/>
    <n v="1479"/>
    <n v="0.44507974721637072"/>
    <n v="1121"/>
    <n v="170"/>
    <n v="49"/>
    <x v="37"/>
    <n v="0.11494252873563218"/>
    <n v="3.3130493576741041E-2"/>
    <n v="0.08"/>
    <x v="0"/>
    <n v="4.4000000000000004E-2"/>
    <n v="0.111"/>
    <n v="3316"/>
    <n v="0.99789346975624438"/>
    <n v="0.29899999999999999"/>
    <n v="1063"/>
    <n v="0.31989166415889259"/>
    <n v="0.43700000000000006"/>
    <n v="2066"/>
    <n v="0.62172735479987962"/>
    <n v="5.8380981041227797E-2"/>
    <n v="0.22600000000000001"/>
    <x v="37"/>
    <n v="1202"/>
    <x v="37"/>
    <n v="2354"/>
    <x v="34"/>
    <n v="0.77180109500000005"/>
    <n v="4305.5134561580271"/>
    <x v="0"/>
    <s v="Clark County, Washington"/>
  </r>
  <r>
    <x v="38"/>
    <n v="49.8"/>
    <n v="51.3"/>
    <n v="48.8"/>
    <n v="4041"/>
    <n v="1996"/>
    <n v="2045"/>
    <n v="0.49393714427121999"/>
    <n v="0.50606285572877996"/>
    <n v="1489"/>
    <n v="0.36847315021034399"/>
    <n v="1083"/>
    <n v="298"/>
    <n v="0"/>
    <x v="38"/>
    <n v="0.20013431833445267"/>
    <n v="0"/>
    <n v="8.1000000000000003E-2"/>
    <x v="0"/>
    <n v="5.2999999999999999E-2"/>
    <n v="0.109"/>
    <n v="4041"/>
    <n v="1"/>
    <n v="0.13500000000000001"/>
    <n v="682"/>
    <n v="0.16877010640930462"/>
    <n v="0.19600000000000001"/>
    <n v="2534"/>
    <n v="0.62707250680524618"/>
    <n v="0.20415738678544915"/>
    <n v="0.13"/>
    <x v="38"/>
    <n v="1745"/>
    <x v="38"/>
    <n v="3405"/>
    <x v="0"/>
    <n v="1125.648567"/>
    <n v="3.5899303907699998"/>
    <x v="1"/>
    <s v="Lewis County, Washington"/>
  </r>
  <r>
    <x v="39"/>
    <n v="35.200000000000003"/>
    <n v="36"/>
    <n v="32.9"/>
    <n v="5714"/>
    <n v="4154"/>
    <n v="1560"/>
    <n v="0.72698634931746586"/>
    <n v="0.27301365068253414"/>
    <n v="991"/>
    <n v="0.17343367168358417"/>
    <n v="743"/>
    <n v="139"/>
    <n v="12"/>
    <x v="39"/>
    <n v="0.14026236125126135"/>
    <n v="1.2108980827447022E-2"/>
    <n v="8.3000000000000004E-2"/>
    <x v="0"/>
    <n v="5.7000000000000002E-2"/>
    <n v="0.16399999999999998"/>
    <n v="2760"/>
    <n v="0.48302415120756037"/>
    <n v="0.27399999999999997"/>
    <n v="834"/>
    <n v="0.14595729786489325"/>
    <n v="0.29399999999999998"/>
    <n v="1718"/>
    <n v="0.30066503325166261"/>
    <n v="0.5533776688834442"/>
    <n v="0.28999999999999998"/>
    <x v="39"/>
    <n v="913"/>
    <x v="39"/>
    <n v="4907"/>
    <x v="35"/>
    <n v="8.6445212680000001"/>
    <n v="660.99669638755984"/>
    <x v="2"/>
    <s v="Snohomish County, Washington"/>
  </r>
  <r>
    <x v="40"/>
    <n v="24.1"/>
    <n v="24.9"/>
    <n v="21.8"/>
    <n v="12914"/>
    <n v="6953"/>
    <n v="5961"/>
    <n v="0.53840792937896853"/>
    <n v="0.46159207062103141"/>
    <n v="5526"/>
    <n v="0.42790769707294407"/>
    <n v="2846"/>
    <n v="1072"/>
    <n v="660"/>
    <x v="40"/>
    <n v="0.19399203764024611"/>
    <n v="0.11943539630836048"/>
    <n v="8.4000000000000005E-2"/>
    <x v="0"/>
    <n v="9.1999999999999998E-2"/>
    <n v="7.4999999999999997E-2"/>
    <n v="12910"/>
    <n v="0.9996902586340406"/>
    <n v="0.254"/>
    <n v="4921"/>
    <n v="0.38105931547158123"/>
    <n v="0.33600000000000002"/>
    <n v="7505"/>
    <n v="0.58115223788136905"/>
    <n v="3.7788446647049723E-2"/>
    <n v="0.21"/>
    <x v="40"/>
    <n v="2832"/>
    <x v="40"/>
    <n v="8323"/>
    <x v="36"/>
    <n v="1413.036846"/>
    <n v="9.13918135720008"/>
    <x v="1"/>
    <s v="Grant County, Washington"/>
  </r>
  <r>
    <x v="41"/>
    <n v="24.8"/>
    <n v="23.8"/>
    <n v="25.8"/>
    <n v="4855"/>
    <n v="2264"/>
    <n v="2591"/>
    <n v="0.46632337796086509"/>
    <n v="0.53367662203913491"/>
    <n v="1756"/>
    <n v="0.36168898043254377"/>
    <n v="1146"/>
    <n v="138"/>
    <n v="64"/>
    <x v="41"/>
    <n v="7.8587699316628706E-2"/>
    <n v="3.644646924829157E-2"/>
    <n v="8.4000000000000005E-2"/>
    <x v="0"/>
    <n v="0.12"/>
    <n v="5.4000000000000006E-2"/>
    <n v="4625"/>
    <n v="0.95262615859938204"/>
    <n v="0.36499999999999999"/>
    <n v="1532"/>
    <n v="0.31555097837281154"/>
    <n v="0.46299999999999997"/>
    <n v="2708"/>
    <n v="0.55777548918640574"/>
    <n v="0.12667353244078272"/>
    <n v="0.33399999999999996"/>
    <x v="41"/>
    <n v="1497"/>
    <x v="41"/>
    <n v="3497"/>
    <x v="37"/>
    <n v="38.299574550000003"/>
    <n v="126.76381022618956"/>
    <x v="1"/>
    <s v="Grant County, Washington"/>
  </r>
  <r>
    <x v="42"/>
    <n v="32.700000000000003"/>
    <n v="31.5"/>
    <n v="34.5"/>
    <n v="4099"/>
    <n v="2207"/>
    <n v="1892"/>
    <n v="0.53842400585508665"/>
    <n v="0.4615759941449134"/>
    <n v="1610"/>
    <n v="0.39277872651866308"/>
    <n v="1244"/>
    <n v="198"/>
    <n v="44"/>
    <x v="42"/>
    <n v="0.12298136645962733"/>
    <n v="2.732919254658385E-2"/>
    <n v="8.4000000000000005E-2"/>
    <x v="0"/>
    <n v="5.7999999999999996E-2"/>
    <n v="0.11"/>
    <n v="4040"/>
    <n v="0.98560624542571362"/>
    <n v="0.248"/>
    <n v="1180"/>
    <n v="0.28787509148572821"/>
    <n v="0.32600000000000001"/>
    <n v="2505"/>
    <n v="0.61112466455232983"/>
    <n v="0.10100024396194196"/>
    <n v="0.22800000000000001"/>
    <x v="42"/>
    <n v="1340"/>
    <x v="42"/>
    <n v="3006"/>
    <x v="38"/>
    <n v="2.3897046350000002"/>
    <n v="1715.2747414744833"/>
    <x v="0"/>
    <s v="Pierce County, Washington"/>
  </r>
  <r>
    <x v="43"/>
    <n v="34.9"/>
    <n v="37.200000000000003"/>
    <n v="28.9"/>
    <n v="6508"/>
    <n v="4387"/>
    <n v="2121"/>
    <n v="0.67409342347879531"/>
    <n v="0.32590657652120469"/>
    <n v="1584"/>
    <n v="0.24339274738783037"/>
    <n v="1262"/>
    <n v="145"/>
    <n v="81"/>
    <x v="43"/>
    <n v="9.1540404040404047E-2"/>
    <n v="5.113636363636364E-2"/>
    <n v="8.4000000000000005E-2"/>
    <x v="0"/>
    <n v="6.9000000000000006E-2"/>
    <n v="0.126"/>
    <n v="3697"/>
    <n v="0.56807006760909651"/>
    <n v="0.245"/>
    <n v="940"/>
    <n v="0.14443761524277812"/>
    <n v="0.35200000000000004"/>
    <n v="2430"/>
    <n v="0.37338660110633065"/>
    <n v="0.4821757836508912"/>
    <n v="0.22800000000000001"/>
    <x v="43"/>
    <n v="1474"/>
    <x v="43"/>
    <n v="5607"/>
    <x v="39"/>
    <n v="28.171425849999999"/>
    <n v="231.01422109949755"/>
    <x v="1"/>
    <s v="Spokane County, Washington"/>
  </r>
  <r>
    <x v="44"/>
    <n v="35.799999999999997"/>
    <n v="30.8"/>
    <n v="38.700000000000003"/>
    <n v="3636"/>
    <n v="1543"/>
    <n v="2093"/>
    <n v="0.42436743674367439"/>
    <n v="0.57563256325632561"/>
    <n v="1273"/>
    <n v="0.35011001100110012"/>
    <n v="852"/>
    <n v="311"/>
    <n v="0"/>
    <x v="44"/>
    <n v="0.24430479183032208"/>
    <n v="0"/>
    <n v="8.4000000000000005E-2"/>
    <x v="0"/>
    <n v="0.121"/>
    <n v="0.06"/>
    <n v="3581"/>
    <n v="0.98487348734873492"/>
    <n v="0.30399999999999999"/>
    <n v="749"/>
    <n v="0.205995599559956"/>
    <n v="0.311"/>
    <n v="2298"/>
    <n v="0.63201320132013206"/>
    <n v="0.16199119911991189"/>
    <n v="0.35399999999999998"/>
    <x v="44"/>
    <n v="1688"/>
    <x v="44"/>
    <n v="2900"/>
    <x v="40"/>
    <n v="1.226950056"/>
    <n v="2963.445807935967"/>
    <x v="0"/>
    <s v="Cowlitz County, Washington"/>
  </r>
  <r>
    <x v="45"/>
    <n v="34.1"/>
    <n v="31.3"/>
    <n v="36.6"/>
    <n v="3917"/>
    <n v="1792"/>
    <n v="2125"/>
    <n v="0.45749297932090888"/>
    <n v="0.54250702067909118"/>
    <n v="1797"/>
    <n v="0.45876946642838906"/>
    <n v="1342"/>
    <n v="271"/>
    <n v="61"/>
    <x v="45"/>
    <n v="0.15080690038953812"/>
    <n v="3.3945464663327769E-2"/>
    <n v="8.5000000000000006E-2"/>
    <x v="0"/>
    <n v="5.5E-2"/>
    <n v="0.10800000000000001"/>
    <n v="3850"/>
    <n v="0.98289507275976518"/>
    <n v="0.22899999999999998"/>
    <n v="914"/>
    <n v="0.23334184324738319"/>
    <n v="0.255"/>
    <n v="2603"/>
    <n v="0.66453918815419966"/>
    <n v="0.10211896859841718"/>
    <n v="0.23800000000000002"/>
    <x v="45"/>
    <n v="1660"/>
    <x v="45"/>
    <n v="3105"/>
    <x v="29"/>
    <n v="3.335171297"/>
    <n v="1174.4524197372882"/>
    <x v="2"/>
    <s v="Snohomish County, Washington"/>
  </r>
  <r>
    <x v="46"/>
    <n v="32.6"/>
    <n v="30.1"/>
    <n v="36.200000000000003"/>
    <n v="3728"/>
    <n v="1979"/>
    <n v="1749"/>
    <n v="0.5308476394849786"/>
    <n v="0.46915236051502146"/>
    <n v="1573"/>
    <n v="0.4219420600858369"/>
    <n v="1108"/>
    <n v="223"/>
    <n v="112"/>
    <x v="46"/>
    <n v="0.14176732358550539"/>
    <n v="7.1201525746980299E-2"/>
    <n v="8.5999999999999993E-2"/>
    <x v="0"/>
    <n v="6.0999999999999999E-2"/>
    <n v="0.113"/>
    <n v="3728"/>
    <n v="1"/>
    <n v="0.371"/>
    <n v="777"/>
    <n v="0.20842274678111589"/>
    <n v="0.61899999999999999"/>
    <n v="2681"/>
    <n v="0.7191523605150214"/>
    <n v="7.2424892703862653E-2"/>
    <n v="0.317"/>
    <x v="46"/>
    <n v="1606"/>
    <x v="46"/>
    <n v="3029"/>
    <x v="41"/>
    <n v="1.782239269"/>
    <n v="2091.7505661805726"/>
    <x v="0"/>
    <s v="Spokane County, Washington"/>
  </r>
  <r>
    <x v="47"/>
    <n v="26.6"/>
    <n v="22.6"/>
    <n v="28.7"/>
    <n v="5612"/>
    <n v="2972"/>
    <n v="2640"/>
    <n v="0.52957947255880256"/>
    <n v="0.47042052744119744"/>
    <n v="2233"/>
    <n v="0.39789736279401283"/>
    <n v="1758"/>
    <n v="394"/>
    <n v="26"/>
    <x v="47"/>
    <n v="0.17644424540976264"/>
    <n v="1.1643528884908196E-2"/>
    <n v="8.6999999999999994E-2"/>
    <x v="0"/>
    <n v="0.113"/>
    <n v="6.3E-2"/>
    <n v="5583"/>
    <n v="0.99483250178189597"/>
    <n v="0.26100000000000001"/>
    <n v="2037"/>
    <n v="0.36297220242337846"/>
    <n v="0.33100000000000002"/>
    <n v="2969"/>
    <n v="0.52904490377761937"/>
    <n v="0.10798289379900217"/>
    <n v="0.21299999999999999"/>
    <x v="47"/>
    <n v="1502"/>
    <x v="47"/>
    <n v="3788"/>
    <x v="42"/>
    <n v="3.6312210440000001"/>
    <n v="1545.485645736966"/>
    <x v="0"/>
    <s v="Franklin County, Washington"/>
  </r>
  <r>
    <x v="48"/>
    <n v="33.5"/>
    <n v="35.700000000000003"/>
    <n v="31.2"/>
    <n v="3774"/>
    <n v="1667"/>
    <n v="2107"/>
    <n v="0.44170641229464758"/>
    <n v="0.55829358770535242"/>
    <n v="1537"/>
    <n v="0.40726020137784846"/>
    <n v="1134"/>
    <n v="259"/>
    <n v="60"/>
    <x v="48"/>
    <n v="0.16851008458035133"/>
    <n v="3.9037085230969423E-2"/>
    <n v="8.8000000000000009E-2"/>
    <x v="0"/>
    <n v="7.5999999999999998E-2"/>
    <n v="9.8000000000000004E-2"/>
    <n v="3764"/>
    <n v="0.99735029146793852"/>
    <n v="0.30399999999999999"/>
    <n v="1044"/>
    <n v="0.27662957074721778"/>
    <n v="0.33799999999999997"/>
    <n v="2222"/>
    <n v="0.58876523582405937"/>
    <n v="0.1346051934287229"/>
    <n v="0.245"/>
    <x v="48"/>
    <n v="1416"/>
    <x v="48"/>
    <n v="2761"/>
    <x v="43"/>
    <n v="2.102597469"/>
    <n v="1794.9227351609638"/>
    <x v="0"/>
    <s v="Spokane County, Washington"/>
  </r>
  <r>
    <x v="49"/>
    <n v="34.6"/>
    <n v="31.3"/>
    <n v="40.6"/>
    <n v="3905"/>
    <n v="1874"/>
    <n v="2031"/>
    <n v="0.47989756722151089"/>
    <n v="0.52010243277848911"/>
    <n v="1662"/>
    <n v="0.42560819462227911"/>
    <n v="1307"/>
    <n v="309"/>
    <n v="15"/>
    <x v="49"/>
    <n v="0.18592057761732853"/>
    <n v="9.0252707581227436E-3"/>
    <n v="8.8000000000000009E-2"/>
    <x v="0"/>
    <n v="0.11800000000000001"/>
    <n v="6.4000000000000001E-2"/>
    <n v="3905"/>
    <n v="1"/>
    <n v="0.14199999999999999"/>
    <n v="863"/>
    <n v="0.2209987195902689"/>
    <n v="0.23300000000000001"/>
    <n v="2630"/>
    <n v="0.67349551856594114"/>
    <n v="0.10550576184379001"/>
    <n v="0.114"/>
    <x v="49"/>
    <n v="1390"/>
    <x v="49"/>
    <n v="3164"/>
    <x v="44"/>
    <n v="2.9238535790000002"/>
    <n v="1335.5661952591915"/>
    <x v="2"/>
    <s v="Pierce County, Washington"/>
  </r>
  <r>
    <x v="50"/>
    <n v="30.3"/>
    <n v="30.4"/>
    <n v="30.2"/>
    <n v="7352"/>
    <n v="3736"/>
    <n v="3616"/>
    <n v="0.50816104461371059"/>
    <n v="0.49183895538628947"/>
    <n v="3207"/>
    <n v="0.43620783460282914"/>
    <n v="2470"/>
    <n v="521"/>
    <n v="68"/>
    <x v="50"/>
    <n v="0.16245712503897725"/>
    <n v="2.1203617087620828E-2"/>
    <n v="8.900000000000001E-2"/>
    <x v="0"/>
    <n v="8.3000000000000004E-2"/>
    <n v="9.4E-2"/>
    <n v="7166"/>
    <n v="0.97470076169749731"/>
    <n v="0.21299999999999999"/>
    <n v="1968"/>
    <n v="0.26768226332970618"/>
    <n v="0.254"/>
    <n v="4639"/>
    <n v="0.63098476605005438"/>
    <n v="0.10133297062023949"/>
    <n v="0.17800000000000002"/>
    <x v="50"/>
    <n v="2520"/>
    <x v="50"/>
    <n v="5514"/>
    <x v="45"/>
    <n v="2.930009868"/>
    <n v="2509.2065662626637"/>
    <x v="0"/>
    <s v="Yakima County, Washington"/>
  </r>
  <r>
    <x v="51"/>
    <n v="23.2"/>
    <n v="21.1"/>
    <n v="25.6"/>
    <n v="4792"/>
    <n v="2453"/>
    <n v="2339"/>
    <n v="0.51189482470784642"/>
    <n v="0.48810517529215358"/>
    <n v="1644"/>
    <n v="0.34307178631051755"/>
    <n v="1335"/>
    <n v="233"/>
    <n v="0"/>
    <x v="51"/>
    <n v="0.14172749391727493"/>
    <n v="0"/>
    <n v="0.09"/>
    <x v="0"/>
    <n v="5.9000000000000004E-2"/>
    <n v="0.11800000000000001"/>
    <n v="4744"/>
    <n v="0.98998330550918201"/>
    <n v="0.371"/>
    <n v="1932"/>
    <n v="0.40317195325542571"/>
    <n v="0.435"/>
    <n v="2542"/>
    <n v="0.53046744574290483"/>
    <n v="6.6360601001669517E-2"/>
    <n v="0.33500000000000002"/>
    <x v="51"/>
    <n v="1172"/>
    <x v="51"/>
    <n v="3016"/>
    <x v="46"/>
    <n v="4.5041198839999996"/>
    <n v="1063.914843168948"/>
    <x v="2"/>
    <s v="Yakima County, Washington"/>
  </r>
  <r>
    <x v="52"/>
    <n v="26.7"/>
    <n v="29"/>
    <n v="25.5"/>
    <n v="4069"/>
    <n v="2084"/>
    <n v="1985"/>
    <n v="0.51216515114278693"/>
    <n v="0.48783484885721307"/>
    <n v="1649"/>
    <n v="0.40525927746375029"/>
    <n v="945"/>
    <n v="196"/>
    <n v="194"/>
    <x v="52"/>
    <n v="0.11885991510006064"/>
    <n v="0.11764705882352941"/>
    <n v="0.09"/>
    <x v="0"/>
    <n v="8.5000000000000006E-2"/>
    <n v="9.6000000000000002E-2"/>
    <n v="4045"/>
    <n v="0.99410174490046699"/>
    <n v="0.34499999999999997"/>
    <n v="1416"/>
    <n v="0.34799705087245025"/>
    <n v="0.43700000000000006"/>
    <n v="2470"/>
    <n v="0.60702875399361023"/>
    <n v="4.4974195133939521E-2"/>
    <n v="0.31"/>
    <x v="52"/>
    <n v="1281"/>
    <x v="52"/>
    <n v="2879"/>
    <x v="32"/>
    <n v="1.827471305"/>
    <n v="2226.5739488588029"/>
    <x v="0"/>
    <s v="King County, Washington"/>
  </r>
  <r>
    <x v="53"/>
    <n v="30.5"/>
    <n v="29.7"/>
    <n v="31.3"/>
    <n v="3125"/>
    <n v="1520"/>
    <n v="1605"/>
    <n v="0.4864"/>
    <n v="0.51359999999999995"/>
    <n v="1146"/>
    <n v="0.36671999999999999"/>
    <n v="859"/>
    <n v="197"/>
    <n v="31"/>
    <x v="53"/>
    <n v="0.1719022687609075"/>
    <n v="2.7050610820244327E-2"/>
    <n v="0.09"/>
    <x v="0"/>
    <n v="7.8E-2"/>
    <n v="0.10099999999999999"/>
    <n v="3119"/>
    <n v="0.99807999999999997"/>
    <n v="0.25600000000000001"/>
    <n v="869"/>
    <n v="0.27807999999999999"/>
    <n v="0.41799999999999998"/>
    <n v="2001"/>
    <n v="0.64032"/>
    <n v="8.1600000000000006E-2"/>
    <n v="0.21"/>
    <x v="53"/>
    <n v="914"/>
    <x v="53"/>
    <n v="2447"/>
    <x v="47"/>
    <n v="2.5156449840000001"/>
    <n v="1242.2261566618574"/>
    <x v="2"/>
    <s v="Pierce County, Washington"/>
  </r>
  <r>
    <x v="54"/>
    <n v="33.700000000000003"/>
    <n v="31.7"/>
    <n v="34"/>
    <n v="2813"/>
    <n v="1353"/>
    <n v="1460"/>
    <n v="0.48098115890508353"/>
    <n v="0.51901884109491647"/>
    <n v="1163"/>
    <n v="0.41343761109136151"/>
    <n v="815"/>
    <n v="150"/>
    <n v="77"/>
    <x v="54"/>
    <n v="0.12897678417884781"/>
    <n v="6.6208082545141878E-2"/>
    <n v="9.0999999999999998E-2"/>
    <x v="0"/>
    <n v="6.9000000000000006E-2"/>
    <n v="0.11"/>
    <n v="2801"/>
    <n v="0.99573409171702809"/>
    <n v="0.19899999999999998"/>
    <n v="622"/>
    <n v="0.22111624600071098"/>
    <n v="0.28000000000000003"/>
    <n v="1896"/>
    <n v="0.67401350870956278"/>
    <n v="0.10487024528972622"/>
    <n v="0.192"/>
    <x v="54"/>
    <n v="1018"/>
    <x v="54"/>
    <n v="2224"/>
    <x v="6"/>
    <n v="1.269311971"/>
    <n v="2216.1612466191732"/>
    <x v="0"/>
    <s v="Pierce County, Washington"/>
  </r>
  <r>
    <x v="55"/>
    <n v="41.2"/>
    <n v="36.9"/>
    <n v="51.2"/>
    <n v="4182"/>
    <n v="2032"/>
    <n v="2150"/>
    <n v="0.48589191774270685"/>
    <n v="0.51410808225729321"/>
    <n v="1053"/>
    <n v="0.25179340028694402"/>
    <n v="658"/>
    <n v="270"/>
    <n v="0"/>
    <x v="55"/>
    <n v="0.25641025641025639"/>
    <n v="0"/>
    <n v="9.0999999999999998E-2"/>
    <x v="0"/>
    <n v="8.6999999999999994E-2"/>
    <n v="9.4E-2"/>
    <n v="3537"/>
    <n v="0.8457675753228121"/>
    <n v="0.38299999999999995"/>
    <n v="653"/>
    <n v="0.15614538498326161"/>
    <n v="0.66200000000000003"/>
    <n v="2024"/>
    <n v="0.48397895743663322"/>
    <n v="0.3598756575801052"/>
    <n v="0.37"/>
    <x v="55"/>
    <n v="1859"/>
    <x v="55"/>
    <n v="3537"/>
    <x v="48"/>
    <n v="3.9580129400000001"/>
    <n v="1056.5907851731279"/>
    <x v="2"/>
    <s v="Cowlitz County, Washington"/>
  </r>
  <r>
    <x v="56"/>
    <n v="49.5"/>
    <n v="46.8"/>
    <n v="51.4"/>
    <n v="3738"/>
    <n v="1922"/>
    <n v="1816"/>
    <n v="0.51417870518994113"/>
    <n v="0.48582129481005887"/>
    <n v="1476"/>
    <n v="0.39486356340288925"/>
    <n v="1253"/>
    <n v="103"/>
    <n v="0"/>
    <x v="56"/>
    <n v="6.9783197831978325E-2"/>
    <n v="0"/>
    <n v="9.0999999999999998E-2"/>
    <x v="0"/>
    <n v="7.0000000000000007E-2"/>
    <n v="0.113"/>
    <n v="3687"/>
    <n v="0.9863563402889246"/>
    <n v="0.08"/>
    <n v="639"/>
    <n v="0.1709470304975923"/>
    <n v="9.5000000000000001E-2"/>
    <n v="2173"/>
    <n v="0.58132691278758697"/>
    <n v="0.24772605671482073"/>
    <n v="8.5000000000000006E-2"/>
    <x v="56"/>
    <n v="1505"/>
    <x v="56"/>
    <n v="3146"/>
    <x v="23"/>
    <n v="229.20100199999999"/>
    <n v="16.308829225798934"/>
    <x v="1"/>
    <s v="Cowlitz County, Washington"/>
  </r>
  <r>
    <x v="57"/>
    <n v="28.4"/>
    <n v="23.9"/>
    <n v="35"/>
    <n v="8051"/>
    <n v="3763"/>
    <n v="4288"/>
    <n v="0.46739535461433362"/>
    <n v="0.53260464538566643"/>
    <n v="2868"/>
    <n v="0.35622903987082349"/>
    <n v="2031"/>
    <n v="368"/>
    <n v="124"/>
    <x v="57"/>
    <n v="0.12831241283124128"/>
    <n v="4.3235704323570434E-2"/>
    <n v="9.1999999999999998E-2"/>
    <x v="0"/>
    <n v="8.5999999999999993E-2"/>
    <n v="9.6000000000000002E-2"/>
    <n v="7908"/>
    <n v="0.98223823127561793"/>
    <n v="0.44"/>
    <n v="2638"/>
    <n v="0.32766116010433488"/>
    <n v="0.47499999999999998"/>
    <n v="4573"/>
    <n v="0.56800397466153274"/>
    <n v="0.10433486523413238"/>
    <n v="0.45899999999999996"/>
    <x v="57"/>
    <n v="2815"/>
    <x v="57"/>
    <n v="5491"/>
    <x v="49"/>
    <n v="2.5167524399999999"/>
    <n v="3198.9638202158653"/>
    <x v="0"/>
    <s v="Benton County, Washington"/>
  </r>
  <r>
    <x v="58"/>
    <n v="35.5"/>
    <n v="38.299999999999997"/>
    <n v="32.799999999999997"/>
    <n v="3121"/>
    <n v="1614"/>
    <n v="1507"/>
    <n v="0.51714194168535721"/>
    <n v="0.48285805831464274"/>
    <n v="1624"/>
    <n v="0.52034604293495679"/>
    <n v="1218"/>
    <n v="177"/>
    <n v="86"/>
    <x v="58"/>
    <n v="0.10899014778325124"/>
    <n v="5.295566502463054E-2"/>
    <n v="9.1999999999999998E-2"/>
    <x v="0"/>
    <n v="0.109"/>
    <n v="7.0999999999999994E-2"/>
    <n v="3111"/>
    <n v="0.99679589875040053"/>
    <n v="0.14000000000000001"/>
    <n v="636"/>
    <n v="0.20378083947452741"/>
    <n v="0.20600000000000002"/>
    <n v="2223"/>
    <n v="0.71227170778596605"/>
    <n v="8.3947452739506545E-2"/>
    <n v="0.129"/>
    <x v="58"/>
    <n v="1161"/>
    <x v="58"/>
    <n v="2502"/>
    <x v="36"/>
    <n v="2.2049131389999999"/>
    <n v="1415.4752605880319"/>
    <x v="2"/>
    <s v="Pierce County, Washington"/>
  </r>
  <r>
    <x v="59"/>
    <n v="43.7"/>
    <n v="44.6"/>
    <n v="43.4"/>
    <n v="3026"/>
    <n v="1482"/>
    <n v="1544"/>
    <n v="0.48975545274289489"/>
    <n v="0.51024454725710511"/>
    <n v="1229"/>
    <n v="0.40614672835426308"/>
    <n v="964"/>
    <n v="154"/>
    <n v="0"/>
    <x v="59"/>
    <n v="0.12530512611879577"/>
    <n v="0"/>
    <n v="9.3000000000000013E-2"/>
    <x v="0"/>
    <n v="6.5000000000000002E-2"/>
    <n v="0.122"/>
    <n v="3008"/>
    <n v="0.99405155320555183"/>
    <n v="6.8000000000000005E-2"/>
    <n v="712"/>
    <n v="0.23529411764705882"/>
    <n v="9.0999999999999998E-2"/>
    <n v="1814"/>
    <n v="0.59947124917382688"/>
    <n v="0.16523463317911435"/>
    <n v="6.6000000000000003E-2"/>
    <x v="59"/>
    <n v="1137"/>
    <x v="59"/>
    <n v="2360"/>
    <x v="50"/>
    <n v="2.9787704320000001"/>
    <n v="1015.8553903626232"/>
    <x v="2"/>
    <s v="Cowlitz County, Washington"/>
  </r>
  <r>
    <x v="60"/>
    <n v="29.3"/>
    <n v="29.2"/>
    <n v="29.4"/>
    <n v="3931"/>
    <n v="2043"/>
    <n v="1888"/>
    <n v="0.51971508522004584"/>
    <n v="0.48028491477995422"/>
    <n v="1524"/>
    <n v="0.38768761129483592"/>
    <n v="1271"/>
    <n v="117"/>
    <n v="0"/>
    <x v="60"/>
    <n v="7.6771653543307089E-2"/>
    <n v="0"/>
    <n v="9.4E-2"/>
    <x v="0"/>
    <n v="0.107"/>
    <n v="0.08"/>
    <n v="3931"/>
    <n v="1"/>
    <n v="0.20899999999999999"/>
    <n v="1279"/>
    <n v="0.32536250317985244"/>
    <n v="0.28000000000000003"/>
    <n v="2274"/>
    <n v="0.5784787585856016"/>
    <n v="9.6158738234545904E-2"/>
    <n v="0.156"/>
    <x v="60"/>
    <n v="1170"/>
    <x v="60"/>
    <n v="2781"/>
    <x v="26"/>
    <n v="290.20035130000002"/>
    <n v="13.545814063940451"/>
    <x v="1"/>
    <s v="Grant County, Washington"/>
  </r>
  <r>
    <x v="61"/>
    <n v="31.6"/>
    <n v="27.6"/>
    <n v="36.6"/>
    <n v="6234"/>
    <n v="3431"/>
    <n v="2803"/>
    <n v="0.55036894449791463"/>
    <n v="0.44963105550208532"/>
    <n v="2643"/>
    <n v="0.42396535129932628"/>
    <n v="2088"/>
    <n v="308"/>
    <n v="122"/>
    <x v="61"/>
    <n v="0.11653424139235717"/>
    <n v="4.6159667045024597E-2"/>
    <n v="9.5000000000000001E-2"/>
    <x v="0"/>
    <n v="0.1"/>
    <n v="0.09"/>
    <n v="6216"/>
    <n v="0.99711260827718962"/>
    <n v="0.22699999999999998"/>
    <n v="1617"/>
    <n v="0.25938402309913378"/>
    <n v="0.371"/>
    <n v="3974"/>
    <n v="0.63747192813602827"/>
    <n v="0.10314404876483796"/>
    <n v="0.19600000000000001"/>
    <x v="61"/>
    <n v="2476"/>
    <x v="61"/>
    <n v="4794"/>
    <x v="51"/>
    <n v="2.6174407089999998"/>
    <n v="2381.7158411896621"/>
    <x v="0"/>
    <s v="Spokane County, Washington"/>
  </r>
  <r>
    <x v="62"/>
    <n v="47.6"/>
    <n v="48.2"/>
    <n v="46"/>
    <n v="2234"/>
    <n v="1181"/>
    <n v="1053"/>
    <n v="0.5286481647269472"/>
    <n v="0.4713518352730528"/>
    <n v="873"/>
    <n v="0.39077887197851385"/>
    <n v="749"/>
    <n v="50"/>
    <n v="0"/>
    <x v="62"/>
    <n v="5.7273768613974797E-2"/>
    <n v="0"/>
    <n v="9.5000000000000001E-2"/>
    <x v="0"/>
    <n v="7.0000000000000007E-2"/>
    <n v="0.125"/>
    <n v="2210"/>
    <n v="0.9892569382273948"/>
    <n v="0.13"/>
    <n v="420"/>
    <n v="0.18800358102059087"/>
    <n v="0.14800000000000002"/>
    <n v="1425"/>
    <n v="0.63786929274843329"/>
    <n v="0.17412712623097581"/>
    <n v="0.13"/>
    <x v="62"/>
    <n v="931"/>
    <x v="62"/>
    <n v="1887"/>
    <x v="52"/>
    <n v="93.879981720000004"/>
    <n v="23.796340381307012"/>
    <x v="1"/>
    <s v="Skamania County, Washington"/>
  </r>
  <r>
    <x v="63"/>
    <n v="27.3"/>
    <n v="26.9"/>
    <n v="28.1"/>
    <n v="3014"/>
    <n v="1484"/>
    <n v="1530"/>
    <n v="0.49236894492368943"/>
    <n v="0.50763105507631057"/>
    <n v="1213"/>
    <n v="0.40245520902455206"/>
    <n v="794"/>
    <n v="257"/>
    <n v="1"/>
    <x v="63"/>
    <n v="0.21187139323990106"/>
    <n v="8.2440230832646333E-4"/>
    <n v="9.6000000000000002E-2"/>
    <x v="0"/>
    <n v="7.6999999999999999E-2"/>
    <n v="0.114"/>
    <n v="3005"/>
    <n v="0.99701393497013935"/>
    <n v="0.32500000000000001"/>
    <n v="1000"/>
    <n v="0.33178500331785005"/>
    <n v="0.38900000000000001"/>
    <n v="1774"/>
    <n v="0.58858659588586593"/>
    <n v="7.9628400796283971E-2"/>
    <n v="0.29199999999999998"/>
    <x v="63"/>
    <n v="999"/>
    <x v="63"/>
    <n v="2170"/>
    <x v="53"/>
    <n v="3.7927422420000001"/>
    <n v="794.67567466716343"/>
    <x v="2"/>
    <s v="Walla Walla County, Washington"/>
  </r>
  <r>
    <x v="64"/>
    <n v="40.1"/>
    <n v="38.700000000000003"/>
    <n v="50.1"/>
    <n v="6321"/>
    <n v="4395"/>
    <n v="1926"/>
    <n v="0.69530137636449929"/>
    <n v="0.30469862363550071"/>
    <n v="1405"/>
    <n v="0.2222749564942256"/>
    <n v="896"/>
    <n v="207"/>
    <n v="0"/>
    <x v="64"/>
    <n v="0.14733096085409253"/>
    <n v="0"/>
    <n v="9.6000000000000002E-2"/>
    <x v="0"/>
    <n v="8.4000000000000005E-2"/>
    <n v="0.128"/>
    <n v="3930"/>
    <n v="0.62173706691979114"/>
    <n v="0.22500000000000001"/>
    <n v="620"/>
    <n v="9.8085745926277487E-2"/>
    <n v="0.371"/>
    <n v="2449"/>
    <n v="0.38743869640879608"/>
    <n v="0.51447555766492647"/>
    <n v="0.24399999999999999"/>
    <x v="64"/>
    <n v="1905"/>
    <x v="64"/>
    <n v="5673"/>
    <x v="54"/>
    <n v="375.60977639999999"/>
    <n v="16.828635454015835"/>
    <x v="1"/>
    <s v="Grays Harbor County, Washington"/>
  </r>
  <r>
    <x v="65"/>
    <n v="41.5"/>
    <n v="42.1"/>
    <n v="41.1"/>
    <n v="3508"/>
    <n v="1844"/>
    <n v="1664"/>
    <n v="0.52565564424173317"/>
    <n v="0.47434435575826683"/>
    <n v="927"/>
    <n v="0.26425313568985176"/>
    <n v="590"/>
    <n v="204"/>
    <n v="59"/>
    <x v="65"/>
    <n v="0.22006472491909385"/>
    <n v="6.3646170442286945E-2"/>
    <n v="9.6000000000000002E-2"/>
    <x v="0"/>
    <n v="0.10099999999999999"/>
    <n v="9.0999999999999998E-2"/>
    <n v="3426"/>
    <n v="0.97662485746864314"/>
    <n v="0.253"/>
    <n v="851"/>
    <n v="0.24258836944127707"/>
    <n v="0.29499999999999998"/>
    <n v="1991"/>
    <n v="0.56755986316989737"/>
    <n v="0.18985176738882559"/>
    <n v="0.28999999999999998"/>
    <x v="65"/>
    <n v="1380"/>
    <x v="65"/>
    <n v="2665"/>
    <x v="55"/>
    <n v="613.80125629999998"/>
    <n v="5.7152049853176559"/>
    <x v="1"/>
    <s v="Stevens County, Washington"/>
  </r>
  <r>
    <x v="66"/>
    <n v="31.4"/>
    <n v="31.3"/>
    <n v="31.7"/>
    <n v="4637"/>
    <n v="2188"/>
    <n v="2449"/>
    <n v="0.47185680396808283"/>
    <n v="0.52814319603191717"/>
    <n v="1883"/>
    <n v="0.40608151822298899"/>
    <n v="1623"/>
    <n v="213"/>
    <n v="27"/>
    <x v="66"/>
    <n v="0.11311736590546999"/>
    <n v="1.4338821030270845E-2"/>
    <n v="9.6999999999999989E-2"/>
    <x v="0"/>
    <n v="6.7000000000000004E-2"/>
    <n v="0.12300000000000001"/>
    <n v="4524"/>
    <n v="0.97563079577312917"/>
    <n v="0.16800000000000001"/>
    <n v="1453"/>
    <n v="0.31334914815613546"/>
    <n v="0.22"/>
    <n v="2695"/>
    <n v="0.58119473797714039"/>
    <n v="0.10545611386672415"/>
    <n v="0.125"/>
    <x v="66"/>
    <n v="1546"/>
    <x v="66"/>
    <n v="3230"/>
    <x v="56"/>
    <n v="2.1258693239999999"/>
    <n v="2181.2253216369381"/>
    <x v="0"/>
    <s v="Pierce County, Washington"/>
  </r>
  <r>
    <x v="67"/>
    <n v="31.7"/>
    <n v="31.9"/>
    <n v="30.9"/>
    <n v="2540"/>
    <n v="1229"/>
    <n v="1311"/>
    <n v="0.48385826771653545"/>
    <n v="0.5161417322834646"/>
    <n v="976"/>
    <n v="0.384251968503937"/>
    <n v="777"/>
    <n v="99"/>
    <n v="56"/>
    <x v="67"/>
    <n v="0.1014344262295082"/>
    <n v="5.737704918032787E-2"/>
    <n v="9.6999999999999989E-2"/>
    <x v="0"/>
    <n v="7.5999999999999998E-2"/>
    <n v="0.11699999999999999"/>
    <n v="2438"/>
    <n v="0.95984251968503942"/>
    <n v="0.35700000000000004"/>
    <n v="723"/>
    <n v="0.28464566929133861"/>
    <n v="0.48"/>
    <n v="1499"/>
    <n v="0.59015748031496063"/>
    <n v="0.12519685039370076"/>
    <n v="0.317"/>
    <x v="67"/>
    <n v="968"/>
    <x v="67"/>
    <n v="1914"/>
    <x v="21"/>
    <n v="1.3838138790000001"/>
    <n v="1835.5069554841484"/>
    <x v="0"/>
    <s v="Pierce County, Washington"/>
  </r>
  <r>
    <x v="68"/>
    <n v="34.5"/>
    <n v="40.4"/>
    <n v="32.1"/>
    <n v="2352"/>
    <n v="1035"/>
    <n v="1317"/>
    <n v="0.44005102040816324"/>
    <n v="0.55994897959183676"/>
    <n v="916"/>
    <n v="0.38945578231292516"/>
    <n v="747"/>
    <n v="57"/>
    <n v="62"/>
    <x v="68"/>
    <n v="6.222707423580786E-2"/>
    <n v="6.768558951965066E-2"/>
    <n v="9.6999999999999989E-2"/>
    <x v="0"/>
    <n v="0.154"/>
    <n v="4.4999999999999998E-2"/>
    <n v="2340"/>
    <n v="0.99489795918367352"/>
    <n v="0.17"/>
    <n v="548"/>
    <n v="0.23299319727891157"/>
    <n v="0.23899999999999999"/>
    <n v="1559"/>
    <n v="0.66284013605442171"/>
    <n v="0.10416666666666674"/>
    <n v="0.16399999999999998"/>
    <x v="68"/>
    <n v="823"/>
    <x v="68"/>
    <n v="1814"/>
    <x v="57"/>
    <n v="33.679544020000002"/>
    <n v="69.834674679779113"/>
    <x v="1"/>
    <s v="Clark County, Washington"/>
  </r>
  <r>
    <x v="69"/>
    <n v="36.1"/>
    <n v="36.200000000000003"/>
    <n v="35.799999999999997"/>
    <n v="3709"/>
    <n v="1768"/>
    <n v="1941"/>
    <n v="0.47667834995955782"/>
    <n v="0.52332165004044218"/>
    <n v="1436"/>
    <n v="0.38716635211647343"/>
    <n v="1028"/>
    <n v="256"/>
    <n v="109"/>
    <x v="69"/>
    <n v="0.17827298050139276"/>
    <n v="7.5905292479108641E-2"/>
    <n v="9.6999999999999989E-2"/>
    <x v="0"/>
    <n v="7.2999999999999995E-2"/>
    <n v="0.11699999999999999"/>
    <n v="3701"/>
    <n v="0.99784308438932323"/>
    <n v="0.34"/>
    <n v="792"/>
    <n v="0.21353464545699649"/>
    <n v="0.55399999999999994"/>
    <n v="2395"/>
    <n v="0.64572661094634676"/>
    <n v="0.14073874359665672"/>
    <n v="0.312"/>
    <x v="69"/>
    <n v="1533"/>
    <x v="69"/>
    <n v="3043"/>
    <x v="58"/>
    <n v="2.0737374389999998"/>
    <n v="1788.558151213472"/>
    <x v="0"/>
    <s v="Pierce County, Washington"/>
  </r>
  <r>
    <x v="70"/>
    <n v="37.5"/>
    <n v="33.299999999999997"/>
    <n v="41"/>
    <n v="4097"/>
    <n v="2277"/>
    <n v="1820"/>
    <n v="0.55577251647546988"/>
    <n v="0.44422748352453012"/>
    <n v="1443"/>
    <n v="0.3522089333658775"/>
    <n v="1110"/>
    <n v="254"/>
    <n v="0"/>
    <x v="70"/>
    <n v="0.17602217602217601"/>
    <n v="0"/>
    <n v="9.6999999999999989E-2"/>
    <x v="0"/>
    <n v="9.6000000000000002E-2"/>
    <n v="9.8000000000000004E-2"/>
    <n v="3672"/>
    <n v="0.89626556016597514"/>
    <n v="0.16500000000000001"/>
    <n v="955"/>
    <n v="0.23309738833292654"/>
    <n v="0.22"/>
    <n v="2242"/>
    <n v="0.54722968025384433"/>
    <n v="0.21967293141322908"/>
    <n v="0.157"/>
    <x v="70"/>
    <n v="1206"/>
    <x v="70"/>
    <n v="3334"/>
    <x v="59"/>
    <n v="50.907428350000004"/>
    <n v="80.479413963561555"/>
    <x v="1"/>
    <s v="Mason County, Washington"/>
  </r>
  <r>
    <x v="71"/>
    <n v="38.5"/>
    <n v="38.700000000000003"/>
    <n v="38.4"/>
    <n v="5774"/>
    <n v="2711"/>
    <n v="3063"/>
    <n v="0.46951853134741944"/>
    <n v="0.5304814686525805"/>
    <n v="2279"/>
    <n v="0.39470038101835814"/>
    <n v="1726"/>
    <n v="303"/>
    <n v="42"/>
    <x v="71"/>
    <n v="0.13295304958315052"/>
    <n v="1.8429135585783237E-2"/>
    <n v="9.6999999999999989E-2"/>
    <x v="0"/>
    <n v="9.1999999999999998E-2"/>
    <n v="0.10099999999999999"/>
    <n v="5774"/>
    <n v="1"/>
    <n v="0.20199999999999999"/>
    <n v="1359"/>
    <n v="0.23536543124350537"/>
    <n v="0.28600000000000003"/>
    <n v="3597"/>
    <n v="0.6229650155871147"/>
    <n v="0.1416695531693799"/>
    <n v="0.21"/>
    <x v="71"/>
    <n v="2203"/>
    <x v="71"/>
    <n v="4587"/>
    <x v="60"/>
    <n v="27.15374838"/>
    <n v="212.64099229308687"/>
    <x v="1"/>
    <s v="Grays Harbor County, Washington"/>
  </r>
  <r>
    <x v="72"/>
    <n v="47.7"/>
    <n v="47.5"/>
    <n v="48.2"/>
    <n v="2798"/>
    <n v="1518"/>
    <n v="1280"/>
    <n v="0.54253037884203004"/>
    <n v="0.45746962115796996"/>
    <n v="1064"/>
    <n v="0.38027162258756253"/>
    <n v="867"/>
    <n v="131"/>
    <n v="7"/>
    <x v="72"/>
    <n v="0.1231203007518797"/>
    <n v="6.5789473684210523E-3"/>
    <n v="9.6999999999999989E-2"/>
    <x v="0"/>
    <n v="9.5000000000000001E-2"/>
    <n v="9.9000000000000005E-2"/>
    <n v="2769"/>
    <n v="0.98963545389563978"/>
    <n v="9.8000000000000004E-2"/>
    <n v="561"/>
    <n v="0.20050035739814154"/>
    <n v="3.6000000000000004E-2"/>
    <n v="1563"/>
    <n v="0.55861329521086489"/>
    <n v="0.24088634739099357"/>
    <n v="0.12300000000000001"/>
    <x v="72"/>
    <n v="1169"/>
    <x v="72"/>
    <n v="2312"/>
    <x v="61"/>
    <n v="145.0987001"/>
    <n v="19.283425682460681"/>
    <x v="1"/>
    <s v="Lewis County, Washington"/>
  </r>
  <r>
    <x v="73"/>
    <n v="46.3"/>
    <n v="45.3"/>
    <n v="49.7"/>
    <n v="5434"/>
    <n v="2623"/>
    <n v="2811"/>
    <n v="0.48270150901729847"/>
    <n v="0.51729849098270153"/>
    <n v="2197"/>
    <n v="0.40430622009569378"/>
    <n v="1743"/>
    <n v="168"/>
    <n v="55"/>
    <x v="73"/>
    <n v="7.6467910787437421E-2"/>
    <n v="2.5034137460172964E-2"/>
    <n v="9.8000000000000004E-2"/>
    <x v="0"/>
    <n v="6.3E-2"/>
    <n v="0.13100000000000001"/>
    <n v="5434"/>
    <n v="1"/>
    <n v="0.16800000000000001"/>
    <n v="1174"/>
    <n v="0.21604711078395289"/>
    <n v="0.373"/>
    <n v="3354"/>
    <n v="0.61722488038277512"/>
    <n v="0.16672800883327199"/>
    <n v="0.14099999999999999"/>
    <x v="73"/>
    <n v="2047"/>
    <x v="73"/>
    <n v="4440"/>
    <x v="62"/>
    <n v="53.903397159999997"/>
    <n v="100.80997277166789"/>
    <x v="1"/>
    <s v="Pierce County, Washington"/>
  </r>
  <r>
    <x v="74"/>
    <n v="51.4"/>
    <n v="52.4"/>
    <n v="50.5"/>
    <n v="3116"/>
    <n v="1539"/>
    <n v="1577"/>
    <n v="0.49390243902439024"/>
    <n v="0.50609756097560976"/>
    <n v="1477"/>
    <n v="0.47400513478819001"/>
    <n v="1195"/>
    <n v="76"/>
    <n v="0"/>
    <x v="74"/>
    <n v="5.145565335138795E-2"/>
    <n v="0"/>
    <n v="9.9000000000000005E-2"/>
    <x v="0"/>
    <n v="0.10099999999999999"/>
    <n v="9.6999999999999989E-2"/>
    <n v="3088"/>
    <n v="0.99101412066752248"/>
    <n v="7.2000000000000008E-2"/>
    <n v="467"/>
    <n v="0.14987163029525033"/>
    <n v="3.9E-2"/>
    <n v="2250"/>
    <n v="0.72207958921694482"/>
    <n v="0.12804878048780488"/>
    <n v="8.6999999999999994E-2"/>
    <x v="74"/>
    <n v="1123"/>
    <x v="74"/>
    <n v="2732"/>
    <x v="63"/>
    <n v="99.790896869999997"/>
    <n v="31.225293065150904"/>
    <x v="1"/>
    <s v="Pierce County, Washington"/>
  </r>
  <r>
    <x v="75"/>
    <n v="28.5"/>
    <n v="28.1"/>
    <n v="29.8"/>
    <n v="4813"/>
    <n v="2286"/>
    <n v="2527"/>
    <n v="0.474963640141284"/>
    <n v="0.525036359858716"/>
    <n v="2098"/>
    <n v="0.43590276334926242"/>
    <n v="1703"/>
    <n v="261"/>
    <n v="40"/>
    <x v="75"/>
    <n v="0.12440419447092468"/>
    <n v="1.9065776930409915E-2"/>
    <n v="0.1"/>
    <x v="0"/>
    <n v="9.1999999999999998E-2"/>
    <n v="0.107"/>
    <n v="4813"/>
    <n v="1"/>
    <n v="0.17600000000000002"/>
    <n v="1478"/>
    <n v="0.30708497818408476"/>
    <n v="0.22800000000000001"/>
    <n v="2840"/>
    <n v="0.59006856430500731"/>
    <n v="0.10284645751090793"/>
    <n v="0.17100000000000001"/>
    <x v="75"/>
    <n v="1745"/>
    <x v="75"/>
    <n v="3523"/>
    <x v="64"/>
    <n v="2.56357692"/>
    <n v="1877.454880503449"/>
    <x v="0"/>
    <s v="Benton County, Washington"/>
  </r>
  <r>
    <x v="76"/>
    <n v="40.9"/>
    <n v="39.5"/>
    <n v="42.1"/>
    <n v="3817"/>
    <n v="2059"/>
    <n v="1758"/>
    <n v="0.53942887084097457"/>
    <n v="0.46057112915902543"/>
    <n v="1716"/>
    <n v="0.44956772334293948"/>
    <n v="1375"/>
    <n v="246"/>
    <n v="39"/>
    <x v="76"/>
    <n v="0.14335664335664336"/>
    <n v="2.2727272727272728E-2"/>
    <n v="0.1"/>
    <x v="0"/>
    <n v="7.0000000000000007E-2"/>
    <n v="0.13100000000000001"/>
    <n v="3787"/>
    <n v="0.9921404244170815"/>
    <n v="7.8E-2"/>
    <n v="902"/>
    <n v="0.23631123919308358"/>
    <n v="0.126"/>
    <n v="2469"/>
    <n v="0.64684307047419443"/>
    <n v="0.11684569033272196"/>
    <n v="6.9000000000000006E-2"/>
    <x v="76"/>
    <n v="1326"/>
    <x v="76"/>
    <n v="3080"/>
    <x v="65"/>
    <n v="39.404558889999997"/>
    <n v="96.866964318909552"/>
    <x v="1"/>
    <s v="Pierce County, Washington"/>
  </r>
  <r>
    <x v="77"/>
    <n v="29.9"/>
    <n v="27.1"/>
    <n v="34"/>
    <n v="3894"/>
    <n v="2098"/>
    <n v="1796"/>
    <n v="0.53877760657421669"/>
    <n v="0.46122239342578325"/>
    <n v="1965"/>
    <n v="0.50462249614791987"/>
    <n v="1424"/>
    <n v="200"/>
    <n v="147"/>
    <x v="77"/>
    <n v="0.10178117048346055"/>
    <n v="7.4809160305343514E-2"/>
    <n v="0.10099999999999999"/>
    <x v="0"/>
    <n v="0.14199999999999999"/>
    <n v="0.06"/>
    <n v="3888"/>
    <n v="0.99845916795069334"/>
    <n v="0.27500000000000002"/>
    <n v="918"/>
    <n v="0.23574730354391371"/>
    <n v="0.375"/>
    <n v="2654"/>
    <n v="0.68156137647663073"/>
    <n v="8.2691319979455558E-2"/>
    <n v="0.22699999999999998"/>
    <x v="77"/>
    <n v="1370"/>
    <x v="77"/>
    <n v="3100"/>
    <x v="66"/>
    <n v="1.9509987310000001"/>
    <n v="1995.9008369032097"/>
    <x v="0"/>
    <s v="King County, Washington"/>
  </r>
  <r>
    <x v="78"/>
    <n v="32.5"/>
    <n v="31.9"/>
    <n v="32.700000000000003"/>
    <n v="4697"/>
    <n v="2139"/>
    <n v="2558"/>
    <n v="0.45539706195443902"/>
    <n v="0.54460293804556104"/>
    <n v="1873"/>
    <n v="0.39876516925697253"/>
    <n v="1343"/>
    <n v="294"/>
    <n v="54"/>
    <x v="78"/>
    <n v="0.15696743192738921"/>
    <n v="2.8830752802989856E-2"/>
    <n v="0.10099999999999999"/>
    <x v="0"/>
    <n v="9.4E-2"/>
    <n v="0.107"/>
    <n v="4653"/>
    <n v="0.99063231850117095"/>
    <n v="0.22899999999999998"/>
    <n v="1334"/>
    <n v="0.28401107089631678"/>
    <n v="0.32299999999999995"/>
    <n v="2859"/>
    <n v="0.6086863955716415"/>
    <n v="0.10730253353204167"/>
    <n v="0.20300000000000001"/>
    <x v="78"/>
    <n v="1497"/>
    <x v="78"/>
    <n v="3489"/>
    <x v="45"/>
    <n v="4.9063375169999999"/>
    <n v="957.33324169512082"/>
    <x v="2"/>
    <s v="Grays Harbor County, Washington"/>
  </r>
  <r>
    <x v="79"/>
    <n v="38.299999999999997"/>
    <n v="37.5"/>
    <n v="38.9"/>
    <n v="3875"/>
    <n v="1933"/>
    <n v="1942"/>
    <n v="0.49883870967741933"/>
    <n v="0.50116129032258061"/>
    <n v="1684"/>
    <n v="0.4345806451612903"/>
    <n v="1375"/>
    <n v="80"/>
    <n v="76"/>
    <x v="79"/>
    <n v="4.7505938242280284E-2"/>
    <n v="4.5130641330166268E-2"/>
    <n v="0.10099999999999999"/>
    <x v="0"/>
    <n v="7.2000000000000008E-2"/>
    <n v="0.129"/>
    <n v="3839"/>
    <n v="0.99070967741935478"/>
    <n v="6.6000000000000003E-2"/>
    <n v="773"/>
    <n v="0.19948387096774192"/>
    <n v="7.4999999999999997E-2"/>
    <n v="2561"/>
    <n v="0.66090322580645167"/>
    <n v="0.13961290322580644"/>
    <n v="7.0000000000000007E-2"/>
    <x v="79"/>
    <n v="1515"/>
    <x v="79"/>
    <n v="3149"/>
    <x v="59"/>
    <n v="6.0957935489999997"/>
    <n v="635.6842581448127"/>
    <x v="2"/>
    <s v="Pierce County, Washington"/>
  </r>
  <r>
    <x v="80"/>
    <n v="40.700000000000003"/>
    <n v="37.9"/>
    <n v="44.5"/>
    <n v="3474"/>
    <n v="1745"/>
    <n v="1729"/>
    <n v="0.50230282095567069"/>
    <n v="0.49769717904432931"/>
    <n v="1228"/>
    <n v="0.3534830166954519"/>
    <n v="874"/>
    <n v="209"/>
    <n v="25"/>
    <x v="80"/>
    <n v="0.17019543973941367"/>
    <n v="2.035830618892508E-2"/>
    <n v="0.10099999999999999"/>
    <x v="0"/>
    <n v="0.14099999999999999"/>
    <n v="6.0999999999999999E-2"/>
    <n v="3401"/>
    <n v="0.97898675877950492"/>
    <n v="0.25600000000000001"/>
    <n v="796"/>
    <n v="0.22913068508923431"/>
    <n v="0.47700000000000004"/>
    <n v="2028"/>
    <n v="0.58376511226252159"/>
    <n v="0.18710420264824412"/>
    <n v="0.221"/>
    <x v="80"/>
    <n v="1311"/>
    <x v="80"/>
    <n v="2713"/>
    <x v="67"/>
    <n v="46.84055738"/>
    <n v="74.166495753172441"/>
    <x v="1"/>
    <s v="Grays Harbor County, Washington"/>
  </r>
  <r>
    <x v="81"/>
    <n v="25.4"/>
    <n v="25.1"/>
    <n v="26.2"/>
    <n v="9411"/>
    <n v="4631"/>
    <n v="4780"/>
    <n v="0.49208373180320902"/>
    <n v="0.50791626819679103"/>
    <n v="3202"/>
    <n v="0.34024014451174156"/>
    <n v="2529"/>
    <n v="550"/>
    <n v="82"/>
    <x v="81"/>
    <n v="0.1717676452217364"/>
    <n v="2.5608994378513428E-2"/>
    <n v="0.10199999999999999"/>
    <x v="0"/>
    <n v="0.10199999999999999"/>
    <n v="0.10099999999999999"/>
    <n v="9348"/>
    <n v="0.99330570608861968"/>
    <n v="0.22"/>
    <n v="3404"/>
    <n v="0.36170438848156411"/>
    <n v="0.34299999999999997"/>
    <n v="5041"/>
    <n v="0.53564977154393789"/>
    <n v="0.10264583997449805"/>
    <n v="0.151"/>
    <x v="81"/>
    <n v="2444"/>
    <x v="81"/>
    <n v="6372"/>
    <x v="62"/>
    <n v="9.3593347950000005"/>
    <n v="1005.5201791720925"/>
    <x v="2"/>
    <s v="Yakima County, Washington"/>
  </r>
  <r>
    <x v="82"/>
    <n v="26"/>
    <n v="26.6"/>
    <n v="23.4"/>
    <n v="6524"/>
    <n v="3336"/>
    <n v="3188"/>
    <n v="0.51134273451870016"/>
    <n v="0.48865726548129984"/>
    <n v="2259"/>
    <n v="0.34625996321275293"/>
    <n v="1735"/>
    <n v="404"/>
    <n v="0"/>
    <x v="82"/>
    <n v="0.17884019477644975"/>
    <n v="0"/>
    <n v="0.10199999999999999"/>
    <x v="0"/>
    <n v="8.3000000000000004E-2"/>
    <n v="0.12300000000000001"/>
    <n v="6401"/>
    <n v="0.98114653586756595"/>
    <n v="0.25800000000000001"/>
    <n v="2439"/>
    <n v="0.3738503985285101"/>
    <n v="0.316"/>
    <n v="3337"/>
    <n v="0.51149601471489881"/>
    <n v="0.1146535867565911"/>
    <n v="0.23800000000000002"/>
    <x v="82"/>
    <n v="1800"/>
    <x v="82"/>
    <n v="4240"/>
    <x v="68"/>
    <n v="4.8271105060000004"/>
    <n v="1351.5331774341607"/>
    <x v="2"/>
    <s v="Yakima County, Washington"/>
  </r>
  <r>
    <x v="83"/>
    <n v="38.200000000000003"/>
    <n v="34.5"/>
    <n v="40.1"/>
    <n v="3913"/>
    <n v="1880"/>
    <n v="2033"/>
    <n v="0.48044978277536415"/>
    <n v="0.51955021722463579"/>
    <n v="1313"/>
    <n v="0.33554817275747506"/>
    <n v="949"/>
    <n v="196"/>
    <n v="4"/>
    <x v="83"/>
    <n v="0.14927646610814926"/>
    <n v="3.0464584920030465E-3"/>
    <n v="0.10300000000000001"/>
    <x v="0"/>
    <n v="0.13300000000000001"/>
    <n v="7.8E-2"/>
    <n v="3810"/>
    <n v="0.97367748530539233"/>
    <n v="0.25700000000000001"/>
    <n v="967"/>
    <n v="0.24712496805520062"/>
    <n v="0.35899999999999999"/>
    <n v="2163"/>
    <n v="0.55277280858676203"/>
    <n v="0.2001022233580374"/>
    <n v="0.254"/>
    <x v="83"/>
    <n v="1621"/>
    <x v="83"/>
    <n v="3009"/>
    <x v="45"/>
    <n v="1.850881644"/>
    <n v="2114.1276173356441"/>
    <x v="0"/>
    <s v="Asotin County, Washington"/>
  </r>
  <r>
    <x v="84"/>
    <n v="30.8"/>
    <n v="30.5"/>
    <n v="32"/>
    <n v="3453"/>
    <n v="1684"/>
    <n v="1769"/>
    <n v="0.48769186214885607"/>
    <n v="0.51230813785114393"/>
    <n v="1096"/>
    <n v="0.3174051549377353"/>
    <n v="879"/>
    <n v="109"/>
    <n v="12"/>
    <x v="84"/>
    <n v="9.9452554744525551E-2"/>
    <n v="1.0948905109489052E-2"/>
    <n v="0.10400000000000001"/>
    <x v="0"/>
    <n v="0.121"/>
    <n v="8.8000000000000009E-2"/>
    <n v="3392"/>
    <n v="0.98233420214306399"/>
    <n v="0.29499999999999998"/>
    <n v="955"/>
    <n v="0.27657109759629306"/>
    <n v="0.35499999999999998"/>
    <n v="2023"/>
    <n v="0.5858673617144512"/>
    <n v="0.13756154068925575"/>
    <n v="0.30099999999999999"/>
    <x v="84"/>
    <n v="1006"/>
    <x v="84"/>
    <n v="2569"/>
    <x v="16"/>
    <n v="4629.3029489999999"/>
    <n v="0.74590063299830067"/>
    <x v="1"/>
    <s v="Yakima County, Washington"/>
  </r>
  <r>
    <x v="85"/>
    <n v="31.5"/>
    <n v="31.9"/>
    <n v="30.9"/>
    <n v="6810"/>
    <n v="3347"/>
    <n v="3463"/>
    <n v="0.49148311306901615"/>
    <n v="0.50851688693098385"/>
    <n v="2862"/>
    <n v="0.42026431718061674"/>
    <n v="2425"/>
    <n v="258"/>
    <n v="16"/>
    <x v="85"/>
    <n v="9.0146750524109018E-2"/>
    <n v="5.5904961565338921E-3"/>
    <n v="0.10400000000000001"/>
    <x v="0"/>
    <n v="8.5999999999999993E-2"/>
    <n v="0.122"/>
    <n v="6660"/>
    <n v="0.97797356828193838"/>
    <n v="0.151"/>
    <n v="2006"/>
    <n v="0.29456681350954478"/>
    <n v="0.23199999999999998"/>
    <n v="3809"/>
    <n v="0.55932452276064615"/>
    <n v="0.14610866372980902"/>
    <n v="0.13300000000000001"/>
    <x v="85"/>
    <n v="2247"/>
    <x v="85"/>
    <n v="4961"/>
    <x v="69"/>
    <n v="79.099764809999996"/>
    <n v="86.093808450098734"/>
    <x v="1"/>
    <s v="Thurston County, Washington"/>
  </r>
  <r>
    <x v="86"/>
    <n v="27.4"/>
    <n v="26.2"/>
    <n v="32.299999999999997"/>
    <n v="1924"/>
    <n v="996"/>
    <n v="928"/>
    <n v="0.51767151767151764"/>
    <n v="0.48232848232848236"/>
    <n v="636"/>
    <n v="0.33056133056133058"/>
    <n v="451"/>
    <n v="75"/>
    <n v="19"/>
    <x v="86"/>
    <n v="0.11792452830188679"/>
    <n v="2.9874213836477988E-2"/>
    <n v="0.105"/>
    <x v="0"/>
    <n v="6.5000000000000002E-2"/>
    <n v="0.14099999999999999"/>
    <n v="1904"/>
    <n v="0.98960498960498966"/>
    <n v="0.161"/>
    <n v="596"/>
    <n v="0.30977130977130979"/>
    <n v="0.126"/>
    <n v="1062"/>
    <n v="0.55197505197505192"/>
    <n v="0.13825363825363834"/>
    <n v="0.17399999999999999"/>
    <x v="86"/>
    <n v="660"/>
    <x v="86"/>
    <n v="1356"/>
    <x v="70"/>
    <n v="1.8701579770000001"/>
    <n v="1028.7900934905886"/>
    <x v="2"/>
    <s v="Lewis County, Washington"/>
  </r>
  <r>
    <x v="87"/>
    <n v="27.8"/>
    <n v="29.9"/>
    <n v="24.9"/>
    <n v="5272"/>
    <n v="2446"/>
    <n v="2826"/>
    <n v="0.46396054628224581"/>
    <n v="0.53603945371775419"/>
    <n v="1799"/>
    <n v="0.34123672230652502"/>
    <n v="1143"/>
    <n v="419"/>
    <n v="62"/>
    <x v="87"/>
    <n v="0.23290717065036132"/>
    <n v="3.4463590883824349E-2"/>
    <n v="0.105"/>
    <x v="0"/>
    <n v="0.16300000000000001"/>
    <n v="4.5999999999999999E-2"/>
    <n v="5071"/>
    <n v="0.96187405159332318"/>
    <n v="0.36"/>
    <n v="1748"/>
    <n v="0.33156297420333841"/>
    <n v="0.49700000000000005"/>
    <n v="2841"/>
    <n v="0.53888467374810323"/>
    <n v="0.12955235204855842"/>
    <n v="0.313"/>
    <x v="87"/>
    <n v="1557"/>
    <x v="87"/>
    <n v="3735"/>
    <x v="71"/>
    <n v="2.5853028459999998"/>
    <n v="2039.2195089085515"/>
    <x v="0"/>
    <s v="Skagit County, Washington"/>
  </r>
  <r>
    <x v="88"/>
    <n v="29.6"/>
    <n v="31.8"/>
    <n v="27.8"/>
    <n v="4559"/>
    <n v="2018"/>
    <n v="2541"/>
    <n v="0.44264093002851501"/>
    <n v="0.55735906997148499"/>
    <n v="1819"/>
    <n v="0.39899100679973676"/>
    <n v="1507"/>
    <n v="104"/>
    <n v="119"/>
    <x v="88"/>
    <n v="5.7174271577789995E-2"/>
    <n v="6.5420560747663545E-2"/>
    <n v="0.105"/>
    <x v="0"/>
    <n v="0.09"/>
    <n v="0.11900000000000001"/>
    <n v="4411"/>
    <n v="0.96753674051327043"/>
    <n v="0.27500000000000002"/>
    <n v="1351"/>
    <n v="0.29633691599034878"/>
    <n v="0.35200000000000004"/>
    <n v="2624"/>
    <n v="0.57556481684579952"/>
    <n v="0.12809826716385175"/>
    <n v="0.251"/>
    <x v="88"/>
    <n v="1689"/>
    <x v="88"/>
    <n v="3296"/>
    <x v="72"/>
    <n v="1.923223466"/>
    <n v="2370.499362449023"/>
    <x v="0"/>
    <s v="Spokane County, Washington"/>
  </r>
  <r>
    <x v="89"/>
    <n v="26.9"/>
    <n v="29.1"/>
    <n v="23.7"/>
    <n v="7016"/>
    <n v="3046"/>
    <n v="3970"/>
    <n v="0.43415051311288483"/>
    <n v="0.56584948688711512"/>
    <n v="2897"/>
    <n v="0.4129133409350057"/>
    <n v="2141"/>
    <n v="532"/>
    <n v="0"/>
    <x v="89"/>
    <n v="0.18363824646185709"/>
    <n v="0"/>
    <n v="0.106"/>
    <x v="0"/>
    <n v="0.114"/>
    <n v="9.9000000000000005E-2"/>
    <n v="6993"/>
    <n v="0.99672177879133406"/>
    <n v="0.27699999999999997"/>
    <n v="2417"/>
    <n v="0.3444982896237172"/>
    <n v="0.35600000000000004"/>
    <n v="4086"/>
    <n v="0.58238312428734318"/>
    <n v="7.3118586088939619E-2"/>
    <n v="0.23600000000000002"/>
    <x v="89"/>
    <n v="2020"/>
    <x v="89"/>
    <n v="4800"/>
    <x v="68"/>
    <n v="8.4271601559999993"/>
    <n v="832.54618045970369"/>
    <x v="2"/>
    <s v="Grant County, Washington"/>
  </r>
  <r>
    <x v="90"/>
    <n v="36.4"/>
    <n v="33.700000000000003"/>
    <n v="40.299999999999997"/>
    <n v="2914"/>
    <n v="1561"/>
    <n v="1353"/>
    <n v="0.53568977350720659"/>
    <n v="0.46431022649279341"/>
    <n v="1070"/>
    <n v="0.36719286204529855"/>
    <n v="869"/>
    <n v="71"/>
    <n v="9"/>
    <x v="90"/>
    <n v="6.6355140186915892E-2"/>
    <n v="8.4112149532710283E-3"/>
    <n v="0.106"/>
    <x v="0"/>
    <n v="0.10300000000000001"/>
    <n v="0.10800000000000001"/>
    <n v="2891"/>
    <n v="0.99210706932052162"/>
    <n v="0.218"/>
    <n v="906"/>
    <n v="0.31091283459162661"/>
    <n v="0.34899999999999998"/>
    <n v="1644"/>
    <n v="0.56417295813315027"/>
    <n v="0.12491420727522318"/>
    <n v="0.17699999999999999"/>
    <x v="90"/>
    <n v="1104"/>
    <x v="90"/>
    <n v="2099"/>
    <x v="58"/>
    <n v="2349.4860399999998"/>
    <n v="1.2402712552401463"/>
    <x v="1"/>
    <s v="Douglas County, Washington"/>
  </r>
  <r>
    <x v="91"/>
    <n v="37.5"/>
    <n v="36"/>
    <n v="38.700000000000003"/>
    <n v="4467"/>
    <n v="2130"/>
    <n v="2337"/>
    <n v="0.47683008730691739"/>
    <n v="0.52316991269308255"/>
    <n v="1902"/>
    <n v="0.42578912021490933"/>
    <n v="1360"/>
    <n v="437"/>
    <n v="24"/>
    <x v="91"/>
    <n v="0.22975814931650893"/>
    <n v="1.2618296529968454E-2"/>
    <n v="0.107"/>
    <x v="0"/>
    <n v="9.5000000000000001E-2"/>
    <n v="0.11800000000000001"/>
    <n v="4309"/>
    <n v="0.96462950526080138"/>
    <n v="0.159"/>
    <n v="849"/>
    <n v="0.1900604432505037"/>
    <n v="0.17399999999999999"/>
    <n v="2765"/>
    <n v="0.61898365793597487"/>
    <n v="0.19095589881352137"/>
    <n v="0.182"/>
    <x v="91"/>
    <n v="1874"/>
    <x v="91"/>
    <n v="3655"/>
    <x v="73"/>
    <n v="2.0469763090000002"/>
    <n v="2182.2431360635742"/>
    <x v="0"/>
    <s v="Snohomish County, Washington"/>
  </r>
  <r>
    <x v="92"/>
    <n v="23.8"/>
    <n v="23.4"/>
    <n v="24.3"/>
    <n v="5045"/>
    <n v="2719"/>
    <n v="2326"/>
    <n v="0.53894945490584734"/>
    <n v="0.46105054509415261"/>
    <n v="1938"/>
    <n v="0.38414271555996038"/>
    <n v="1400"/>
    <n v="344"/>
    <n v="115"/>
    <x v="92"/>
    <n v="0.17750257997936017"/>
    <n v="5.9339525283797732E-2"/>
    <n v="0.10800000000000001"/>
    <x v="0"/>
    <n v="7.5999999999999998E-2"/>
    <n v="0.14499999999999999"/>
    <n v="5024"/>
    <n v="0.9958374628344896"/>
    <n v="0.33399999999999996"/>
    <n v="1955"/>
    <n v="0.38751238850346881"/>
    <n v="0.47899999999999998"/>
    <n v="2925"/>
    <n v="0.57978196233894941"/>
    <n v="3.2705649157581784E-2"/>
    <n v="0.245"/>
    <x v="92"/>
    <n v="1669"/>
    <x v="92"/>
    <n v="3131"/>
    <x v="10"/>
    <n v="1.3526188180000001"/>
    <n v="3729.8017245239889"/>
    <x v="0"/>
    <s v="Pierce County, Washington"/>
  </r>
  <r>
    <x v="93"/>
    <n v="30.6"/>
    <n v="27.6"/>
    <n v="34.4"/>
    <n v="8319"/>
    <n v="4138"/>
    <n v="4181"/>
    <n v="0.4974155547541772"/>
    <n v="0.5025844452458228"/>
    <n v="3035"/>
    <n v="0.36482750330568575"/>
    <n v="2405"/>
    <n v="348"/>
    <n v="39"/>
    <x v="93"/>
    <n v="0.11466227347611202"/>
    <n v="1.2850082372322899E-2"/>
    <n v="0.10800000000000001"/>
    <x v="0"/>
    <n v="7.9000000000000001E-2"/>
    <n v="0.13500000000000001"/>
    <n v="8179"/>
    <n v="0.9831710542132468"/>
    <n v="0.251"/>
    <n v="2470"/>
    <n v="0.29691068638057461"/>
    <n v="0.41600000000000004"/>
    <n v="4863"/>
    <n v="0.58456545257843495"/>
    <n v="0.11852386104099044"/>
    <n v="0.20699999999999999"/>
    <x v="93"/>
    <n v="2395"/>
    <x v="93"/>
    <n v="6086"/>
    <x v="39"/>
    <n v="3.3730942920000002"/>
    <n v="2466.2814851426629"/>
    <x v="0"/>
    <s v="Pierce County, Washington"/>
  </r>
  <r>
    <x v="94"/>
    <n v="41.6"/>
    <n v="40.4"/>
    <n v="43.5"/>
    <n v="7487"/>
    <n v="3679"/>
    <n v="3808"/>
    <n v="0.49138506745024707"/>
    <n v="0.50861493254975287"/>
    <n v="2814"/>
    <n v="0.37585147589154533"/>
    <n v="2234"/>
    <n v="423"/>
    <n v="0"/>
    <x v="94"/>
    <n v="0.15031982942430705"/>
    <n v="0"/>
    <n v="0.10800000000000001"/>
    <x v="0"/>
    <n v="9.5000000000000001E-2"/>
    <n v="0.12"/>
    <n v="7440"/>
    <n v="0.99372245225056766"/>
    <n v="0.13600000000000001"/>
    <n v="1649"/>
    <n v="0.22024843061306265"/>
    <n v="0.13800000000000001"/>
    <n v="4638"/>
    <n v="0.6194737545078135"/>
    <n v="0.16027781487912385"/>
    <n v="0.14800000000000002"/>
    <x v="94"/>
    <n v="2685"/>
    <x v="94"/>
    <n v="5979"/>
    <x v="23"/>
    <n v="708.73990179999998"/>
    <n v="10.563818942584051"/>
    <x v="1"/>
    <s v="Lewis County, Washington"/>
  </r>
  <r>
    <x v="95"/>
    <n v="51.1"/>
    <n v="52.8"/>
    <n v="48.3"/>
    <n v="2642"/>
    <n v="1356"/>
    <n v="1286"/>
    <n v="0.51324753974261927"/>
    <n v="0.48675246025738078"/>
    <n v="1026"/>
    <n v="0.3883421650264951"/>
    <n v="753"/>
    <n v="141"/>
    <n v="1"/>
    <x v="95"/>
    <n v="0.13742690058479531"/>
    <n v="9.7465886939571145E-4"/>
    <n v="0.10800000000000001"/>
    <x v="0"/>
    <n v="0.109"/>
    <n v="0.106"/>
    <n v="2623"/>
    <n v="0.99280847842543529"/>
    <n v="0.12300000000000001"/>
    <n v="437"/>
    <n v="0.16540499621498864"/>
    <n v="0.121"/>
    <n v="1593"/>
    <n v="0.60295230885692652"/>
    <n v="0.23164269492808487"/>
    <n v="0.13699999999999998"/>
    <x v="95"/>
    <n v="1131"/>
    <x v="95"/>
    <n v="2263"/>
    <x v="74"/>
    <n v="1041.7989950000001"/>
    <n v="2.5359978390073219"/>
    <x v="1"/>
    <s v="Okanogan County, Washington"/>
  </r>
  <r>
    <x v="96"/>
    <n v="21.3"/>
    <n v="16.600000000000001"/>
    <n v="26.6"/>
    <n v="2877"/>
    <n v="1199"/>
    <n v="1678"/>
    <n v="0.41675356273896419"/>
    <n v="0.58324643726103576"/>
    <n v="696"/>
    <n v="0.24191866527632952"/>
    <n v="512"/>
    <n v="93"/>
    <n v="71"/>
    <x v="96"/>
    <n v="0.1336206896551724"/>
    <n v="0.10201149425287356"/>
    <n v="0.109"/>
    <x v="0"/>
    <n v="0.14000000000000001"/>
    <n v="9.4E-2"/>
    <n v="2877"/>
    <n v="1"/>
    <n v="0.57100000000000006"/>
    <n v="1300"/>
    <n v="0.45185957594716719"/>
    <n v="0.68299999999999994"/>
    <n v="1339"/>
    <n v="0.46541536322558219"/>
    <n v="8.2725060827250618E-2"/>
    <n v="0.44900000000000001"/>
    <x v="96"/>
    <n v="881"/>
    <x v="96"/>
    <n v="1659"/>
    <x v="75"/>
    <n v="1.8253142339999999"/>
    <n v="1576.1669669859157"/>
    <x v="0"/>
    <s v="Pierce County, Washington"/>
  </r>
  <r>
    <x v="97"/>
    <n v="28"/>
    <n v="27.9"/>
    <n v="28.3"/>
    <n v="2689"/>
    <n v="1227"/>
    <n v="1462"/>
    <n v="0.45630345853477128"/>
    <n v="0.54369654146522872"/>
    <n v="905"/>
    <n v="0.33655634064708068"/>
    <n v="698"/>
    <n v="118"/>
    <n v="52"/>
    <x v="97"/>
    <n v="0.13038674033149172"/>
    <n v="5.7458563535911604E-2"/>
    <n v="0.109"/>
    <x v="0"/>
    <n v="8.5000000000000006E-2"/>
    <n v="0.13"/>
    <n v="2665"/>
    <n v="0.99107474897731496"/>
    <n v="0.441"/>
    <n v="820"/>
    <n v="0.30494607660840461"/>
    <n v="0.65500000000000003"/>
    <n v="1613"/>
    <n v="0.59985124581628857"/>
    <n v="9.520267757530676E-2"/>
    <n v="0.33899999999999997"/>
    <x v="97"/>
    <n v="943"/>
    <x v="97"/>
    <n v="1894"/>
    <x v="76"/>
    <n v="58.608489910000003"/>
    <n v="45.880724859645163"/>
    <x v="1"/>
    <s v="Clark County, Washington"/>
  </r>
  <r>
    <x v="98"/>
    <n v="29.9"/>
    <n v="25.9"/>
    <n v="36"/>
    <n v="3506"/>
    <n v="1525"/>
    <n v="1981"/>
    <n v="0.43496862521391899"/>
    <n v="0.56503137478608101"/>
    <n v="1307"/>
    <n v="0.37278950370792924"/>
    <n v="1001"/>
    <n v="131"/>
    <n v="32"/>
    <x v="98"/>
    <n v="0.10022953328232594"/>
    <n v="2.448355011476664E-2"/>
    <n v="0.109"/>
    <x v="0"/>
    <n v="0.113"/>
    <n v="0.106"/>
    <n v="3386"/>
    <n v="0.96577296063890472"/>
    <n v="0.253"/>
    <n v="824"/>
    <n v="0.23502567027952082"/>
    <n v="0.36299999999999999"/>
    <n v="2182"/>
    <n v="0.62236166571591556"/>
    <n v="0.14261266400456363"/>
    <n v="0.22800000000000001"/>
    <x v="98"/>
    <n v="1582"/>
    <x v="98"/>
    <n v="2707"/>
    <x v="17"/>
    <n v="0.92183259200000001"/>
    <n v="3803.2936027933365"/>
    <x v="0"/>
    <s v="Pierce County, Washington"/>
  </r>
  <r>
    <x v="99"/>
    <n v="32.5"/>
    <n v="30.9"/>
    <n v="33.700000000000003"/>
    <n v="6571"/>
    <n v="3618"/>
    <n v="2953"/>
    <n v="0.5506011261604018"/>
    <n v="0.44939887383959826"/>
    <n v="2897"/>
    <n v="0.44087657890732002"/>
    <n v="1681"/>
    <n v="559"/>
    <n v="410"/>
    <x v="99"/>
    <n v="0.19295823265447015"/>
    <n v="0.14152571625819813"/>
    <n v="0.109"/>
    <x v="0"/>
    <n v="0.105"/>
    <n v="0.115"/>
    <n v="6429"/>
    <n v="0.97838989499315177"/>
    <n v="0.309"/>
    <n v="1609"/>
    <n v="0.24486379546492162"/>
    <n v="0.38900000000000001"/>
    <n v="4317"/>
    <n v="0.65697762897580281"/>
    <n v="9.815857555927554E-2"/>
    <n v="0.27399999999999997"/>
    <x v="99"/>
    <n v="2359"/>
    <x v="99"/>
    <n v="5064"/>
    <x v="77"/>
    <n v="2.0651753629999998"/>
    <n v="3181.8121200393193"/>
    <x v="0"/>
    <s v="King County, Washington"/>
  </r>
  <r>
    <x v="100"/>
    <n v="37.9"/>
    <n v="38.1"/>
    <n v="37.5"/>
    <n v="5256"/>
    <n v="2464"/>
    <n v="2792"/>
    <n v="0.46879756468797562"/>
    <n v="0.53120243531202438"/>
    <n v="2294"/>
    <n v="0.43645357686453579"/>
    <n v="1860"/>
    <n v="145"/>
    <n v="98"/>
    <x v="100"/>
    <n v="6.3208369659982569E-2"/>
    <n v="4.2720139494333044E-2"/>
    <n v="0.109"/>
    <x v="0"/>
    <n v="7.6999999999999999E-2"/>
    <n v="0.13900000000000001"/>
    <n v="5196"/>
    <n v="0.98858447488584478"/>
    <n v="0.19"/>
    <n v="1083"/>
    <n v="0.20605022831050229"/>
    <n v="0.22899999999999998"/>
    <n v="3502"/>
    <n v="0.66628614916286144"/>
    <n v="0.12766362252663632"/>
    <n v="0.192"/>
    <x v="100"/>
    <n v="1936"/>
    <x v="100"/>
    <n v="4211"/>
    <x v="57"/>
    <n v="2.3610735730000001"/>
    <n v="2226.105979968122"/>
    <x v="0"/>
    <s v="Pierce County, Washington"/>
  </r>
  <r>
    <x v="101"/>
    <n v="41.9"/>
    <n v="40.700000000000003"/>
    <n v="45.8"/>
    <n v="3483"/>
    <n v="1767"/>
    <n v="1716"/>
    <n v="0.50732127476313527"/>
    <n v="0.49267872523686479"/>
    <n v="1517"/>
    <n v="0.43554407120298594"/>
    <n v="1178"/>
    <n v="135"/>
    <n v="7"/>
    <x v="101"/>
    <n v="8.8991430454845089E-2"/>
    <n v="4.6143704680290049E-3"/>
    <n v="0.109"/>
    <x v="0"/>
    <n v="0.12"/>
    <n v="9.6999999999999989E-2"/>
    <n v="3446"/>
    <n v="0.98937697387309786"/>
    <n v="9.3000000000000013E-2"/>
    <n v="682"/>
    <n v="0.19580821131208728"/>
    <n v="7.0000000000000007E-2"/>
    <n v="2261"/>
    <n v="0.64915302899799021"/>
    <n v="0.15503875968992253"/>
    <n v="7.4999999999999997E-2"/>
    <x v="101"/>
    <n v="1292"/>
    <x v="101"/>
    <n v="2839"/>
    <x v="78"/>
    <n v="121.7732152"/>
    <n v="28.60234899997943"/>
    <x v="1"/>
    <s v="Pierce County, Washington"/>
  </r>
  <r>
    <x v="102"/>
    <n v="29.5"/>
    <n v="27.6"/>
    <n v="32.299999999999997"/>
    <n v="4234"/>
    <n v="2215"/>
    <n v="2019"/>
    <n v="0.52314596126594237"/>
    <n v="0.47685403873405763"/>
    <n v="1614"/>
    <n v="0.38119981105337741"/>
    <n v="1247"/>
    <n v="127"/>
    <n v="66"/>
    <x v="102"/>
    <n v="7.8686493184634443E-2"/>
    <n v="4.0892193308550186E-2"/>
    <n v="0.11"/>
    <x v="0"/>
    <n v="0.14499999999999999"/>
    <n v="7.6999999999999999E-2"/>
    <n v="4174"/>
    <n v="0.98582900330656587"/>
    <n v="0.311"/>
    <n v="1231"/>
    <n v="0.29074161549362304"/>
    <n v="0.49399999999999999"/>
    <n v="2669"/>
    <n v="0.63037316957959377"/>
    <n v="7.8885214926783132E-2"/>
    <n v="0.248"/>
    <x v="102"/>
    <n v="1275"/>
    <x v="102"/>
    <n v="3024"/>
    <x v="40"/>
    <n v="1.911988185"/>
    <n v="2214.4488303937924"/>
    <x v="0"/>
    <s v="Clark County, Washington"/>
  </r>
  <r>
    <x v="103"/>
    <n v="30.4"/>
    <n v="32.299999999999997"/>
    <n v="25.9"/>
    <n v="2228"/>
    <n v="1132"/>
    <n v="1096"/>
    <n v="0.50807899461400363"/>
    <n v="0.49192100538599642"/>
    <n v="815"/>
    <n v="0.36579892280071813"/>
    <n v="398"/>
    <n v="194"/>
    <n v="0"/>
    <x v="103"/>
    <n v="0.23803680981595093"/>
    <n v="0"/>
    <n v="0.11"/>
    <x v="0"/>
    <n v="3.9E-2"/>
    <n v="0.191"/>
    <n v="2228"/>
    <n v="1"/>
    <n v="0.11"/>
    <n v="708"/>
    <n v="0.31777378815080792"/>
    <n v="0.20499999999999999"/>
    <n v="1192"/>
    <n v="0.53500897666068226"/>
    <n v="0.14721723518850982"/>
    <n v="6.8000000000000005E-2"/>
    <x v="103"/>
    <n v="619"/>
    <x v="103"/>
    <n v="1611"/>
    <x v="79"/>
    <n v="274.99880409999997"/>
    <n v="8.1018534145690868"/>
    <x v="1"/>
    <s v="Grant County, Washington"/>
  </r>
  <r>
    <x v="104"/>
    <n v="38.4"/>
    <n v="38.9"/>
    <n v="38.299999999999997"/>
    <n v="2707"/>
    <n v="1403"/>
    <n v="1304"/>
    <n v="0.51828592537864793"/>
    <n v="0.48171407462135207"/>
    <n v="1352"/>
    <n v="0.4994458810491319"/>
    <n v="1078"/>
    <n v="190"/>
    <n v="0"/>
    <x v="104"/>
    <n v="0.14053254437869822"/>
    <n v="0"/>
    <n v="0.11"/>
    <x v="0"/>
    <n v="5.2000000000000005E-2"/>
    <n v="0.16800000000000001"/>
    <n v="2688"/>
    <n v="0.99298115995567049"/>
    <n v="0.151"/>
    <n v="684"/>
    <n v="0.25267824159586255"/>
    <n v="0.215"/>
    <n v="1579"/>
    <n v="0.58330254894717404"/>
    <n v="0.16401920945696347"/>
    <n v="0.13900000000000001"/>
    <x v="104"/>
    <n v="976"/>
    <x v="104"/>
    <n v="2058"/>
    <x v="80"/>
    <n v="1034.299849"/>
    <n v="2.6172294258934965"/>
    <x v="1"/>
    <s v="Yakima County, Washington"/>
  </r>
  <r>
    <x v="105"/>
    <n v="48"/>
    <n v="47.5"/>
    <n v="49"/>
    <n v="2510"/>
    <n v="1183"/>
    <n v="1327"/>
    <n v="0.47131474103585658"/>
    <n v="0.52868525896414342"/>
    <n v="723"/>
    <n v="0.28804780876494024"/>
    <n v="559"/>
    <n v="37"/>
    <n v="13"/>
    <x v="105"/>
    <n v="5.1175656984785614E-2"/>
    <n v="1.7980636237897647E-2"/>
    <n v="0.11"/>
    <x v="0"/>
    <n v="0.155"/>
    <n v="7.2999999999999995E-2"/>
    <n v="2484"/>
    <n v="0.98964143426294826"/>
    <n v="0.18600000000000003"/>
    <n v="600"/>
    <n v="0.23904382470119523"/>
    <n v="0.193"/>
    <n v="1313"/>
    <n v="0.5231075697211155"/>
    <n v="0.23784860557768928"/>
    <n v="0.21600000000000003"/>
    <x v="105"/>
    <n v="1115"/>
    <x v="105"/>
    <n v="2027"/>
    <x v="81"/>
    <n v="15.402926880000001"/>
    <n v="162.95604202725397"/>
    <x v="1"/>
    <s v="Stevens County, Washington"/>
  </r>
  <r>
    <x v="106"/>
    <n v="33.1"/>
    <n v="31.5"/>
    <n v="34"/>
    <n v="5924"/>
    <n v="3208"/>
    <n v="2716"/>
    <n v="0.54152599594868334"/>
    <n v="0.45847400405131666"/>
    <n v="2589"/>
    <n v="0.43703578663065495"/>
    <n v="1924"/>
    <n v="331"/>
    <n v="142"/>
    <x v="106"/>
    <n v="0.12784859018926226"/>
    <n v="5.4847431440710699E-2"/>
    <n v="0.111"/>
    <x v="0"/>
    <n v="9.6999999999999989E-2"/>
    <n v="0.125"/>
    <n v="5846"/>
    <n v="0.98683322079675895"/>
    <n v="0.17699999999999999"/>
    <n v="1510"/>
    <n v="0.2548953409858204"/>
    <n v="0.17499999999999999"/>
    <n v="3960"/>
    <n v="0.66846725185685352"/>
    <n v="7.6637407157326143E-2"/>
    <n v="0.161"/>
    <x v="106"/>
    <n v="2066"/>
    <x v="106"/>
    <n v="4533"/>
    <x v="82"/>
    <n v="3.9423971299999998"/>
    <n v="1502.6390809086249"/>
    <x v="0"/>
    <s v="King County, Washington"/>
  </r>
  <r>
    <x v="107"/>
    <n v="41.2"/>
    <n v="40.200000000000003"/>
    <n v="42.5"/>
    <n v="4351"/>
    <n v="2172"/>
    <n v="2179"/>
    <n v="0.49919558722132845"/>
    <n v="0.5008044127786716"/>
    <n v="1835"/>
    <n v="0.42174212824638013"/>
    <n v="1334"/>
    <n v="277"/>
    <n v="126"/>
    <x v="107"/>
    <n v="0.15095367847411445"/>
    <n v="6.8664850136239783E-2"/>
    <n v="0.111"/>
    <x v="0"/>
    <n v="9.4E-2"/>
    <n v="0.128"/>
    <n v="4350"/>
    <n v="0.99977016777752237"/>
    <n v="0.187"/>
    <n v="1011"/>
    <n v="0.23236037692484487"/>
    <n v="0.34700000000000003"/>
    <n v="2790"/>
    <n v="0.64123190071247993"/>
    <n v="0.12640772236267517"/>
    <n v="0.154"/>
    <x v="107"/>
    <n v="1626"/>
    <x v="107"/>
    <n v="3454"/>
    <x v="44"/>
    <n v="1.92214475"/>
    <n v="2263.6172431862897"/>
    <x v="0"/>
    <s v="Pierce County, Washington"/>
  </r>
  <r>
    <x v="108"/>
    <n v="45.7"/>
    <n v="43.4"/>
    <n v="56"/>
    <n v="2303"/>
    <n v="1463"/>
    <n v="840"/>
    <n v="0.63525835866261393"/>
    <n v="0.36474164133738601"/>
    <n v="404"/>
    <n v="0.17542336083369517"/>
    <n v="284"/>
    <n v="38"/>
    <n v="31"/>
    <x v="108"/>
    <n v="9.405940594059406E-2"/>
    <n v="7.6732673267326731E-2"/>
    <n v="0.111"/>
    <x v="0"/>
    <n v="8.8000000000000009E-2"/>
    <n v="0.14899999999999999"/>
    <n v="1732"/>
    <n v="0.75206252713851496"/>
    <n v="0.26"/>
    <n v="278"/>
    <n v="0.12071211463308727"/>
    <n v="0.36700000000000005"/>
    <n v="985"/>
    <n v="0.42770299609205387"/>
    <n v="0.45158488927485885"/>
    <n v="0.26700000000000002"/>
    <x v="108"/>
    <n v="781"/>
    <x v="108"/>
    <n v="2072"/>
    <x v="83"/>
    <n v="4182.1457819999996"/>
    <n v="0.55067425193835584"/>
    <x v="1"/>
    <s v="Jefferson County, Washington"/>
  </r>
  <r>
    <x v="109"/>
    <n v="51.4"/>
    <n v="50.2"/>
    <n v="52.6"/>
    <n v="2620"/>
    <n v="1288"/>
    <n v="1332"/>
    <n v="0.49160305343511451"/>
    <n v="0.50839694656488554"/>
    <n v="797"/>
    <n v="0.30419847328244276"/>
    <n v="591"/>
    <n v="76"/>
    <n v="11"/>
    <x v="109"/>
    <n v="9.5357590966122965E-2"/>
    <n v="1.3801756587202008E-2"/>
    <n v="0.111"/>
    <x v="0"/>
    <n v="0.115"/>
    <n v="0.107"/>
    <n v="2556"/>
    <n v="0.97557251908396947"/>
    <n v="0.221"/>
    <n v="448"/>
    <n v="0.17099236641221374"/>
    <n v="0.31900000000000001"/>
    <n v="1564"/>
    <n v="0.59694656488549613"/>
    <n v="0.23206106870229015"/>
    <n v="0.254"/>
    <x v="109"/>
    <n v="1176"/>
    <x v="109"/>
    <n v="2199"/>
    <x v="12"/>
    <n v="567.70743010000001"/>
    <n v="4.615053214185509"/>
    <x v="1"/>
    <s v="Lewis County, Washington"/>
  </r>
  <r>
    <x v="110"/>
    <n v="32.700000000000003"/>
    <n v="31"/>
    <n v="35.700000000000003"/>
    <n v="4796"/>
    <n v="2245"/>
    <n v="2551"/>
    <n v="0.46809841534612179"/>
    <n v="0.53190158465387827"/>
    <n v="1743"/>
    <n v="0.36342785654712262"/>
    <n v="1383"/>
    <n v="200"/>
    <n v="65"/>
    <x v="110"/>
    <n v="0.11474469305794607"/>
    <n v="3.7292025243832475E-2"/>
    <n v="0.11199999999999999"/>
    <x v="0"/>
    <n v="9.6000000000000002E-2"/>
    <n v="0.125"/>
    <n v="4756"/>
    <n v="0.99165971643035866"/>
    <n v="0.193"/>
    <n v="1435"/>
    <n v="0.29920767306088408"/>
    <n v="0.218"/>
    <n v="2732"/>
    <n v="0.56964136780650543"/>
    <n v="0.13115095913261055"/>
    <n v="0.19899999999999998"/>
    <x v="110"/>
    <n v="1780"/>
    <x v="110"/>
    <n v="3589"/>
    <x v="41"/>
    <n v="4.0324096310000002"/>
    <n v="1189.3632936321096"/>
    <x v="2"/>
    <s v="Pierce County, Washington"/>
  </r>
  <r>
    <x v="111"/>
    <n v="36.5"/>
    <n v="37.9"/>
    <n v="32.299999999999997"/>
    <n v="3937"/>
    <n v="1882"/>
    <n v="2055"/>
    <n v="0.47802895605791212"/>
    <n v="0.52197104394208793"/>
    <n v="1499"/>
    <n v="0.38074676149352299"/>
    <n v="1217"/>
    <n v="197"/>
    <n v="72"/>
    <x v="111"/>
    <n v="0.13142094729819881"/>
    <n v="4.803202134756504E-2"/>
    <n v="0.11199999999999999"/>
    <x v="0"/>
    <n v="9.6999999999999989E-2"/>
    <n v="0.125"/>
    <n v="3879"/>
    <n v="0.98526797053594106"/>
    <n v="0.247"/>
    <n v="1160"/>
    <n v="0.29464058928117859"/>
    <n v="0.39100000000000001"/>
    <n v="2285"/>
    <n v="0.58039116078232156"/>
    <n v="0.12496824993649991"/>
    <n v="0.193"/>
    <x v="111"/>
    <n v="1492"/>
    <x v="111"/>
    <n v="2950"/>
    <x v="0"/>
    <n v="1.563564693"/>
    <n v="2517.9642502966135"/>
    <x v="0"/>
    <s v="King County, Washington"/>
  </r>
  <r>
    <x v="112"/>
    <n v="31.2"/>
    <n v="28.8"/>
    <n v="32.9"/>
    <n v="3662"/>
    <n v="2204"/>
    <n v="1458"/>
    <n v="0.60185690879300924"/>
    <n v="0.39814309120699071"/>
    <n v="1109"/>
    <n v="0.3028399781540142"/>
    <n v="688"/>
    <n v="145"/>
    <n v="128"/>
    <x v="112"/>
    <n v="0.13074842200180342"/>
    <n v="0.11541929666366095"/>
    <n v="0.113"/>
    <x v="0"/>
    <n v="6.3E-2"/>
    <n v="0.18"/>
    <n v="3014"/>
    <n v="0.82304751501911522"/>
    <n v="0.32200000000000001"/>
    <n v="848"/>
    <n v="0.23156744948115784"/>
    <n v="0.50800000000000001"/>
    <n v="1792"/>
    <n v="0.48935008192244678"/>
    <n v="0.27908246859639541"/>
    <n v="0.26"/>
    <x v="112"/>
    <n v="1172"/>
    <x v="112"/>
    <n v="2891"/>
    <x v="84"/>
    <n v="2.0090257839999999"/>
    <n v="1822.7740177176343"/>
    <x v="0"/>
    <s v="King County, Washington"/>
  </r>
  <r>
    <x v="113"/>
    <n v="38.200000000000003"/>
    <n v="37.299999999999997"/>
    <n v="38.6"/>
    <n v="2899"/>
    <n v="1483"/>
    <n v="1416"/>
    <n v="0.51155570886512591"/>
    <n v="0.48844429113487409"/>
    <n v="1145"/>
    <n v="0.39496378061400483"/>
    <n v="856"/>
    <n v="177"/>
    <n v="0"/>
    <x v="113"/>
    <n v="0.15458515283842794"/>
    <n v="0"/>
    <n v="0.113"/>
    <x v="0"/>
    <n v="0.12300000000000001"/>
    <n v="0.10199999999999999"/>
    <n v="2890"/>
    <n v="0.99689548120041394"/>
    <n v="0.19399999999999998"/>
    <n v="636"/>
    <n v="0.21938599517074853"/>
    <n v="0.17800000000000002"/>
    <n v="1815"/>
    <n v="0.62607795791652299"/>
    <n v="0.15453604691272849"/>
    <n v="0.222"/>
    <x v="113"/>
    <n v="1153"/>
    <x v="113"/>
    <n v="2292"/>
    <x v="25"/>
    <n v="1.1055954729999999"/>
    <n v="2622.1163805362289"/>
    <x v="0"/>
    <s v="Cowlitz County, Washington"/>
  </r>
  <r>
    <x v="114"/>
    <n v="42.6"/>
    <n v="41.6"/>
    <n v="43.3"/>
    <n v="3715"/>
    <n v="1946"/>
    <n v="1769"/>
    <n v="0.52382234185733512"/>
    <n v="0.47617765814266488"/>
    <n v="1363"/>
    <n v="0.36689098250336472"/>
    <n v="1084"/>
    <n v="143"/>
    <n v="0"/>
    <x v="114"/>
    <n v="0.10491562729273661"/>
    <n v="0"/>
    <n v="0.114"/>
    <x v="0"/>
    <n v="0.122"/>
    <n v="0.10800000000000001"/>
    <n v="3699"/>
    <n v="0.99569313593539699"/>
    <n v="0.17800000000000002"/>
    <n v="849"/>
    <n v="0.22853297442799461"/>
    <n v="0.214"/>
    <n v="2029"/>
    <n v="0.54616419919246295"/>
    <n v="0.22530282637954246"/>
    <n v="0.185"/>
    <x v="114"/>
    <n v="1458"/>
    <x v="114"/>
    <n v="2958"/>
    <x v="85"/>
    <n v="183.43338800000001"/>
    <n v="20.252583460978215"/>
    <x v="1"/>
    <s v="Lewis County, Washington"/>
  </r>
  <r>
    <x v="115"/>
    <n v="34.5"/>
    <n v="31"/>
    <n v="36.299999999999997"/>
    <n v="6232"/>
    <n v="3482"/>
    <n v="2750"/>
    <n v="0.55872913992297812"/>
    <n v="0.44127086007702182"/>
    <n v="2757"/>
    <n v="0.44239409499358151"/>
    <n v="1939"/>
    <n v="291"/>
    <n v="7"/>
    <x v="115"/>
    <n v="0.10554951033732318"/>
    <n v="2.5389916575988395E-3"/>
    <n v="0.115"/>
    <x v="0"/>
    <n v="0.114"/>
    <n v="0.11800000000000001"/>
    <n v="6158"/>
    <n v="0.98812580231065472"/>
    <n v="0.19600000000000001"/>
    <n v="1874"/>
    <n v="0.30070603337612323"/>
    <n v="0.30499999999999999"/>
    <n v="3475"/>
    <n v="0.55760590500641849"/>
    <n v="0.14168806161745828"/>
    <n v="0.17300000000000001"/>
    <x v="115"/>
    <n v="2098"/>
    <x v="115"/>
    <n v="4500"/>
    <x v="86"/>
    <n v="2214.8310179999999"/>
    <n v="2.8137586792637199"/>
    <x v="1"/>
    <s v="Douglas County, Washington"/>
  </r>
  <r>
    <x v="116"/>
    <n v="39.4"/>
    <n v="39.6"/>
    <n v="39.299999999999997"/>
    <n v="2248"/>
    <n v="1112"/>
    <n v="1136"/>
    <n v="0.49466192170818507"/>
    <n v="0.50533807829181498"/>
    <n v="990"/>
    <n v="0.44039145907473309"/>
    <n v="865"/>
    <n v="106"/>
    <n v="0"/>
    <x v="116"/>
    <n v="0.10707070707070707"/>
    <n v="0"/>
    <n v="0.115"/>
    <x v="0"/>
    <n v="8.3000000000000004E-2"/>
    <n v="0.14300000000000002"/>
    <n v="2248"/>
    <n v="1"/>
    <n v="0.13600000000000001"/>
    <n v="628"/>
    <n v="0.2793594306049822"/>
    <n v="0.121"/>
    <n v="1329"/>
    <n v="0.59119217081850539"/>
    <n v="0.12944839857651247"/>
    <n v="0.157"/>
    <x v="116"/>
    <n v="790"/>
    <x v="116"/>
    <n v="1713"/>
    <x v="36"/>
    <n v="41.622080760000003"/>
    <n v="54.009793815026939"/>
    <x v="1"/>
    <s v="Thurston County, Washington"/>
  </r>
  <r>
    <x v="117"/>
    <n v="28.4"/>
    <n v="28.8"/>
    <n v="27.9"/>
    <n v="4608"/>
    <n v="2404"/>
    <n v="2204"/>
    <n v="0.52170138888888884"/>
    <n v="0.4782986111111111"/>
    <n v="1731"/>
    <n v="0.37565104166666669"/>
    <n v="1370"/>
    <n v="221"/>
    <n v="34"/>
    <x v="117"/>
    <n v="0.12767186597342575"/>
    <n v="1.9641825534373193E-2"/>
    <n v="0.11599999999999999"/>
    <x v="0"/>
    <n v="0.10300000000000001"/>
    <n v="0.13"/>
    <n v="4503"/>
    <n v="0.97721354166666663"/>
    <n v="0.27200000000000002"/>
    <n v="1215"/>
    <n v="0.263671875"/>
    <n v="0.36399999999999999"/>
    <n v="2922"/>
    <n v="0.63411458333333337"/>
    <n v="0.10221354166666663"/>
    <n v="0.25800000000000001"/>
    <x v="117"/>
    <n v="1588"/>
    <x v="117"/>
    <n v="3399"/>
    <x v="87"/>
    <n v="12.83998469"/>
    <n v="358.8789325885092"/>
    <x v="2"/>
    <s v="Lewis County, Washington"/>
  </r>
  <r>
    <x v="118"/>
    <n v="42.7"/>
    <n v="42.8"/>
    <n v="42.5"/>
    <n v="6804"/>
    <n v="3425"/>
    <n v="3379"/>
    <n v="0.50338036449147561"/>
    <n v="0.49661963550852439"/>
    <n v="2780"/>
    <n v="0.40858318636096413"/>
    <n v="2209"/>
    <n v="449"/>
    <n v="16"/>
    <x v="118"/>
    <n v="0.16151079136690646"/>
    <n v="5.7553956834532375E-3"/>
    <n v="0.11599999999999999"/>
    <x v="0"/>
    <n v="0.111"/>
    <n v="0.121"/>
    <n v="6749"/>
    <n v="0.9919165196942975"/>
    <n v="7.400000000000001E-2"/>
    <n v="1741"/>
    <n v="0.25587889476778364"/>
    <n v="6.4000000000000001E-2"/>
    <n v="4222"/>
    <n v="0.62051734273956494"/>
    <n v="0.12360376249265137"/>
    <n v="8.3000000000000004E-2"/>
    <x v="118"/>
    <n v="2280"/>
    <x v="118"/>
    <n v="5242"/>
    <x v="88"/>
    <n v="69.966150540000001"/>
    <n v="97.247025132676399"/>
    <x v="1"/>
    <s v="Benton County, Washington"/>
  </r>
  <r>
    <x v="119"/>
    <n v="30.1"/>
    <n v="29.8"/>
    <n v="30.2"/>
    <n v="3597"/>
    <n v="1745"/>
    <n v="1852"/>
    <n v="0.48512649430080623"/>
    <n v="0.51487350569919377"/>
    <n v="1737"/>
    <n v="0.48290241868223521"/>
    <n v="1322"/>
    <n v="172"/>
    <n v="64"/>
    <x v="119"/>
    <n v="9.9021301093839956E-2"/>
    <n v="3.6845135290731149E-2"/>
    <n v="0.11699999999999999"/>
    <x v="0"/>
    <n v="8.8000000000000009E-2"/>
    <n v="0.14300000000000002"/>
    <n v="3520"/>
    <n v="0.9785932721712538"/>
    <n v="0.14099999999999999"/>
    <n v="715"/>
    <n v="0.19877675840978593"/>
    <n v="0.10199999999999999"/>
    <n v="2444"/>
    <n v="0.67945510147345012"/>
    <n v="0.12176814011676396"/>
    <n v="0.16200000000000001"/>
    <x v="119"/>
    <n v="1496"/>
    <x v="119"/>
    <n v="2884"/>
    <x v="46"/>
    <n v="4.2415317909999999"/>
    <n v="848.04268298362967"/>
    <x v="2"/>
    <s v="Pierce County, Washington"/>
  </r>
  <r>
    <x v="120"/>
    <n v="38.6"/>
    <n v="39.299999999999997"/>
    <n v="36.4"/>
    <n v="4109"/>
    <n v="2440"/>
    <n v="1669"/>
    <n v="0.59381844731078126"/>
    <n v="0.40618155268921879"/>
    <n v="1559"/>
    <n v="0.37941104891701144"/>
    <n v="999"/>
    <n v="171"/>
    <n v="126"/>
    <x v="120"/>
    <n v="0.10968569595894805"/>
    <n v="8.0821039127645933E-2"/>
    <n v="0.11699999999999999"/>
    <x v="0"/>
    <n v="0.125"/>
    <n v="0.10300000000000001"/>
    <n v="3556"/>
    <n v="0.86541737649063033"/>
    <n v="0.312"/>
    <n v="523"/>
    <n v="0.1272815770260404"/>
    <n v="0.57200000000000006"/>
    <n v="2541"/>
    <n v="0.61839863713798982"/>
    <n v="0.25431978583596981"/>
    <n v="0.31"/>
    <x v="120"/>
    <n v="1792"/>
    <x v="120"/>
    <n v="3668"/>
    <x v="27"/>
    <n v="2.9056394810000001"/>
    <n v="1414.1465336180845"/>
    <x v="2"/>
    <s v="Snohomish County, Washington"/>
  </r>
  <r>
    <x v="121"/>
    <n v="44.1"/>
    <n v="44.7"/>
    <n v="42.1"/>
    <n v="2712"/>
    <n v="1380"/>
    <n v="1332"/>
    <n v="0.50884955752212391"/>
    <n v="0.49115044247787609"/>
    <n v="1220"/>
    <n v="0.44985250737463128"/>
    <n v="986"/>
    <n v="115"/>
    <n v="6"/>
    <x v="121"/>
    <n v="9.4262295081967207E-2"/>
    <n v="4.9180327868852463E-3"/>
    <n v="0.11699999999999999"/>
    <x v="0"/>
    <n v="9.6000000000000002E-2"/>
    <n v="0.14199999999999999"/>
    <n v="2712"/>
    <n v="1"/>
    <n v="0.13100000000000001"/>
    <n v="506"/>
    <n v="0.18657817109144542"/>
    <n v="0.13600000000000001"/>
    <n v="1793"/>
    <n v="0.66113569321533927"/>
    <n v="0.15228613569321525"/>
    <n v="0.151"/>
    <x v="121"/>
    <n v="1063"/>
    <x v="121"/>
    <n v="2231"/>
    <x v="61"/>
    <n v="374.79546590000001"/>
    <n v="7.2359466609011607"/>
    <x v="1"/>
    <s v="Skagit County, Washington"/>
  </r>
  <r>
    <x v="122"/>
    <n v="50.5"/>
    <n v="50.9"/>
    <n v="50.3"/>
    <n v="7636"/>
    <n v="3827"/>
    <n v="3809"/>
    <n v="0.50117862755369302"/>
    <n v="0.49882137244630698"/>
    <n v="2652"/>
    <n v="0.34730225248821373"/>
    <n v="1959"/>
    <n v="178"/>
    <n v="0"/>
    <x v="122"/>
    <n v="6.711915535444947E-2"/>
    <n v="0"/>
    <n v="0.11699999999999999"/>
    <x v="0"/>
    <n v="0.125"/>
    <n v="0.10800000000000001"/>
    <n v="7626"/>
    <n v="0.99869041382922996"/>
    <n v="0.17899999999999999"/>
    <n v="1692"/>
    <n v="0.2215819800942902"/>
    <n v="0.26100000000000001"/>
    <n v="4181"/>
    <n v="0.54753797799895232"/>
    <n v="0.23088004190675748"/>
    <n v="0.17499999999999999"/>
    <x v="122"/>
    <n v="3386"/>
    <x v="122"/>
    <n v="6155"/>
    <x v="8"/>
    <n v="3320.1827400000002"/>
    <n v="2.2998734099798375"/>
    <x v="1"/>
    <s v="Okanogan County, Washington"/>
  </r>
  <r>
    <x v="123"/>
    <n v="29"/>
    <n v="29.1"/>
    <n v="28.9"/>
    <n v="4534"/>
    <n v="2234"/>
    <n v="2300"/>
    <n v="0.49272165857962064"/>
    <n v="0.50727834142037931"/>
    <n v="1716"/>
    <n v="0.37847375385972654"/>
    <n v="1343"/>
    <n v="221"/>
    <n v="0"/>
    <x v="123"/>
    <n v="0.12878787878787878"/>
    <n v="0"/>
    <n v="0.11800000000000001"/>
    <x v="0"/>
    <n v="0.109"/>
    <n v="0.127"/>
    <n v="4485"/>
    <n v="0.98919276576973969"/>
    <n v="0.24"/>
    <n v="1269"/>
    <n v="0.27988531098367886"/>
    <n v="0.313"/>
    <n v="2754"/>
    <n v="0.60741067490074985"/>
    <n v="0.11270401411557129"/>
    <n v="0.22399999999999998"/>
    <x v="123"/>
    <n v="1188"/>
    <x v="123"/>
    <n v="3417"/>
    <x v="21"/>
    <n v="252.02415389999999"/>
    <n v="17.990339139474045"/>
    <x v="1"/>
    <s v="Yakima County, Washington"/>
  </r>
  <r>
    <x v="124"/>
    <n v="34"/>
    <n v="31.6"/>
    <n v="34.5"/>
    <n v="6460"/>
    <n v="3031"/>
    <n v="3429"/>
    <n v="0.4691950464396285"/>
    <n v="0.5308049535603715"/>
    <n v="2551"/>
    <n v="0.39489164086687306"/>
    <n v="1681"/>
    <n v="465"/>
    <n v="133"/>
    <x v="124"/>
    <n v="0.182281458251666"/>
    <n v="5.2136417091336727E-2"/>
    <n v="0.11800000000000001"/>
    <x v="0"/>
    <n v="0.16500000000000001"/>
    <n v="7.9000000000000001E-2"/>
    <n v="6188"/>
    <n v="0.95789473684210524"/>
    <n v="0.315"/>
    <n v="1157"/>
    <n v="0.17910216718266253"/>
    <n v="0.503"/>
    <n v="4249"/>
    <n v="0.65773993808049536"/>
    <n v="0.16315789473684217"/>
    <n v="0.28699999999999998"/>
    <x v="124"/>
    <n v="2640"/>
    <x v="124"/>
    <n v="5216"/>
    <x v="10"/>
    <n v="2.9995837179999998"/>
    <n v="2153.6321727693817"/>
    <x v="0"/>
    <s v="Snohomish County, Washington"/>
  </r>
  <r>
    <x v="125"/>
    <n v="41.1"/>
    <n v="44.7"/>
    <n v="35.200000000000003"/>
    <n v="4564"/>
    <n v="1980"/>
    <n v="2584"/>
    <n v="0.43382997370727433"/>
    <n v="0.56617002629272573"/>
    <n v="1459"/>
    <n v="0.31967572304995617"/>
    <n v="1151"/>
    <n v="161"/>
    <n v="0"/>
    <x v="125"/>
    <n v="0.11034955448937629"/>
    <n v="0"/>
    <n v="0.11800000000000001"/>
    <x v="0"/>
    <n v="0.122"/>
    <n v="0.114"/>
    <n v="4412"/>
    <n v="0.9666958808063103"/>
    <n v="0.33700000000000002"/>
    <n v="1180"/>
    <n v="0.25854513584574934"/>
    <n v="0.45799999999999996"/>
    <n v="2360"/>
    <n v="0.51709027169149868"/>
    <n v="0.22436459246275198"/>
    <n v="0.38500000000000001"/>
    <x v="125"/>
    <n v="2044"/>
    <x v="125"/>
    <n v="3436"/>
    <x v="89"/>
    <n v="15.30553701"/>
    <n v="298.19273881197847"/>
    <x v="1"/>
    <s v="Lewis County, Washington"/>
  </r>
  <r>
    <x v="126"/>
    <n v="45.6"/>
    <n v="45.9"/>
    <n v="45.5"/>
    <n v="4594"/>
    <n v="2294"/>
    <n v="2300"/>
    <n v="0.49934697431432301"/>
    <n v="0.50065302568567693"/>
    <n v="1706"/>
    <n v="0.3713539399216369"/>
    <n v="1373"/>
    <n v="221"/>
    <n v="0"/>
    <x v="126"/>
    <n v="0.12954279015240328"/>
    <n v="0"/>
    <n v="0.11800000000000001"/>
    <x v="0"/>
    <n v="0.113"/>
    <n v="0.124"/>
    <n v="4553"/>
    <n v="0.99107531562908147"/>
    <n v="0.20100000000000001"/>
    <n v="913"/>
    <n v="0.19873748367435787"/>
    <n v="0.27699999999999997"/>
    <n v="2732"/>
    <n v="0.59468872442316068"/>
    <n v="0.20657379190248149"/>
    <n v="0.21600000000000003"/>
    <x v="126"/>
    <n v="1862"/>
    <x v="126"/>
    <n v="3759"/>
    <x v="90"/>
    <n v="416.71524590000001"/>
    <n v="11.024314673388339"/>
    <x v="1"/>
    <s v="Pacific County, Washington"/>
  </r>
  <r>
    <x v="127"/>
    <n v="35.1"/>
    <n v="34.1"/>
    <n v="37"/>
    <n v="5105"/>
    <n v="2657"/>
    <n v="2448"/>
    <n v="0.52047012732615083"/>
    <n v="0.47952987267384917"/>
    <n v="2171"/>
    <n v="0.42526934378060727"/>
    <n v="1578"/>
    <n v="274"/>
    <n v="136"/>
    <x v="127"/>
    <n v="0.12620912022109626"/>
    <n v="6.2643942883463838E-2"/>
    <n v="0.11900000000000001"/>
    <x v="0"/>
    <n v="0.13400000000000001"/>
    <n v="0.10400000000000001"/>
    <n v="5038"/>
    <n v="0.98687561214495589"/>
    <n v="8.6999999999999994E-2"/>
    <n v="1208"/>
    <n v="0.23663075416258569"/>
    <n v="3.6000000000000004E-2"/>
    <n v="3155"/>
    <n v="0.61802154750244853"/>
    <n v="0.14534769833496575"/>
    <n v="0.115"/>
    <x v="33"/>
    <n v="1918"/>
    <x v="127"/>
    <n v="3928"/>
    <x v="91"/>
    <n v="14.08668052"/>
    <n v="362.39907569082857"/>
    <x v="2"/>
    <s v="Snohomish County, Washington"/>
  </r>
  <r>
    <x v="128"/>
    <n v="22"/>
    <n v="22.6"/>
    <n v="21.7"/>
    <n v="5660"/>
    <n v="2748"/>
    <n v="2912"/>
    <n v="0.48551236749116605"/>
    <n v="0.51448763250883389"/>
    <n v="2389"/>
    <n v="0.42208480565371026"/>
    <n v="1358"/>
    <n v="144"/>
    <n v="75"/>
    <x v="128"/>
    <n v="6.0276266220175803E-2"/>
    <n v="3.1393888656341566E-2"/>
    <n v="0.12"/>
    <x v="0"/>
    <n v="0.10800000000000001"/>
    <n v="0.13200000000000001"/>
    <n v="4199"/>
    <n v="0.74187279151943464"/>
    <n v="0.32899999999999996"/>
    <n v="871"/>
    <n v="0.153886925795053"/>
    <n v="0.45"/>
    <n v="2846"/>
    <n v="0.50282685512367487"/>
    <n v="0.3432862190812721"/>
    <n v="0.31900000000000001"/>
    <x v="127"/>
    <n v="1452"/>
    <x v="128"/>
    <n v="4982"/>
    <x v="62"/>
    <n v="2.6515301189999998"/>
    <n v="2134.6165217744601"/>
    <x v="0"/>
    <s v="Pierce County, Washington"/>
  </r>
  <r>
    <x v="129"/>
    <n v="36.4"/>
    <n v="35.4"/>
    <n v="40.1"/>
    <n v="758"/>
    <n v="405"/>
    <n v="353"/>
    <n v="0.53430079155672827"/>
    <n v="0.46569920844327178"/>
    <n v="205"/>
    <n v="0.27044854881266489"/>
    <n v="149"/>
    <n v="42"/>
    <n v="0"/>
    <x v="129"/>
    <n v="0.20487804878048779"/>
    <n v="0"/>
    <n v="0.12"/>
    <x v="0"/>
    <n v="0.109"/>
    <n v="0.13200000000000001"/>
    <n v="750"/>
    <n v="0.98944591029023743"/>
    <n v="0.34"/>
    <n v="178"/>
    <n v="0.23482849604221637"/>
    <n v="0.34299999999999997"/>
    <n v="462"/>
    <n v="0.60949868073878632"/>
    <n v="0.15567282321899734"/>
    <n v="0.38700000000000001"/>
    <x v="128"/>
    <n v="233"/>
    <x v="129"/>
    <n v="583"/>
    <x v="92"/>
    <n v="21.826127159999999"/>
    <n v="34.729019694761092"/>
    <x v="1"/>
    <s v="Mason County, Washington"/>
  </r>
  <r>
    <x v="130"/>
    <n v="45.2"/>
    <n v="45.9"/>
    <n v="42"/>
    <n v="6125"/>
    <n v="3009"/>
    <n v="3116"/>
    <n v="0.49126530612244895"/>
    <n v="0.50873469387755099"/>
    <n v="1994"/>
    <n v="0.32555102040816325"/>
    <n v="1548"/>
    <n v="232"/>
    <n v="13"/>
    <x v="130"/>
    <n v="0.11634904714142427"/>
    <n v="6.5195586760280842E-3"/>
    <n v="0.12"/>
    <x v="0"/>
    <n v="0.17899999999999999"/>
    <n v="5.7999999999999996E-2"/>
    <n v="6125"/>
    <n v="1"/>
    <n v="0.16699999999999998"/>
    <n v="1174"/>
    <n v="0.19167346938775509"/>
    <n v="0.31"/>
    <n v="3838"/>
    <n v="0.62661224489795919"/>
    <n v="0.18171428571428572"/>
    <n v="0.157"/>
    <x v="129"/>
    <n v="2461"/>
    <x v="130"/>
    <n v="5024"/>
    <x v="28"/>
    <n v="273.15311600000001"/>
    <n v="22.423320991879148"/>
    <x v="1"/>
    <s v="Mason County, Washington"/>
  </r>
  <r>
    <x v="131"/>
    <n v="50.3"/>
    <n v="51.9"/>
    <n v="47.2"/>
    <n v="4045"/>
    <n v="2170"/>
    <n v="1875"/>
    <n v="0.53646477132262049"/>
    <n v="0.46353522867737951"/>
    <n v="1471"/>
    <n v="0.36365883807169347"/>
    <n v="1151"/>
    <n v="47"/>
    <n v="48"/>
    <x v="131"/>
    <n v="3.1951053704962609E-2"/>
    <n v="3.2630863358259689E-2"/>
    <n v="0.12"/>
    <x v="0"/>
    <n v="0.122"/>
    <n v="0.11800000000000001"/>
    <n v="3976"/>
    <n v="0.98294190358467248"/>
    <n v="0.215"/>
    <n v="675"/>
    <n v="0.1668726823238566"/>
    <n v="0.36700000000000005"/>
    <n v="2369"/>
    <n v="0.58566131025957968"/>
    <n v="0.24746600741656377"/>
    <n v="0.245"/>
    <x v="130"/>
    <n v="1815"/>
    <x v="131"/>
    <n v="3421"/>
    <x v="12"/>
    <n v="155.71400439999999"/>
    <n v="25.977111150575485"/>
    <x v="1"/>
    <s v="Grant County, Washington"/>
  </r>
  <r>
    <x v="132"/>
    <n v="32.700000000000003"/>
    <n v="32.4"/>
    <n v="35.200000000000003"/>
    <n v="4842"/>
    <n v="2406"/>
    <n v="2436"/>
    <n v="0.49690210656753409"/>
    <n v="0.50309789343246591"/>
    <n v="2091"/>
    <n v="0.43184634448574971"/>
    <n v="1554"/>
    <n v="317"/>
    <n v="35"/>
    <x v="132"/>
    <n v="0.15160210425633669"/>
    <n v="1.6738402678144429E-2"/>
    <n v="0.121"/>
    <x v="0"/>
    <n v="0.109"/>
    <n v="0.13300000000000001"/>
    <n v="4813"/>
    <n v="0.99401073936389917"/>
    <n v="0.111"/>
    <n v="1339"/>
    <n v="0.27653862040479144"/>
    <n v="0.124"/>
    <n v="2960"/>
    <n v="0.61131763733994215"/>
    <n v="0.11214374225526647"/>
    <n v="0.114"/>
    <x v="131"/>
    <n v="1763"/>
    <x v="132"/>
    <n v="3590"/>
    <x v="93"/>
    <n v="2.4189724639999999"/>
    <n v="2001.6763613725866"/>
    <x v="0"/>
    <s v="Snohomish County, Washington"/>
  </r>
  <r>
    <x v="133"/>
    <n v="36.5"/>
    <n v="35.5"/>
    <n v="38"/>
    <n v="7429"/>
    <n v="3375"/>
    <n v="4054"/>
    <n v="0.45430071342037959"/>
    <n v="0.54569928657962041"/>
    <n v="2462"/>
    <n v="0.33140395746399248"/>
    <n v="1771"/>
    <n v="390"/>
    <n v="169"/>
    <x v="133"/>
    <n v="0.15840779853777417"/>
    <n v="6.8643379366368801E-2"/>
    <n v="0.121"/>
    <x v="0"/>
    <n v="0.115"/>
    <n v="0.124"/>
    <n v="7336"/>
    <n v="0.98748149145241626"/>
    <n v="0.24"/>
    <n v="2070"/>
    <n v="0.27863777089783281"/>
    <n v="0.46200000000000002"/>
    <n v="4221"/>
    <n v="0.56817875891775471"/>
    <n v="0.15318347018441247"/>
    <n v="0.16600000000000001"/>
    <x v="132"/>
    <n v="2639"/>
    <x v="133"/>
    <n v="5398"/>
    <x v="94"/>
    <n v="3.860357789"/>
    <n v="1924.4330204751391"/>
    <x v="0"/>
    <s v="Pierce County, Washington"/>
  </r>
  <r>
    <x v="134"/>
    <n v="28.1"/>
    <n v="28.8"/>
    <n v="27.1"/>
    <n v="4117"/>
    <n v="2066"/>
    <n v="2051"/>
    <n v="0.50182171484090354"/>
    <n v="0.49817828515909646"/>
    <n v="1465"/>
    <n v="0.35584163225649745"/>
    <n v="1124"/>
    <n v="229"/>
    <n v="31"/>
    <x v="134"/>
    <n v="0.15631399317406144"/>
    <n v="2.1160409556313993E-2"/>
    <n v="0.122"/>
    <x v="0"/>
    <n v="0.14400000000000002"/>
    <n v="9.8000000000000004E-2"/>
    <n v="4098"/>
    <n v="0.99538498906971096"/>
    <n v="0.42399999999999999"/>
    <n v="1097"/>
    <n v="0.26645615739616224"/>
    <n v="0.63400000000000001"/>
    <n v="2833"/>
    <n v="0.68812241923730877"/>
    <n v="4.542142336652899E-2"/>
    <n v="0.36099999999999999"/>
    <x v="133"/>
    <n v="1720"/>
    <x v="134"/>
    <n v="3078"/>
    <x v="95"/>
    <n v="1.706398565"/>
    <n v="2412.6836979612672"/>
    <x v="0"/>
    <s v="Pierce County, Washington"/>
  </r>
  <r>
    <x v="135"/>
    <n v="30.5"/>
    <n v="29.8"/>
    <n v="33.1"/>
    <n v="3906"/>
    <n v="1898"/>
    <n v="2008"/>
    <n v="0.48591909882232465"/>
    <n v="0.51408090117767535"/>
    <n v="1796"/>
    <n v="0.45980542754736303"/>
    <n v="1457"/>
    <n v="218"/>
    <n v="15"/>
    <x v="135"/>
    <n v="0.12138084632516703"/>
    <n v="8.351893095768375E-3"/>
    <n v="0.12300000000000001"/>
    <x v="0"/>
    <n v="0.13"/>
    <n v="0.11599999999999999"/>
    <n v="3906"/>
    <n v="1"/>
    <n v="0.16200000000000001"/>
    <n v="1150"/>
    <n v="0.29441884280593961"/>
    <n v="0.21899999999999997"/>
    <n v="2370"/>
    <n v="0.60675883256528418"/>
    <n v="9.882232462877627E-2"/>
    <n v="0.158"/>
    <x v="134"/>
    <n v="1215"/>
    <x v="135"/>
    <n v="2894"/>
    <x v="70"/>
    <n v="1.5801307389999999"/>
    <n v="2471.9473544777361"/>
    <x v="0"/>
    <s v="Clark County, Washington"/>
  </r>
  <r>
    <x v="136"/>
    <n v="36.6"/>
    <n v="32.1"/>
    <n v="38.9"/>
    <n v="3238"/>
    <n v="1572"/>
    <n v="1666"/>
    <n v="0.48548486720197653"/>
    <n v="0.51451513279802352"/>
    <n v="1367"/>
    <n v="0.42217418159357628"/>
    <n v="939"/>
    <n v="149"/>
    <n v="85"/>
    <x v="136"/>
    <n v="0.10899780541331383"/>
    <n v="6.2179956108266279E-2"/>
    <n v="0.12300000000000001"/>
    <x v="0"/>
    <n v="9.1999999999999998E-2"/>
    <n v="0.15"/>
    <n v="3234"/>
    <n v="0.99876466954910437"/>
    <n v="0.29699999999999999"/>
    <n v="717"/>
    <n v="0.2214329833230389"/>
    <n v="0.33200000000000002"/>
    <n v="2163"/>
    <n v="0.66800494132180355"/>
    <n v="0.1105620753551575"/>
    <n v="0.248"/>
    <x v="135"/>
    <n v="1481"/>
    <x v="136"/>
    <n v="2599"/>
    <x v="46"/>
    <n v="2.774569348"/>
    <n v="1167.0279578104819"/>
    <x v="2"/>
    <s v="Clark County, Washington"/>
  </r>
  <r>
    <x v="137"/>
    <n v="41"/>
    <n v="41.3"/>
    <n v="38.799999999999997"/>
    <n v="4165"/>
    <n v="1793"/>
    <n v="2372"/>
    <n v="0.43049219687875151"/>
    <n v="0.56950780312124849"/>
    <n v="1252"/>
    <n v="0.30060024009603842"/>
    <n v="1009"/>
    <n v="160"/>
    <n v="0"/>
    <x v="137"/>
    <n v="0.12779552715654952"/>
    <n v="0"/>
    <n v="0.12300000000000001"/>
    <x v="0"/>
    <n v="0.124"/>
    <n v="0.122"/>
    <n v="4045"/>
    <n v="0.97118847539015607"/>
    <n v="0.32500000000000001"/>
    <n v="922"/>
    <n v="0.22136854741896758"/>
    <n v="0.496"/>
    <n v="2036"/>
    <n v="0.48883553421368547"/>
    <n v="0.28979591836734697"/>
    <n v="0.36799999999999999"/>
    <x v="136"/>
    <n v="1888"/>
    <x v="137"/>
    <n v="3328"/>
    <x v="96"/>
    <n v="5.1540827079999998"/>
    <n v="808.09723785286224"/>
    <x v="2"/>
    <s v="Yakima County, Washington"/>
  </r>
  <r>
    <x v="138"/>
    <n v="41.4"/>
    <n v="36"/>
    <n v="44.3"/>
    <n v="5357"/>
    <n v="3018"/>
    <n v="2339"/>
    <n v="0.56337502333395562"/>
    <n v="0.43662497666604444"/>
    <n v="1998"/>
    <n v="0.37296994586522308"/>
    <n v="1581"/>
    <n v="160"/>
    <n v="42"/>
    <x v="138"/>
    <n v="8.0080080080080079E-2"/>
    <n v="2.1021021021021023E-2"/>
    <n v="0.12300000000000001"/>
    <x v="0"/>
    <n v="0.157"/>
    <n v="8.4000000000000005E-2"/>
    <n v="5316"/>
    <n v="0.99234646257233527"/>
    <n v="0.14499999999999999"/>
    <n v="1242"/>
    <n v="0.23184618256486839"/>
    <n v="0.18100000000000002"/>
    <n v="3217"/>
    <n v="0.60052268060481617"/>
    <n v="0.16763113683031539"/>
    <n v="0.155"/>
    <x v="137"/>
    <n v="2065"/>
    <x v="138"/>
    <n v="4258"/>
    <x v="44"/>
    <n v="36.024237739999997"/>
    <n v="148.70543656366621"/>
    <x v="1"/>
    <s v="Lewis County, Washington"/>
  </r>
  <r>
    <x v="139"/>
    <n v="29.1"/>
    <n v="29.7"/>
    <n v="27.9"/>
    <n v="5874"/>
    <n v="2911"/>
    <n v="2963"/>
    <n v="0.49557371467483829"/>
    <n v="0.50442628532516176"/>
    <n v="2624"/>
    <n v="0.4467143343547838"/>
    <n v="2257"/>
    <n v="233"/>
    <n v="50"/>
    <x v="139"/>
    <n v="8.8795731707317069E-2"/>
    <n v="1.9054878048780487E-2"/>
    <n v="0.124"/>
    <x v="0"/>
    <n v="0.126"/>
    <n v="0.12300000000000001"/>
    <n v="5857"/>
    <n v="0.99710589036431729"/>
    <n v="0.30299999999999999"/>
    <n v="1347"/>
    <n v="0.22931562819203269"/>
    <n v="0.56999999999999995"/>
    <n v="4130"/>
    <n v="0.70309839972761323"/>
    <n v="6.7585972080354106E-2"/>
    <n v="0.24100000000000002"/>
    <x v="138"/>
    <n v="2530"/>
    <x v="139"/>
    <n v="4588"/>
    <x v="97"/>
    <n v="7.4046842149999996"/>
    <n v="793.28163490088821"/>
    <x v="2"/>
    <s v="Spokane County, Washington"/>
  </r>
  <r>
    <x v="140"/>
    <n v="29.9"/>
    <n v="30.7"/>
    <n v="29.3"/>
    <n v="2889"/>
    <n v="1311"/>
    <n v="1578"/>
    <n v="0.45379023883696779"/>
    <n v="0.54620976116303221"/>
    <n v="916"/>
    <n v="0.31706472827968157"/>
    <n v="721"/>
    <n v="126"/>
    <n v="42"/>
    <x v="140"/>
    <n v="0.13755458515283842"/>
    <n v="4.5851528384279479E-2"/>
    <n v="0.124"/>
    <x v="0"/>
    <n v="0.13500000000000001"/>
    <n v="0.115"/>
    <n v="2863"/>
    <n v="0.99100034614053301"/>
    <n v="0.43"/>
    <n v="872"/>
    <n v="0.30183454482519906"/>
    <n v="0.48100000000000004"/>
    <n v="1763"/>
    <n v="0.61024575977847006"/>
    <n v="8.7919695396330821E-2"/>
    <n v="0.40600000000000003"/>
    <x v="139"/>
    <n v="976"/>
    <x v="140"/>
    <n v="2130"/>
    <x v="98"/>
    <n v="1.4207468000000001"/>
    <n v="2033.4376259020958"/>
    <x v="0"/>
    <s v="Spokane County, Washington"/>
  </r>
  <r>
    <x v="141"/>
    <n v="32.200000000000003"/>
    <n v="35"/>
    <n v="30.2"/>
    <n v="1631"/>
    <n v="842"/>
    <n v="789"/>
    <n v="0.51624770079705706"/>
    <n v="0.48375229920294299"/>
    <n v="651"/>
    <n v="0.39914163090128757"/>
    <n v="502"/>
    <n v="62"/>
    <n v="15"/>
    <x v="141"/>
    <n v="9.5238095238095233E-2"/>
    <n v="2.3041474654377881E-2"/>
    <n v="0.124"/>
    <x v="0"/>
    <n v="8.3000000000000004E-2"/>
    <n v="0.17499999999999999"/>
    <n v="1595"/>
    <n v="0.97792765174739427"/>
    <n v="0.17399999999999999"/>
    <n v="475"/>
    <n v="0.29123237277743713"/>
    <n v="0.152"/>
    <n v="991"/>
    <n v="0.60760269773145315"/>
    <n v="0.10116492949110967"/>
    <n v="0.182"/>
    <x v="140"/>
    <n v="488"/>
    <x v="141"/>
    <n v="1194"/>
    <x v="97"/>
    <n v="110.8137691"/>
    <n v="14.718387554602183"/>
    <x v="1"/>
    <s v="Clallam County, Washington"/>
  </r>
  <r>
    <x v="142"/>
    <n v="33.200000000000003"/>
    <n v="30.1"/>
    <n v="38.5"/>
    <n v="3911"/>
    <n v="2015"/>
    <n v="1896"/>
    <n v="0.51521350038353364"/>
    <n v="0.48478649961646636"/>
    <n v="1755"/>
    <n v="0.44873433904372284"/>
    <n v="1217"/>
    <n v="297"/>
    <n v="157"/>
    <x v="142"/>
    <n v="0.16923076923076924"/>
    <n v="8.9458689458689455E-2"/>
    <n v="0.124"/>
    <x v="0"/>
    <n v="0.12300000000000001"/>
    <n v="0.125"/>
    <n v="3909"/>
    <n v="0.99948862183584763"/>
    <n v="0.17499999999999999"/>
    <n v="1010"/>
    <n v="0.25824597289695728"/>
    <n v="0.28000000000000003"/>
    <n v="2445"/>
    <n v="0.62515980567629759"/>
    <n v="0.11659422142674514"/>
    <n v="0.153"/>
    <x v="141"/>
    <n v="1372"/>
    <x v="142"/>
    <n v="2965"/>
    <x v="98"/>
    <n v="1.3728727380000001"/>
    <n v="2848.7709688936948"/>
    <x v="0"/>
    <s v="King County, Washington"/>
  </r>
  <r>
    <x v="143"/>
    <n v="33.4"/>
    <n v="32.4"/>
    <n v="34.4"/>
    <n v="4942"/>
    <n v="2489"/>
    <n v="2453"/>
    <n v="0.50364225010117358"/>
    <n v="0.49635774989882636"/>
    <n v="1683"/>
    <n v="0.3405503844597329"/>
    <n v="1229"/>
    <n v="289"/>
    <n v="0"/>
    <x v="143"/>
    <n v="0.17171717171717171"/>
    <n v="0"/>
    <n v="0.124"/>
    <x v="0"/>
    <n v="0.128"/>
    <n v="0.12"/>
    <n v="4942"/>
    <n v="1"/>
    <n v="0.11199999999999999"/>
    <n v="1683"/>
    <n v="0.3405503844597329"/>
    <n v="0.13800000000000001"/>
    <n v="2655"/>
    <n v="0.53723188992310811"/>
    <n v="0.12221772561715905"/>
    <n v="0.107"/>
    <x v="142"/>
    <n v="1630"/>
    <x v="143"/>
    <n v="3442"/>
    <x v="99"/>
    <n v="350.65800410000003"/>
    <n v="14.093504047295749"/>
    <x v="1"/>
    <s v="Clark County, Washington"/>
  </r>
  <r>
    <x v="144"/>
    <n v="37"/>
    <n v="41.2"/>
    <n v="31.5"/>
    <n v="2393"/>
    <n v="1328"/>
    <n v="1065"/>
    <n v="0.55495194316757213"/>
    <n v="0.44504805683242793"/>
    <n v="1143"/>
    <n v="0.47764312578353529"/>
    <n v="795"/>
    <n v="82"/>
    <n v="201"/>
    <x v="144"/>
    <n v="7.1741032370953625E-2"/>
    <n v="0.17585301837270342"/>
    <n v="0.124"/>
    <x v="0"/>
    <n v="0.14599999999999999"/>
    <n v="9.1999999999999998E-2"/>
    <n v="2351"/>
    <n v="0.98244880902632681"/>
    <n v="0.26700000000000002"/>
    <n v="489"/>
    <n v="0.20434600919348098"/>
    <n v="0.33700000000000002"/>
    <n v="1569"/>
    <n v="0.65566234851650651"/>
    <n v="0.13999164229001249"/>
    <n v="0.23899999999999999"/>
    <x v="143"/>
    <n v="813"/>
    <x v="144"/>
    <n v="1932"/>
    <x v="73"/>
    <n v="1.5857486780000001"/>
    <n v="1509.0663692169258"/>
    <x v="0"/>
    <s v="King County, Washington"/>
  </r>
  <r>
    <x v="145"/>
    <n v="40.799999999999997"/>
    <n v="40.700000000000003"/>
    <n v="41"/>
    <n v="1621"/>
    <n v="835"/>
    <n v="786"/>
    <n v="0.51511412708204807"/>
    <n v="0.48488587291795188"/>
    <n v="459"/>
    <n v="0.28315854410857494"/>
    <n v="357"/>
    <n v="51"/>
    <n v="5"/>
    <x v="145"/>
    <n v="0.1111111111111111"/>
    <n v="1.0893246187363835E-2"/>
    <n v="0.124"/>
    <x v="0"/>
    <n v="0.10099999999999999"/>
    <n v="0.14800000000000002"/>
    <n v="1609"/>
    <n v="0.99259716224552741"/>
    <n v="0.29100000000000004"/>
    <n v="408"/>
    <n v="0.25169648365206665"/>
    <n v="0.41700000000000004"/>
    <n v="908"/>
    <n v="0.5601480567550895"/>
    <n v="0.18815545959284385"/>
    <n v="0.29399999999999998"/>
    <x v="144"/>
    <n v="627"/>
    <x v="145"/>
    <n v="1250"/>
    <x v="9"/>
    <n v="2928.5984640000001"/>
    <n v="0.55350708536054194"/>
    <x v="1"/>
    <s v="Ferry County, Washington"/>
  </r>
  <r>
    <x v="146"/>
    <n v="41.7"/>
    <n v="41.3"/>
    <n v="42.6"/>
    <n v="3563"/>
    <n v="1860"/>
    <n v="1703"/>
    <n v="0.52203199550940216"/>
    <n v="0.47796800449059779"/>
    <n v="1359"/>
    <n v="0.38142015155767611"/>
    <n v="1156"/>
    <n v="119"/>
    <n v="27"/>
    <x v="146"/>
    <n v="8.7564385577630605E-2"/>
    <n v="1.9867549668874173E-2"/>
    <n v="0.124"/>
    <x v="0"/>
    <n v="9.1999999999999998E-2"/>
    <n v="0.159"/>
    <n v="3563"/>
    <n v="1"/>
    <n v="0.17499999999999999"/>
    <n v="809"/>
    <n v="0.22705585181027224"/>
    <n v="0.26600000000000001"/>
    <n v="2093"/>
    <n v="0.58742632612966605"/>
    <n v="0.18551782206006173"/>
    <n v="0.16699999999999998"/>
    <x v="145"/>
    <n v="1327"/>
    <x v="146"/>
    <n v="2862"/>
    <x v="77"/>
    <n v="99.65718846"/>
    <n v="35.752563914946315"/>
    <x v="1"/>
    <s v="Grays Harbor County, Washington"/>
  </r>
  <r>
    <x v="147"/>
    <n v="35.299999999999997"/>
    <n v="34.1"/>
    <n v="38.5"/>
    <n v="5317"/>
    <n v="2682"/>
    <n v="2635"/>
    <n v="0.50441978559337974"/>
    <n v="0.49558021440662026"/>
    <n v="2725"/>
    <n v="0.51250705284935116"/>
    <n v="1814"/>
    <n v="216"/>
    <n v="449"/>
    <x v="147"/>
    <n v="7.9266055045871558E-2"/>
    <n v="0.16477064220183485"/>
    <n v="0.125"/>
    <x v="0"/>
    <n v="0.14099999999999999"/>
    <n v="0.111"/>
    <n v="5287"/>
    <n v="0.99435772051908966"/>
    <n v="0.20499999999999999"/>
    <n v="1097"/>
    <n v="0.20631935301861953"/>
    <n v="0.37200000000000005"/>
    <n v="3548"/>
    <n v="0.66729358660899007"/>
    <n v="0.12638706037239045"/>
    <n v="0.17300000000000001"/>
    <x v="146"/>
    <n v="2088"/>
    <x v="147"/>
    <n v="4366"/>
    <x v="100"/>
    <n v="1.5444050069999999"/>
    <n v="3442.7497812431011"/>
    <x v="0"/>
    <s v="King County, Washington"/>
  </r>
  <r>
    <x v="148"/>
    <n v="37.200000000000003"/>
    <n v="35.5"/>
    <n v="43.4"/>
    <n v="1508"/>
    <n v="766"/>
    <n v="742"/>
    <n v="0.50795755968169765"/>
    <n v="0.49204244031830241"/>
    <n v="551"/>
    <n v="0.36538461538461536"/>
    <n v="364"/>
    <n v="127"/>
    <n v="4"/>
    <x v="148"/>
    <n v="0.23049001814882034"/>
    <n v="7.2595281306715061E-3"/>
    <n v="0.125"/>
    <x v="0"/>
    <n v="9.8000000000000004E-2"/>
    <n v="0.152"/>
    <n v="1508"/>
    <n v="1"/>
    <n v="0.20399999999999999"/>
    <n v="359"/>
    <n v="0.23806366047745359"/>
    <n v="0.192"/>
    <n v="915"/>
    <n v="0.60676392572944293"/>
    <n v="0.15517241379310343"/>
    <n v="0.23499999999999999"/>
    <x v="147"/>
    <n v="502"/>
    <x v="148"/>
    <n v="1178"/>
    <x v="8"/>
    <n v="1.936149313"/>
    <n v="778.8655502314557"/>
    <x v="2"/>
    <s v="Mason County, Washington"/>
  </r>
  <r>
    <x v="149"/>
    <n v="37.9"/>
    <n v="34.200000000000003"/>
    <n v="45.4"/>
    <n v="4615"/>
    <n v="2435"/>
    <n v="2180"/>
    <n v="0.52762730227518961"/>
    <n v="0.47237269772481039"/>
    <n v="1879"/>
    <n v="0.40715059588299024"/>
    <n v="1308"/>
    <n v="277"/>
    <n v="131"/>
    <x v="149"/>
    <n v="0.14741883980840872"/>
    <n v="6.9717935071846732E-2"/>
    <n v="0.125"/>
    <x v="0"/>
    <n v="0.11900000000000001"/>
    <n v="0.13100000000000001"/>
    <n v="4547"/>
    <n v="0.98526543878656558"/>
    <n v="0.19699999999999998"/>
    <n v="922"/>
    <n v="0.19978331527627302"/>
    <n v="0.318"/>
    <n v="2880"/>
    <n v="0.62405200433369445"/>
    <n v="0.17616468039003252"/>
    <n v="0.16600000000000001"/>
    <x v="148"/>
    <n v="1954"/>
    <x v="149"/>
    <n v="3879"/>
    <x v="24"/>
    <n v="59.491372609999999"/>
    <n v="77.574273336303179"/>
    <x v="1"/>
    <s v="Clallam County, Washington"/>
  </r>
  <r>
    <x v="150"/>
    <n v="30.8"/>
    <n v="30.9"/>
    <n v="30.7"/>
    <n v="3575"/>
    <n v="1786"/>
    <n v="1789"/>
    <n v="0.4995804195804196"/>
    <n v="0.50041958041958046"/>
    <n v="1604"/>
    <n v="0.4486713286713287"/>
    <n v="1362"/>
    <n v="54"/>
    <n v="61"/>
    <x v="150"/>
    <n v="3.366583541147132E-2"/>
    <n v="3.8029925187032416E-2"/>
    <n v="0.126"/>
    <x v="0"/>
    <n v="0.11"/>
    <n v="0.14199999999999999"/>
    <n v="3571"/>
    <n v="0.99888111888111886"/>
    <n v="0.17899999999999999"/>
    <n v="1022"/>
    <n v="0.28587412587412586"/>
    <n v="0.29100000000000004"/>
    <n v="2284"/>
    <n v="0.63888111888111887"/>
    <n v="7.5244755244755268E-2"/>
    <n v="0.14899999999999999"/>
    <x v="149"/>
    <n v="1298"/>
    <x v="150"/>
    <n v="2647"/>
    <x v="21"/>
    <n v="1.891203419"/>
    <n v="1890.3307619284712"/>
    <x v="0"/>
    <s v="Clark County, Washington"/>
  </r>
  <r>
    <x v="151"/>
    <n v="31.7"/>
    <n v="28.6"/>
    <n v="33.4"/>
    <n v="6867"/>
    <n v="3434"/>
    <n v="3433"/>
    <n v="0.50007281199941755"/>
    <n v="0.4999271880005825"/>
    <n v="2802"/>
    <n v="0.40803844473569245"/>
    <n v="2384"/>
    <n v="189"/>
    <n v="21"/>
    <x v="151"/>
    <n v="6.7451820128479653E-2"/>
    <n v="7.4946466809421844E-3"/>
    <n v="0.126"/>
    <x v="0"/>
    <n v="0.13200000000000001"/>
    <n v="0.121"/>
    <n v="6687"/>
    <n v="0.97378768020969853"/>
    <n v="0.17"/>
    <n v="1876"/>
    <n v="0.27319062181447501"/>
    <n v="0.33100000000000002"/>
    <n v="4245"/>
    <n v="0.61817387505460897"/>
    <n v="0.10863550313091608"/>
    <n v="0.11"/>
    <x v="150"/>
    <n v="2320"/>
    <x v="151"/>
    <n v="5008"/>
    <x v="101"/>
    <n v="5.8637671490000001"/>
    <n v="1171.0901585120225"/>
    <x v="2"/>
    <s v="Pierce County, Washington"/>
  </r>
  <r>
    <x v="152"/>
    <n v="32.799999999999997"/>
    <n v="32.700000000000003"/>
    <n v="32.9"/>
    <n v="3262"/>
    <n v="1666"/>
    <n v="1596"/>
    <n v="0.51072961373390557"/>
    <n v="0.48927038626609443"/>
    <n v="1547"/>
    <n v="0.47424892703862659"/>
    <n v="1212"/>
    <n v="158"/>
    <n v="47"/>
    <x v="152"/>
    <n v="0.10213316095669037"/>
    <n v="3.0381383322559793E-2"/>
    <n v="0.126"/>
    <x v="0"/>
    <n v="0.14199999999999999"/>
    <n v="0.109"/>
    <n v="3252"/>
    <n v="0.99693439607602696"/>
    <n v="0.253"/>
    <n v="949"/>
    <n v="0.29092581238503984"/>
    <n v="0.41799999999999998"/>
    <n v="1993"/>
    <n v="0.61097486204782347"/>
    <n v="9.8099325567136741E-2"/>
    <n v="0.19699999999999998"/>
    <x v="151"/>
    <n v="1338"/>
    <x v="152"/>
    <n v="2370"/>
    <x v="102"/>
    <n v="2.2956374350000002"/>
    <n v="1420.956092746414"/>
    <x v="0"/>
    <s v="Benton County, Washington"/>
  </r>
  <r>
    <x v="153"/>
    <n v="35.700000000000003"/>
    <n v="35.5"/>
    <n v="36.200000000000003"/>
    <n v="6882"/>
    <n v="3578"/>
    <n v="3304"/>
    <n v="0.5199070037779715"/>
    <n v="0.4800929962220285"/>
    <n v="3003"/>
    <n v="0.43635571054925892"/>
    <n v="2671"/>
    <n v="164"/>
    <n v="118"/>
    <x v="153"/>
    <n v="5.4612054612054615E-2"/>
    <n v="3.9294039294039296E-2"/>
    <n v="0.126"/>
    <x v="0"/>
    <n v="0.13400000000000001"/>
    <n v="0.11699999999999999"/>
    <n v="6845"/>
    <n v="0.9946236559139785"/>
    <n v="8.6999999999999994E-2"/>
    <n v="1843"/>
    <n v="0.2678000581226388"/>
    <n v="0.17100000000000001"/>
    <n v="4285"/>
    <n v="0.62263876780005811"/>
    <n v="0.10956117407730304"/>
    <n v="6.0999999999999999E-2"/>
    <x v="152"/>
    <n v="2432"/>
    <x v="153"/>
    <n v="5234"/>
    <x v="103"/>
    <n v="3.1678416020000002"/>
    <n v="2172.4571063323006"/>
    <x v="0"/>
    <s v="Snohomish County, Washington"/>
  </r>
  <r>
    <x v="154"/>
    <n v="43.9"/>
    <n v="44.5"/>
    <n v="42.7"/>
    <n v="3151"/>
    <n v="1575"/>
    <n v="1576"/>
    <n v="0.49984132021580452"/>
    <n v="0.50015867978419548"/>
    <n v="983"/>
    <n v="0.3119644557283402"/>
    <n v="758"/>
    <n v="113"/>
    <n v="9"/>
    <x v="154"/>
    <n v="0.11495422177009156"/>
    <n v="9.1556459816887082E-3"/>
    <n v="0.126"/>
    <x v="0"/>
    <n v="0.13200000000000001"/>
    <n v="0.12"/>
    <n v="3134"/>
    <n v="0.99460488733735319"/>
    <n v="0.17300000000000001"/>
    <n v="747"/>
    <n v="0.23706759758806728"/>
    <n v="0.18100000000000002"/>
    <n v="1760"/>
    <n v="0.55855284036813713"/>
    <n v="0.20437956204379559"/>
    <n v="0.21899999999999997"/>
    <x v="153"/>
    <n v="1234"/>
    <x v="154"/>
    <n v="2510"/>
    <x v="89"/>
    <n v="1693.966046"/>
    <n v="1.8601317348954702"/>
    <x v="1"/>
    <s v="Snohomish County, Washington"/>
  </r>
  <r>
    <x v="155"/>
    <n v="32.5"/>
    <n v="28"/>
    <n v="35"/>
    <n v="5843"/>
    <n v="2664"/>
    <n v="3179"/>
    <n v="0.45593017285640935"/>
    <n v="0.54406982714359065"/>
    <n v="2326"/>
    <n v="0.39808317645045355"/>
    <n v="1147"/>
    <n v="320"/>
    <n v="431"/>
    <x v="155"/>
    <n v="0.13757523645743766"/>
    <n v="0.18529664660361134"/>
    <n v="0.127"/>
    <x v="0"/>
    <n v="0.13300000000000001"/>
    <n v="0.12300000000000001"/>
    <n v="5824"/>
    <n v="0.99674824576416221"/>
    <n v="0.38900000000000001"/>
    <n v="1224"/>
    <n v="0.20948143077186376"/>
    <n v="0.55200000000000005"/>
    <n v="4030"/>
    <n v="0.68971418791716588"/>
    <n v="0.10080438131097036"/>
    <n v="0.36599999999999999"/>
    <x v="154"/>
    <n v="2162"/>
    <x v="155"/>
    <n v="4786"/>
    <x v="104"/>
    <n v="2.7440133160000002"/>
    <n v="2129.3628445351173"/>
    <x v="0"/>
    <s v="Spokane County, Washington"/>
  </r>
  <r>
    <x v="156"/>
    <n v="35.4"/>
    <n v="36.1"/>
    <n v="34.5"/>
    <n v="3559"/>
    <n v="1823"/>
    <n v="1736"/>
    <n v="0.51222253441978083"/>
    <n v="0.48777746558021917"/>
    <n v="1481"/>
    <n v="0.41612812587805564"/>
    <n v="1141"/>
    <n v="137"/>
    <n v="0"/>
    <x v="156"/>
    <n v="9.2505064145847402E-2"/>
    <n v="0"/>
    <n v="0.127"/>
    <x v="0"/>
    <n v="0.10800000000000001"/>
    <n v="0.14899999999999999"/>
    <n v="3484"/>
    <n v="0.97892666479348134"/>
    <n v="0.17399999999999999"/>
    <n v="1010"/>
    <n v="0.28378758078111826"/>
    <n v="0.247"/>
    <n v="2205"/>
    <n v="0.61955605507164935"/>
    <n v="9.6656364147232443E-2"/>
    <n v="0.156"/>
    <x v="155"/>
    <n v="1196"/>
    <x v="156"/>
    <n v="2625"/>
    <x v="51"/>
    <n v="14.99292865"/>
    <n v="237.37857246455982"/>
    <x v="1"/>
    <s v="Snohomish County, Washington"/>
  </r>
  <r>
    <x v="157"/>
    <n v="41.2"/>
    <n v="36.4"/>
    <n v="43"/>
    <n v="3597"/>
    <n v="1827"/>
    <n v="1770"/>
    <n v="0.50792326939115928"/>
    <n v="0.49207673060884072"/>
    <n v="1526"/>
    <n v="0.42424242424242425"/>
    <n v="1246"/>
    <n v="127"/>
    <n v="13"/>
    <x v="157"/>
    <n v="8.322411533420708E-2"/>
    <n v="8.5190039318479693E-3"/>
    <n v="0.127"/>
    <x v="0"/>
    <n v="6.4000000000000001E-2"/>
    <n v="0.185"/>
    <n v="3494"/>
    <n v="0.97136502641089795"/>
    <n v="9.0999999999999998E-2"/>
    <n v="713"/>
    <n v="0.19822073950514318"/>
    <n v="0.114"/>
    <n v="2221"/>
    <n v="0.6174589936057826"/>
    <n v="0.18432026688907421"/>
    <n v="0.10099999999999999"/>
    <x v="156"/>
    <n v="1423"/>
    <x v="157"/>
    <n v="2933"/>
    <x v="44"/>
    <n v="14.221476300000001"/>
    <n v="252.92732794555229"/>
    <x v="1"/>
    <s v="Pierce County, Washington"/>
  </r>
  <r>
    <x v="158"/>
    <n v="31.4"/>
    <n v="28.5"/>
    <n v="35"/>
    <n v="6171"/>
    <n v="3166"/>
    <n v="3005"/>
    <n v="0.51304488737643816"/>
    <n v="0.48695511262356184"/>
    <n v="2167"/>
    <n v="0.35115864527629231"/>
    <n v="1680"/>
    <n v="234"/>
    <n v="8"/>
    <x v="158"/>
    <n v="0.10798338717120443"/>
    <n v="3.6917397323488694E-3"/>
    <n v="0.128"/>
    <x v="0"/>
    <n v="0.13200000000000001"/>
    <n v="0.12300000000000001"/>
    <n v="6134"/>
    <n v="0.99400421325555011"/>
    <n v="0.253"/>
    <n v="1744"/>
    <n v="0.28261221844109546"/>
    <n v="0.317"/>
    <n v="3658"/>
    <n v="0.59277264624858206"/>
    <n v="0.12461513531032242"/>
    <n v="0.252"/>
    <x v="157"/>
    <n v="1747"/>
    <x v="158"/>
    <n v="4606"/>
    <x v="105"/>
    <n v="305.07713749999999"/>
    <n v="20.227671108261923"/>
    <x v="1"/>
    <s v="Yakima County, Washington"/>
  </r>
  <r>
    <x v="159"/>
    <n v="31.8"/>
    <n v="32"/>
    <n v="31.4"/>
    <n v="3337"/>
    <n v="1624"/>
    <n v="1713"/>
    <n v="0.48666466886424931"/>
    <n v="0.51333533113575069"/>
    <n v="1496"/>
    <n v="0.44830686245130358"/>
    <n v="1235"/>
    <n v="106"/>
    <n v="0"/>
    <x v="159"/>
    <n v="7.0855614973262038E-2"/>
    <n v="0"/>
    <n v="0.128"/>
    <x v="0"/>
    <n v="0.159"/>
    <n v="9.8000000000000004E-2"/>
    <n v="3254"/>
    <n v="0.97512735990410548"/>
    <n v="4.9000000000000002E-2"/>
    <n v="948"/>
    <n v="0.28408750374587954"/>
    <n v="3.5000000000000003E-2"/>
    <n v="1995"/>
    <n v="0.59784237338927182"/>
    <n v="0.11807012286484864"/>
    <n v="4.9000000000000002E-2"/>
    <x v="158"/>
    <n v="1087"/>
    <x v="159"/>
    <n v="2449"/>
    <x v="106"/>
    <n v="1.6762598989999999"/>
    <n v="1990.7414130653258"/>
    <x v="0"/>
    <s v="Clark County, Washington"/>
  </r>
  <r>
    <x v="160"/>
    <n v="34.1"/>
    <n v="32.700000000000003"/>
    <n v="35.299999999999997"/>
    <n v="3962"/>
    <n v="2100"/>
    <n v="1862"/>
    <n v="0.53003533568904593"/>
    <n v="0.46996466431095407"/>
    <n v="1629"/>
    <n v="0.41115598182735991"/>
    <n v="1139"/>
    <n v="206"/>
    <n v="93"/>
    <x v="160"/>
    <n v="0.12645794966236956"/>
    <n v="5.70902394106814E-2"/>
    <n v="0.128"/>
    <x v="0"/>
    <n v="0.114"/>
    <n v="0.14300000000000002"/>
    <n v="3962"/>
    <n v="1"/>
    <n v="0.22399999999999998"/>
    <n v="974"/>
    <n v="0.24583543664815749"/>
    <n v="0.20300000000000001"/>
    <n v="2635"/>
    <n v="0.66506814740030284"/>
    <n v="8.909641595153972E-2"/>
    <n v="0.23699999999999999"/>
    <x v="159"/>
    <n v="1734"/>
    <x v="160"/>
    <n v="3145"/>
    <x v="107"/>
    <n v="4.3764997829999999"/>
    <n v="905.28965987612389"/>
    <x v="2"/>
    <s v="Kitsap County, Washington"/>
  </r>
  <r>
    <x v="161"/>
    <n v="39.700000000000003"/>
    <n v="38.700000000000003"/>
    <n v="41.2"/>
    <n v="5140"/>
    <n v="2652"/>
    <n v="2488"/>
    <n v="0.51595330739299616"/>
    <n v="0.48404669260700389"/>
    <n v="2343"/>
    <n v="0.45583657587548637"/>
    <n v="1737"/>
    <n v="210"/>
    <n v="198"/>
    <x v="161"/>
    <n v="8.9628681177976954E-2"/>
    <n v="8.4507042253521125E-2"/>
    <n v="0.128"/>
    <x v="0"/>
    <n v="0.13500000000000001"/>
    <n v="0.121"/>
    <n v="5122"/>
    <n v="0.99649805447470818"/>
    <n v="7.9000000000000001E-2"/>
    <n v="1089"/>
    <n v="0.21186770428015564"/>
    <n v="7.2999999999999995E-2"/>
    <n v="3236"/>
    <n v="0.62957198443579765"/>
    <n v="0.15856031128404668"/>
    <n v="7.2999999999999995E-2"/>
    <x v="160"/>
    <n v="2051"/>
    <x v="161"/>
    <n v="4233"/>
    <x v="91"/>
    <n v="4.4962575319999996"/>
    <n v="1143.172952932181"/>
    <x v="2"/>
    <s v="Pierce County, Washington"/>
  </r>
  <r>
    <x v="162"/>
    <n v="52.1"/>
    <n v="52.4"/>
    <n v="50.9"/>
    <n v="2114"/>
    <n v="1059"/>
    <n v="1055"/>
    <n v="0.50094607379375589"/>
    <n v="0.49905392620624411"/>
    <n v="585"/>
    <n v="0.27672658467360456"/>
    <n v="414"/>
    <n v="75"/>
    <n v="0"/>
    <x v="162"/>
    <n v="0.12820512820512819"/>
    <n v="0"/>
    <n v="0.128"/>
    <x v="0"/>
    <n v="0.125"/>
    <n v="0.13200000000000001"/>
    <n v="2114"/>
    <n v="1"/>
    <n v="0.14599999999999999"/>
    <n v="458"/>
    <n v="0.21665089877010407"/>
    <n v="0.20699999999999999"/>
    <n v="1143"/>
    <n v="0.54068117313150421"/>
    <n v="0.24266792809839166"/>
    <n v="0.17399999999999999"/>
    <x v="161"/>
    <n v="924"/>
    <x v="162"/>
    <n v="1720"/>
    <x v="108"/>
    <n v="1760.7620589999999"/>
    <n v="1.2006165110126332"/>
    <x v="1"/>
    <s v="Pend Oreille County, Washington"/>
  </r>
  <r>
    <x v="163"/>
    <n v="28.5"/>
    <n v="28"/>
    <n v="28.8"/>
    <n v="4416"/>
    <n v="2349"/>
    <n v="2067"/>
    <n v="0.53192934782608692"/>
    <n v="0.46807065217391303"/>
    <n v="1934"/>
    <n v="0.43795289855072461"/>
    <n v="1590"/>
    <n v="263"/>
    <n v="41"/>
    <x v="163"/>
    <n v="0.13598759048603928"/>
    <n v="2.1199586349534644E-2"/>
    <n v="0.129"/>
    <x v="0"/>
    <n v="0.115"/>
    <n v="0.14300000000000002"/>
    <n v="4357"/>
    <n v="0.98663949275362317"/>
    <n v="0.26400000000000001"/>
    <n v="1162"/>
    <n v="0.26313405797101447"/>
    <n v="0.33200000000000002"/>
    <n v="2753"/>
    <n v="0.62341485507246375"/>
    <n v="0.11345108695652173"/>
    <n v="0.25800000000000001"/>
    <x v="162"/>
    <n v="1800"/>
    <x v="163"/>
    <n v="3305"/>
    <x v="109"/>
    <n v="2.963057343"/>
    <n v="1490.3525274097269"/>
    <x v="0"/>
    <s v="Benton County, Washington"/>
  </r>
  <r>
    <x v="164"/>
    <n v="36.6"/>
    <n v="36.200000000000003"/>
    <n v="37.4"/>
    <n v="2966"/>
    <n v="1555"/>
    <n v="1411"/>
    <n v="0.5242751180040458"/>
    <n v="0.47572488199595414"/>
    <n v="1187"/>
    <n v="0.40020229265003371"/>
    <n v="977"/>
    <n v="37"/>
    <n v="11"/>
    <x v="164"/>
    <n v="3.1171019376579612E-2"/>
    <n v="9.2670598146588033E-3"/>
    <n v="0.129"/>
    <x v="0"/>
    <n v="0.129"/>
    <n v="0.129"/>
    <n v="2966"/>
    <n v="1"/>
    <n v="0.14899999999999999"/>
    <n v="852"/>
    <n v="0.28725556304787592"/>
    <n v="0.187"/>
    <n v="1580"/>
    <n v="0.53270397842211736"/>
    <n v="0.18004045853000672"/>
    <n v="0.114"/>
    <x v="163"/>
    <n v="939"/>
    <x v="164"/>
    <n v="2246"/>
    <x v="20"/>
    <n v="926.67371079999998"/>
    <n v="3.2006950941118681"/>
    <x v="1"/>
    <s v="Grant County, Washington"/>
  </r>
  <r>
    <x v="165"/>
    <n v="25.8"/>
    <n v="25.4"/>
    <n v="26"/>
    <n v="2942"/>
    <n v="1359"/>
    <n v="1583"/>
    <n v="0.46193065941536371"/>
    <n v="0.53806934058463629"/>
    <n v="1239"/>
    <n v="0.42114208021753907"/>
    <n v="934"/>
    <n v="227"/>
    <n v="0"/>
    <x v="165"/>
    <n v="0.18321226795803067"/>
    <n v="0"/>
    <n v="0.13"/>
    <x v="0"/>
    <n v="0.124"/>
    <n v="0.13500000000000001"/>
    <n v="2858"/>
    <n v="0.97144799456152275"/>
    <n v="0.28399999999999997"/>
    <n v="1007"/>
    <n v="0.3422841604350782"/>
    <n v="0.40899999999999997"/>
    <n v="1599"/>
    <n v="0.54350781781101287"/>
    <n v="0.11420802175390898"/>
    <n v="0.23300000000000001"/>
    <x v="164"/>
    <n v="892"/>
    <x v="165"/>
    <n v="2031"/>
    <x v="19"/>
    <n v="3.396308807"/>
    <n v="866.2345408451547"/>
    <x v="2"/>
    <s v="Adams County, Washington"/>
  </r>
  <r>
    <x v="166"/>
    <n v="27.9"/>
    <n v="27.8"/>
    <n v="28.1"/>
    <n v="4786"/>
    <n v="2422"/>
    <n v="2364"/>
    <n v="0.506059339740911"/>
    <n v="0.493940660259089"/>
    <n v="1917"/>
    <n v="0.4005432511491851"/>
    <n v="1394"/>
    <n v="354"/>
    <n v="40"/>
    <x v="166"/>
    <n v="0.18466353677621283"/>
    <n v="2.0865936358894107E-2"/>
    <n v="0.13"/>
    <x v="0"/>
    <n v="0.10099999999999999"/>
    <n v="0.16"/>
    <n v="4771"/>
    <n v="0.99686585875470124"/>
    <n v="0.28199999999999997"/>
    <n v="1821"/>
    <n v="0.38048474717927289"/>
    <n v="0.39600000000000002"/>
    <n v="2594"/>
    <n v="0.54199749268700381"/>
    <n v="7.7517760133723357E-2"/>
    <n v="0.23199999999999998"/>
    <x v="165"/>
    <n v="1419"/>
    <x v="166"/>
    <n v="3041"/>
    <x v="44"/>
    <n v="12.385964510000001"/>
    <n v="386.40511170009802"/>
    <x v="2"/>
    <s v="Adams County, Washington"/>
  </r>
  <r>
    <x v="167"/>
    <n v="32.1"/>
    <n v="31.2"/>
    <n v="33.799999999999997"/>
    <n v="5196"/>
    <n v="2606"/>
    <n v="2590"/>
    <n v="0.50153964588144728"/>
    <n v="0.49846035411855272"/>
    <n v="2229"/>
    <n v="0.42898383371824478"/>
    <n v="1423"/>
    <n v="327"/>
    <n v="56"/>
    <x v="167"/>
    <n v="0.14670255720053835"/>
    <n v="2.512337371018394E-2"/>
    <n v="0.13"/>
    <x v="0"/>
    <n v="0.157"/>
    <n v="0.105"/>
    <n v="5118"/>
    <n v="0.98498845265588919"/>
    <n v="0.24100000000000002"/>
    <n v="1639"/>
    <n v="0.31543494996150884"/>
    <n v="0.30599999999999999"/>
    <n v="3011"/>
    <n v="0.57948421862971522"/>
    <n v="0.10508083140877589"/>
    <n v="0.22"/>
    <x v="166"/>
    <n v="1460"/>
    <x v="167"/>
    <n v="3745"/>
    <x v="110"/>
    <n v="547.77963850000003"/>
    <n v="9.4855661561797895"/>
    <x v="1"/>
    <s v="Okanogan County, Washington"/>
  </r>
  <r>
    <x v="168"/>
    <n v="35.5"/>
    <n v="36.6"/>
    <n v="34.299999999999997"/>
    <n v="4628"/>
    <n v="2268"/>
    <n v="2360"/>
    <n v="0.49006050129645634"/>
    <n v="0.5099394987035436"/>
    <n v="2054"/>
    <n v="0.4438202247191011"/>
    <n v="1673"/>
    <n v="181"/>
    <n v="0"/>
    <x v="168"/>
    <n v="8.8120740019474203E-2"/>
    <n v="0"/>
    <n v="0.13"/>
    <x v="0"/>
    <n v="0.13800000000000001"/>
    <n v="0.122"/>
    <n v="4565"/>
    <n v="0.98638720829732063"/>
    <n v="0.182"/>
    <n v="1100"/>
    <n v="0.23768366464995677"/>
    <n v="0.39299999999999996"/>
    <n v="2741"/>
    <n v="0.59226447709593777"/>
    <n v="0.17005185825410551"/>
    <n v="0.13500000000000001"/>
    <x v="167"/>
    <n v="1606"/>
    <x v="168"/>
    <n v="3616"/>
    <x v="111"/>
    <n v="34.117758459999997"/>
    <n v="135.64783294382934"/>
    <x v="1"/>
    <s v="Skagit County, Washington"/>
  </r>
  <r>
    <x v="169"/>
    <n v="37.6"/>
    <n v="36.799999999999997"/>
    <n v="39.1"/>
    <n v="5600"/>
    <n v="2583"/>
    <n v="3017"/>
    <n v="0.46124999999999999"/>
    <n v="0.53874999999999995"/>
    <n v="2425"/>
    <n v="0.4330357142857143"/>
    <n v="1565"/>
    <n v="261"/>
    <n v="151"/>
    <x v="169"/>
    <n v="0.10762886597938144"/>
    <n v="6.2268041237113401E-2"/>
    <n v="0.13"/>
    <x v="0"/>
    <n v="0.13800000000000001"/>
    <n v="0.12300000000000001"/>
    <n v="5554"/>
    <n v="0.99178571428571427"/>
    <n v="0.23199999999999998"/>
    <n v="1447"/>
    <n v="0.25839285714285715"/>
    <n v="0.38200000000000001"/>
    <n v="3474"/>
    <n v="0.62035714285714283"/>
    <n v="0.12125000000000008"/>
    <n v="0.19699999999999998"/>
    <x v="168"/>
    <n v="2119"/>
    <x v="169"/>
    <n v="4324"/>
    <x v="29"/>
    <n v="3.4294398899999998"/>
    <n v="1632.9197127289494"/>
    <x v="0"/>
    <s v="King County, Washington"/>
  </r>
  <r>
    <x v="170"/>
    <n v="30.6"/>
    <n v="29.7"/>
    <n v="31.5"/>
    <n v="5878"/>
    <n v="2973"/>
    <n v="2905"/>
    <n v="0.50578428036747192"/>
    <n v="0.49421571963252808"/>
    <n v="2597"/>
    <n v="0.44181694453895881"/>
    <n v="1840"/>
    <n v="394"/>
    <n v="187"/>
    <x v="170"/>
    <n v="0.15171351559491722"/>
    <n v="7.2006160954948023E-2"/>
    <n v="0.13100000000000001"/>
    <x v="0"/>
    <n v="0.125"/>
    <n v="0.13699999999999998"/>
    <n v="5860"/>
    <n v="0.99693773392310314"/>
    <n v="0.28100000000000003"/>
    <n v="1649"/>
    <n v="0.28053759782238857"/>
    <n v="0.51700000000000002"/>
    <n v="3628"/>
    <n v="0.61721674038788699"/>
    <n v="0.1022456617897245"/>
    <n v="0.21600000000000003"/>
    <x v="169"/>
    <n v="2339"/>
    <x v="170"/>
    <n v="4416"/>
    <x v="68"/>
    <n v="5.0794405249999999"/>
    <n v="1157.214061483671"/>
    <x v="2"/>
    <s v="King County, Washington"/>
  </r>
  <r>
    <x v="171"/>
    <n v="31.6"/>
    <n v="26.2"/>
    <n v="35.5"/>
    <n v="3825"/>
    <n v="2050"/>
    <n v="1775"/>
    <n v="0.53594771241830064"/>
    <n v="0.46405228758169936"/>
    <n v="1357"/>
    <n v="0.35477124183006536"/>
    <n v="1079"/>
    <n v="42"/>
    <n v="216"/>
    <x v="171"/>
    <n v="3.0950626381724394E-2"/>
    <n v="0.159174649963154"/>
    <n v="0.13100000000000001"/>
    <x v="0"/>
    <n v="0.14599999999999999"/>
    <n v="0.11599999999999999"/>
    <n v="3705"/>
    <n v="0.96862745098039216"/>
    <n v="0.22899999999999998"/>
    <n v="1061"/>
    <n v="0.27738562091503266"/>
    <n v="0.23800000000000002"/>
    <n v="2187"/>
    <n v="0.57176470588235295"/>
    <n v="0.15084967320261433"/>
    <n v="0.25600000000000001"/>
    <x v="170"/>
    <n v="1211"/>
    <x v="171"/>
    <n v="2753"/>
    <x v="112"/>
    <n v="1.5697985999999999"/>
    <n v="2436.6183025007158"/>
    <x v="0"/>
    <s v="King County, Washington"/>
  </r>
  <r>
    <x v="172"/>
    <n v="32.9"/>
    <n v="30.2"/>
    <n v="35.299999999999997"/>
    <n v="5289"/>
    <n v="2628"/>
    <n v="2661"/>
    <n v="0.4968803176403857"/>
    <n v="0.50311968235961424"/>
    <n v="2281"/>
    <n v="0.4312724522594063"/>
    <n v="2016"/>
    <n v="130"/>
    <n v="28"/>
    <x v="172"/>
    <n v="5.6992547128452434E-2"/>
    <n v="1.2275317843051293E-2"/>
    <n v="0.13100000000000001"/>
    <x v="0"/>
    <n v="0.12"/>
    <n v="0.14000000000000001"/>
    <n v="5096"/>
    <n v="0.96350916997542069"/>
    <n v="0.214"/>
    <n v="1286"/>
    <n v="0.24314615239175646"/>
    <n v="0.20399999999999999"/>
    <n v="3412"/>
    <n v="0.64511249763660428"/>
    <n v="0.11174134997163931"/>
    <n v="0.214"/>
    <x v="171"/>
    <n v="1985"/>
    <x v="172"/>
    <n v="3886"/>
    <x v="113"/>
    <n v="2.2900985110000001"/>
    <n v="2309.5076367219208"/>
    <x v="0"/>
    <s v="Spokane County, Washington"/>
  </r>
  <r>
    <x v="173"/>
    <n v="35"/>
    <n v="35.5"/>
    <n v="34.6"/>
    <n v="3029"/>
    <n v="1299"/>
    <n v="1730"/>
    <n v="0.42885440739517994"/>
    <n v="0.57114559260482012"/>
    <n v="1369"/>
    <n v="0.45196434466820734"/>
    <n v="1036"/>
    <n v="157"/>
    <n v="0"/>
    <x v="173"/>
    <n v="0.11468224981738495"/>
    <n v="0"/>
    <n v="0.13100000000000001"/>
    <x v="0"/>
    <n v="0.15"/>
    <n v="0.115"/>
    <n v="3025"/>
    <n v="0.998679432155827"/>
    <n v="0.125"/>
    <n v="688"/>
    <n v="0.22713766919775502"/>
    <n v="0.193"/>
    <n v="1790"/>
    <n v="0.59095411026741496"/>
    <n v="0.18190822053483002"/>
    <n v="0.11699999999999999"/>
    <x v="172"/>
    <n v="1304"/>
    <x v="173"/>
    <n v="2416"/>
    <x v="14"/>
    <n v="2.7401567230000001"/>
    <n v="1105.4112250498454"/>
    <x v="2"/>
    <s v="Douglas County, Washington"/>
  </r>
  <r>
    <x v="174"/>
    <n v="35.1"/>
    <n v="35"/>
    <n v="35.6"/>
    <n v="8187"/>
    <n v="4233"/>
    <n v="3954"/>
    <n v="0.51703920850128249"/>
    <n v="0.48296079149871746"/>
    <n v="3998"/>
    <n v="0.48833516550629047"/>
    <n v="3201"/>
    <n v="412"/>
    <n v="105"/>
    <x v="174"/>
    <n v="0.10305152576288144"/>
    <n v="2.6263131565782891E-2"/>
    <n v="0.13100000000000001"/>
    <x v="0"/>
    <n v="0.105"/>
    <n v="0.16200000000000001"/>
    <n v="8062"/>
    <n v="0.9847318920239404"/>
    <n v="0.156"/>
    <n v="1944"/>
    <n v="0.237449615243679"/>
    <n v="0.22399999999999998"/>
    <n v="5459"/>
    <n v="0.66678881153047509"/>
    <n v="9.5761573225845886E-2"/>
    <n v="0.13600000000000001"/>
    <x v="173"/>
    <n v="2692"/>
    <x v="174"/>
    <n v="6369"/>
    <x v="114"/>
    <n v="2.9003897850000002"/>
    <n v="2822.7240498297369"/>
    <x v="0"/>
    <s v="Pierce County, Washington"/>
  </r>
  <r>
    <x v="175"/>
    <n v="30.2"/>
    <n v="28.9"/>
    <n v="32.5"/>
    <n v="6503"/>
    <n v="2989"/>
    <n v="3514"/>
    <n v="0.45963401506996771"/>
    <n v="0.54036598493003229"/>
    <n v="2850"/>
    <n v="0.4382592649546363"/>
    <n v="2009"/>
    <n v="524"/>
    <n v="117"/>
    <x v="175"/>
    <n v="0.18385964912280703"/>
    <n v="4.1052631578947368E-2"/>
    <n v="0.13200000000000001"/>
    <x v="0"/>
    <n v="0.14199999999999999"/>
    <n v="0.124"/>
    <n v="6450"/>
    <n v="0.99184991542365064"/>
    <n v="0.26700000000000002"/>
    <n v="1601"/>
    <n v="0.24619406427802554"/>
    <n v="0.46399999999999997"/>
    <n v="4302"/>
    <n v="0.66154082731047203"/>
    <n v="9.2265108411502483E-2"/>
    <n v="0.20499999999999999"/>
    <x v="174"/>
    <n v="2269"/>
    <x v="175"/>
    <n v="4976"/>
    <x v="115"/>
    <n v="2.6949534929999999"/>
    <n v="2413.0286540718425"/>
    <x v="0"/>
    <s v="Snohomish County, Washington"/>
  </r>
  <r>
    <x v="176"/>
    <n v="37.4"/>
    <n v="32.6"/>
    <n v="40.299999999999997"/>
    <n v="3804"/>
    <n v="1808"/>
    <n v="1996"/>
    <n v="0.47528916929547843"/>
    <n v="0.52471083070452151"/>
    <n v="1625"/>
    <n v="0.42718191377497372"/>
    <n v="1192"/>
    <n v="335"/>
    <n v="76"/>
    <x v="176"/>
    <n v="0.20615384615384616"/>
    <n v="4.6769230769230771E-2"/>
    <n v="0.13200000000000001"/>
    <x v="0"/>
    <n v="0.13800000000000001"/>
    <n v="0.127"/>
    <n v="3791"/>
    <n v="0.99658254468980023"/>
    <n v="0.11599999999999999"/>
    <n v="784"/>
    <n v="0.20609884332281808"/>
    <n v="8.900000000000001E-2"/>
    <n v="2484"/>
    <n v="0.65299684542586756"/>
    <n v="0.14090431125131442"/>
    <n v="0.127"/>
    <x v="175"/>
    <n v="1632"/>
    <x v="176"/>
    <n v="3161"/>
    <x v="34"/>
    <n v="1.690140676"/>
    <n v="2250.7002251450458"/>
    <x v="0"/>
    <s v="Snohomish County, Washington"/>
  </r>
  <r>
    <x v="177"/>
    <n v="39.799999999999997"/>
    <n v="43.2"/>
    <n v="38.9"/>
    <n v="6269"/>
    <n v="2922"/>
    <n v="3347"/>
    <n v="0.46610304673791675"/>
    <n v="0.53389695326208331"/>
    <n v="2463"/>
    <n v="0.3928856276918169"/>
    <n v="1933"/>
    <n v="302"/>
    <n v="31"/>
    <x v="177"/>
    <n v="0.12261469752334551"/>
    <n v="1.2586276898091758E-2"/>
    <n v="0.13200000000000001"/>
    <x v="0"/>
    <n v="0.128"/>
    <n v="0.13699999999999998"/>
    <n v="6254"/>
    <n v="0.99760727388738235"/>
    <n v="0.13900000000000001"/>
    <n v="1659"/>
    <n v="0.26463550805551123"/>
    <n v="0.245"/>
    <n v="3614"/>
    <n v="0.57648747806667733"/>
    <n v="0.1588770138778115"/>
    <n v="0.11800000000000001"/>
    <x v="176"/>
    <n v="2151"/>
    <x v="177"/>
    <n v="4687"/>
    <x v="1"/>
    <n v="106.7007187"/>
    <n v="58.753118782882204"/>
    <x v="1"/>
    <s v="Lewis County, Washington"/>
  </r>
  <r>
    <x v="178"/>
    <n v="33.200000000000003"/>
    <n v="35.299999999999997"/>
    <n v="31.6"/>
    <n v="3020"/>
    <n v="1477"/>
    <n v="1543"/>
    <n v="0.48907284768211923"/>
    <n v="0.51092715231788077"/>
    <n v="1413"/>
    <n v="0.46788079470198674"/>
    <n v="1030"/>
    <n v="150"/>
    <n v="7"/>
    <x v="178"/>
    <n v="0.10615711252653928"/>
    <n v="4.953998584571833E-3"/>
    <n v="0.13300000000000001"/>
    <x v="0"/>
    <n v="0.125"/>
    <n v="0.14199999999999999"/>
    <n v="2977"/>
    <n v="0.98576158940397351"/>
    <n v="0.19"/>
    <n v="705"/>
    <n v="0.23344370860927152"/>
    <n v="0.17600000000000002"/>
    <n v="1999"/>
    <n v="0.66192052980132454"/>
    <n v="0.10463576158940391"/>
    <n v="0.17499999999999999"/>
    <x v="177"/>
    <n v="1296"/>
    <x v="178"/>
    <n v="2327"/>
    <x v="31"/>
    <n v="6.9534748779999997"/>
    <n v="434.31522411261381"/>
    <x v="2"/>
    <s v="Pierce County, Washington"/>
  </r>
  <r>
    <x v="179"/>
    <n v="35.5"/>
    <n v="35.700000000000003"/>
    <n v="35.299999999999997"/>
    <n v="7176"/>
    <n v="3846"/>
    <n v="3330"/>
    <n v="0.53595317725752512"/>
    <n v="0.46404682274247494"/>
    <n v="2761"/>
    <n v="0.38475473801560756"/>
    <n v="2076"/>
    <n v="545"/>
    <n v="0"/>
    <x v="179"/>
    <n v="0.19739224918507786"/>
    <n v="0"/>
    <n v="0.13300000000000001"/>
    <x v="0"/>
    <n v="8.199999999999999E-2"/>
    <n v="0.191"/>
    <n v="7161"/>
    <n v="0.99790969899665549"/>
    <n v="9.9000000000000005E-2"/>
    <n v="1994"/>
    <n v="0.27787068004459309"/>
    <n v="9.1999999999999998E-2"/>
    <n v="4154"/>
    <n v="0.57887402452619841"/>
    <n v="0.14325529542920856"/>
    <n v="0.113"/>
    <x v="178"/>
    <n v="2210"/>
    <x v="179"/>
    <n v="5363"/>
    <x v="39"/>
    <n v="267.48411950000002"/>
    <n v="26.827760890679716"/>
    <x v="1"/>
    <s v="Yakima County, Washington"/>
  </r>
  <r>
    <x v="180"/>
    <n v="53"/>
    <n v="50.9"/>
    <n v="55.3"/>
    <n v="2521"/>
    <n v="1276"/>
    <n v="1245"/>
    <n v="0.50614835382784606"/>
    <n v="0.49385164617215388"/>
    <n v="959"/>
    <n v="0.38040460134867116"/>
    <n v="679"/>
    <n v="74"/>
    <n v="0"/>
    <x v="180"/>
    <n v="7.7163712200208553E-2"/>
    <n v="0"/>
    <n v="0.13300000000000001"/>
    <x v="0"/>
    <n v="0.128"/>
    <n v="0.13800000000000001"/>
    <n v="2504"/>
    <n v="0.99325664418881399"/>
    <n v="0.10400000000000001"/>
    <n v="472"/>
    <n v="0.18722729075763586"/>
    <n v="7.2000000000000008E-2"/>
    <n v="1345"/>
    <n v="0.53351844506148349"/>
    <n v="0.27925426418088062"/>
    <n v="0.11900000000000001"/>
    <x v="179"/>
    <n v="1159"/>
    <x v="180"/>
    <n v="2096"/>
    <x v="116"/>
    <n v="1951.0617420000001"/>
    <n v="1.2921169769931349"/>
    <x v="1"/>
    <s v="Lincoln County, Washington"/>
  </r>
  <r>
    <x v="181"/>
    <n v="28.7"/>
    <n v="27.8"/>
    <n v="29.8"/>
    <n v="4820"/>
    <n v="2359"/>
    <n v="2461"/>
    <n v="0.48941908713692944"/>
    <n v="0.5105809128630705"/>
    <n v="2199"/>
    <n v="0.45622406639004148"/>
    <n v="1461"/>
    <n v="281"/>
    <n v="82"/>
    <x v="181"/>
    <n v="0.12778535698044566"/>
    <n v="3.7289677125966349E-2"/>
    <n v="0.13400000000000001"/>
    <x v="0"/>
    <n v="0.11900000000000001"/>
    <n v="0.14899999999999999"/>
    <n v="4785"/>
    <n v="0.99273858921161828"/>
    <n v="0.22899999999999998"/>
    <n v="1285"/>
    <n v="0.26659751037344398"/>
    <n v="0.26400000000000001"/>
    <n v="3058"/>
    <n v="0.63443983402489623"/>
    <n v="9.8962655601659844E-2"/>
    <n v="0.22699999999999998"/>
    <x v="180"/>
    <n v="1651"/>
    <x v="181"/>
    <n v="3651"/>
    <x v="113"/>
    <n v="2.636822504"/>
    <n v="1827.9577001061577"/>
    <x v="0"/>
    <s v="Douglas County, Washington"/>
  </r>
  <r>
    <x v="182"/>
    <n v="32.299999999999997"/>
    <n v="30.7"/>
    <n v="34"/>
    <n v="4025"/>
    <n v="1821"/>
    <n v="2204"/>
    <n v="0.45242236024844723"/>
    <n v="0.54757763975155282"/>
    <n v="1751"/>
    <n v="0.43503105590062113"/>
    <n v="1282"/>
    <n v="237"/>
    <n v="70"/>
    <x v="182"/>
    <n v="0.1353512278697887"/>
    <n v="3.9977155910908051E-2"/>
    <n v="0.13400000000000001"/>
    <x v="0"/>
    <n v="0.19"/>
    <n v="8.6999999999999994E-2"/>
    <n v="3920"/>
    <n v="0.97391304347826091"/>
    <n v="0.214"/>
    <n v="1025"/>
    <n v="0.25465838509316768"/>
    <n v="0.26"/>
    <n v="2537"/>
    <n v="0.63031055900621114"/>
    <n v="0.11503105590062113"/>
    <n v="0.218"/>
    <x v="181"/>
    <n v="1532"/>
    <x v="182"/>
    <n v="3163"/>
    <x v="114"/>
    <n v="2.3910169859999999"/>
    <n v="1683.3841095932726"/>
    <x v="0"/>
    <s v="Spokane County, Washington"/>
  </r>
  <r>
    <x v="183"/>
    <n v="34.700000000000003"/>
    <n v="36.6"/>
    <n v="32.1"/>
    <n v="4484"/>
    <n v="2110"/>
    <n v="2374"/>
    <n v="0.47056199821587869"/>
    <n v="0.52943800178412137"/>
    <n v="2168"/>
    <n v="0.48349687778768957"/>
    <n v="1773"/>
    <n v="159"/>
    <n v="37"/>
    <x v="183"/>
    <n v="7.3339483394833954E-2"/>
    <n v="1.7066420664206643E-2"/>
    <n v="0.13400000000000001"/>
    <x v="0"/>
    <n v="0.154"/>
    <n v="0.11599999999999999"/>
    <n v="4477"/>
    <n v="0.99843889384478146"/>
    <n v="8.6999999999999994E-2"/>
    <n v="1167"/>
    <n v="0.26025869759143622"/>
    <n v="6.4000000000000001E-2"/>
    <n v="2991"/>
    <n v="0.66703835860838534"/>
    <n v="7.2702943800178499E-2"/>
    <n v="9.6999999999999989E-2"/>
    <x v="182"/>
    <n v="1476"/>
    <x v="183"/>
    <n v="3527"/>
    <x v="8"/>
    <n v="1.8380055"/>
    <n v="2439.6009696380124"/>
    <x v="0"/>
    <s v="Clark County, Washington"/>
  </r>
  <r>
    <x v="184"/>
    <n v="39.6"/>
    <n v="37.700000000000003"/>
    <n v="40.299999999999997"/>
    <n v="4744"/>
    <n v="2177"/>
    <n v="2567"/>
    <n v="0.45889544688026984"/>
    <n v="0.54110455311973016"/>
    <n v="1950"/>
    <n v="0.41104553119730186"/>
    <n v="1480"/>
    <n v="227"/>
    <n v="87"/>
    <x v="184"/>
    <n v="0.11641025641025642"/>
    <n v="4.4615384615384612E-2"/>
    <n v="0.13400000000000001"/>
    <x v="0"/>
    <n v="0.129"/>
    <n v="0.13900000000000001"/>
    <n v="4744"/>
    <n v="1"/>
    <n v="0.115"/>
    <n v="946"/>
    <n v="0.19940978077571669"/>
    <n v="0.151"/>
    <n v="2991"/>
    <n v="0.63048060708263065"/>
    <n v="0.17010961214165266"/>
    <n v="0.11599999999999999"/>
    <x v="183"/>
    <n v="1824"/>
    <x v="184"/>
    <n v="3895"/>
    <x v="99"/>
    <n v="6.3495964989999996"/>
    <n v="747.13408966178156"/>
    <x v="2"/>
    <s v="Spokane County, Washington"/>
  </r>
  <r>
    <x v="185"/>
    <n v="43.2"/>
    <n v="41.1"/>
    <n v="43.6"/>
    <n v="5412"/>
    <n v="2839"/>
    <n v="2573"/>
    <n v="0.52457501847745747"/>
    <n v="0.47542498152254248"/>
    <n v="2360"/>
    <n v="0.43606799704360683"/>
    <n v="1878"/>
    <n v="91"/>
    <n v="184"/>
    <x v="185"/>
    <n v="3.8559322033898308E-2"/>
    <n v="7.796610169491526E-2"/>
    <n v="0.13400000000000001"/>
    <x v="0"/>
    <n v="0.14300000000000002"/>
    <n v="0.125"/>
    <n v="5369"/>
    <n v="0.99205469327420548"/>
    <n v="7.0999999999999994E-2"/>
    <n v="1061"/>
    <n v="0.19604582409460458"/>
    <n v="7.0000000000000007E-2"/>
    <n v="3449"/>
    <n v="0.63728750923872879"/>
    <n v="0.16666666666666663"/>
    <n v="8.5000000000000006E-2"/>
    <x v="184"/>
    <n v="2181"/>
    <x v="185"/>
    <n v="4483"/>
    <x v="117"/>
    <n v="5.704434054"/>
    <n v="948.73565874691064"/>
    <x v="2"/>
    <s v="Pierce County, Washington"/>
  </r>
  <r>
    <x v="186"/>
    <n v="24.9"/>
    <n v="24.7"/>
    <n v="25.5"/>
    <n v="8349"/>
    <n v="4069"/>
    <n v="4280"/>
    <n v="0.48736375613845967"/>
    <n v="0.51263624386154028"/>
    <n v="3132"/>
    <n v="0.37513474667624863"/>
    <n v="2448"/>
    <n v="488"/>
    <n v="37"/>
    <x v="186"/>
    <n v="0.15581098339719029"/>
    <n v="1.1813537675606641E-2"/>
    <n v="0.13500000000000001"/>
    <x v="0"/>
    <n v="0.129"/>
    <n v="0.14099999999999999"/>
    <n v="8301"/>
    <n v="0.99425080848005754"/>
    <n v="0.29100000000000004"/>
    <n v="3247"/>
    <n v="0.38890885135944425"/>
    <n v="0.41200000000000003"/>
    <n v="4572"/>
    <n v="0.54761049227452385"/>
    <n v="6.3480656366031951E-2"/>
    <n v="0.22899999999999998"/>
    <x v="149"/>
    <n v="2019"/>
    <x v="186"/>
    <n v="5460"/>
    <x v="90"/>
    <n v="109.4770017"/>
    <n v="76.262592785275373"/>
    <x v="1"/>
    <s v="Yakima County, Washington"/>
  </r>
  <r>
    <x v="187"/>
    <n v="31.5"/>
    <n v="28.5"/>
    <n v="33.799999999999997"/>
    <n v="5368"/>
    <n v="2721"/>
    <n v="2647"/>
    <n v="0.50689269746646792"/>
    <n v="0.49310730253353202"/>
    <n v="2034"/>
    <n v="0.37891207153502238"/>
    <n v="1580"/>
    <n v="334"/>
    <n v="65"/>
    <x v="187"/>
    <n v="0.16420845624385447"/>
    <n v="3.1956735496558503E-2"/>
    <n v="0.13600000000000001"/>
    <x v="0"/>
    <n v="0.105"/>
    <n v="0.16500000000000001"/>
    <n v="5368"/>
    <n v="1"/>
    <n v="0.29199999999999998"/>
    <n v="1573"/>
    <n v="0.29303278688524592"/>
    <n v="0.38"/>
    <n v="3371"/>
    <n v="0.62798062593144566"/>
    <n v="7.8986587183308421E-2"/>
    <n v="0.27500000000000002"/>
    <x v="185"/>
    <n v="1615"/>
    <x v="187"/>
    <n v="4000"/>
    <x v="114"/>
    <n v="2.455988031"/>
    <n v="2185.6784040654798"/>
    <x v="0"/>
    <s v="Pierce County, Washington"/>
  </r>
  <r>
    <x v="188"/>
    <n v="39.9"/>
    <n v="38.9"/>
    <n v="40.200000000000003"/>
    <n v="4091"/>
    <n v="2048"/>
    <n v="2043"/>
    <n v="0.50061109753116595"/>
    <n v="0.49938890246883405"/>
    <n v="1860"/>
    <n v="0.45465656318748471"/>
    <n v="1590"/>
    <n v="138"/>
    <n v="6"/>
    <x v="188"/>
    <n v="7.4193548387096769E-2"/>
    <n v="3.2258064516129032E-3"/>
    <n v="0.13600000000000001"/>
    <x v="0"/>
    <n v="0.16500000000000001"/>
    <n v="0.107"/>
    <n v="4074"/>
    <n v="0.99584453678807139"/>
    <n v="0.08"/>
    <n v="950"/>
    <n v="0.23221706184307014"/>
    <n v="8.3000000000000004E-2"/>
    <n v="2651"/>
    <n v="0.64800782204839891"/>
    <n v="0.11977511610853098"/>
    <n v="6.9000000000000006E-2"/>
    <x v="186"/>
    <n v="1475"/>
    <x v="188"/>
    <n v="3247"/>
    <x v="118"/>
    <n v="6.8539041699999999"/>
    <n v="596.88608106115385"/>
    <x v="2"/>
    <s v="Pierce County, Washington"/>
  </r>
  <r>
    <x v="189"/>
    <n v="30.3"/>
    <n v="33.700000000000003"/>
    <n v="27"/>
    <n v="5014"/>
    <n v="2508"/>
    <n v="2506"/>
    <n v="0.50019944156362184"/>
    <n v="0.49980055843637816"/>
    <n v="2070"/>
    <n v="0.41284403669724773"/>
    <n v="1481"/>
    <n v="170"/>
    <n v="98"/>
    <x v="189"/>
    <n v="8.2125603864734303E-2"/>
    <n v="4.7342995169082129E-2"/>
    <n v="0.13699999999999998"/>
    <x v="0"/>
    <n v="0.126"/>
    <n v="0.151"/>
    <n v="5007"/>
    <n v="0.99860390905464702"/>
    <n v="0.28199999999999997"/>
    <n v="1030"/>
    <n v="0.20542481053051456"/>
    <n v="0.309"/>
    <n v="3433"/>
    <n v="0.68468288791384124"/>
    <n v="0.10989230155564422"/>
    <n v="0.30599999999999999"/>
    <x v="63"/>
    <n v="2109"/>
    <x v="189"/>
    <n v="4093"/>
    <x v="119"/>
    <n v="2.079324782"/>
    <n v="2411.3597084036483"/>
    <x v="0"/>
    <s v="Spokane County, Washington"/>
  </r>
  <r>
    <x v="190"/>
    <n v="32"/>
    <n v="32.6"/>
    <n v="30.7"/>
    <n v="5500"/>
    <n v="2783"/>
    <n v="2717"/>
    <n v="0.50600000000000001"/>
    <n v="0.49399999999999999"/>
    <n v="2156"/>
    <n v="0.39200000000000002"/>
    <n v="1787"/>
    <n v="145"/>
    <n v="25"/>
    <x v="190"/>
    <n v="6.7254174397031546E-2"/>
    <n v="1.1595547309833023E-2"/>
    <n v="0.13699999999999998"/>
    <x v="0"/>
    <n v="0.14800000000000002"/>
    <n v="0.127"/>
    <n v="5455"/>
    <n v="0.99181818181818182"/>
    <n v="0.109"/>
    <n v="1590"/>
    <n v="0.28909090909090907"/>
    <n v="0.17300000000000001"/>
    <n v="3416"/>
    <n v="0.62109090909090914"/>
    <n v="8.9818181818181797E-2"/>
    <n v="8.6999999999999994E-2"/>
    <x v="187"/>
    <n v="1771"/>
    <x v="190"/>
    <n v="4047"/>
    <x v="120"/>
    <n v="6.92132492"/>
    <n v="794.64554309639323"/>
    <x v="2"/>
    <s v="Pierce County, Washington"/>
  </r>
  <r>
    <x v="191"/>
    <n v="37.700000000000003"/>
    <n v="33.799999999999997"/>
    <n v="43"/>
    <n v="6474"/>
    <n v="3382"/>
    <n v="3092"/>
    <n v="0.52239728143342601"/>
    <n v="0.47760271856657399"/>
    <n v="2354"/>
    <n v="0.36360827927092987"/>
    <n v="1861"/>
    <n v="230"/>
    <n v="49"/>
    <x v="191"/>
    <n v="9.7706032285471534E-2"/>
    <n v="2.0815632965165677E-2"/>
    <n v="0.13699999999999998"/>
    <x v="0"/>
    <n v="0.10800000000000001"/>
    <n v="0.16200000000000001"/>
    <n v="6462"/>
    <n v="0.99814643188137164"/>
    <n v="0.17300000000000001"/>
    <n v="1693"/>
    <n v="0.2615075687364844"/>
    <n v="0.17800000000000002"/>
    <n v="3669"/>
    <n v="0.56672845227062096"/>
    <n v="0.17176397899289464"/>
    <n v="0.182"/>
    <x v="188"/>
    <n v="2281"/>
    <x v="191"/>
    <n v="4946"/>
    <x v="47"/>
    <n v="136.8480108"/>
    <n v="47.307958385026083"/>
    <x v="1"/>
    <s v="Grays Harbor County, Washington"/>
  </r>
  <r>
    <x v="192"/>
    <n v="40"/>
    <n v="37.700000000000003"/>
    <n v="43.2"/>
    <n v="3192"/>
    <n v="1649"/>
    <n v="1543"/>
    <n v="0.51660401002506262"/>
    <n v="0.48339598997493732"/>
    <n v="1386"/>
    <n v="0.43421052631578949"/>
    <n v="1072"/>
    <n v="99"/>
    <n v="31"/>
    <x v="192"/>
    <n v="7.1428571428571425E-2"/>
    <n v="2.2366522366522368E-2"/>
    <n v="0.13699999999999998"/>
    <x v="0"/>
    <n v="0.151"/>
    <n v="0.122"/>
    <n v="3087"/>
    <n v="0.96710526315789469"/>
    <n v="0.185"/>
    <n v="567"/>
    <n v="0.17763157894736842"/>
    <n v="0.129"/>
    <n v="2048"/>
    <n v="0.64160401002506262"/>
    <n v="0.18076441102756902"/>
    <n v="0.21199999999999999"/>
    <x v="189"/>
    <n v="1549"/>
    <x v="192"/>
    <n v="2718"/>
    <x v="121"/>
    <n v="4.6386854240000002"/>
    <n v="688.12599006713754"/>
    <x v="2"/>
    <s v="Asotin County, Washington"/>
  </r>
  <r>
    <x v="193"/>
    <n v="28.2"/>
    <n v="27.5"/>
    <n v="30.5"/>
    <n v="5139"/>
    <n v="2491"/>
    <n v="2648"/>
    <n v="0.48472465460206265"/>
    <n v="0.51527534539793729"/>
    <n v="2035"/>
    <n v="0.39599143802296166"/>
    <n v="1695"/>
    <n v="222"/>
    <n v="19"/>
    <x v="193"/>
    <n v="0.10909090909090909"/>
    <n v="9.3366093366093368E-3"/>
    <n v="0.13800000000000001"/>
    <x v="0"/>
    <n v="0.14099999999999999"/>
    <n v="0.13500000000000001"/>
    <n v="5088"/>
    <n v="0.99007589025102161"/>
    <n v="0.13200000000000001"/>
    <n v="1726"/>
    <n v="0.33586300836738664"/>
    <n v="0.13800000000000001"/>
    <n v="3171"/>
    <n v="0.61704611792177466"/>
    <n v="4.7090873710838643E-2"/>
    <n v="0.129"/>
    <x v="190"/>
    <n v="1496"/>
    <x v="193"/>
    <n v="3567"/>
    <x v="114"/>
    <n v="3.3794736529999998"/>
    <n v="1520.6510029862334"/>
    <x v="0"/>
    <s v="Pierce County, Washington"/>
  </r>
  <r>
    <x v="194"/>
    <n v="33.9"/>
    <n v="33"/>
    <n v="34.6"/>
    <n v="3432"/>
    <n v="1784"/>
    <n v="1648"/>
    <n v="0.51981351981351986"/>
    <n v="0.48018648018648019"/>
    <n v="1390"/>
    <n v="0.40501165501165504"/>
    <n v="1045"/>
    <n v="172"/>
    <n v="20"/>
    <x v="194"/>
    <n v="0.12374100719424461"/>
    <n v="1.4388489208633094E-2"/>
    <n v="0.13800000000000001"/>
    <x v="0"/>
    <n v="0.14199999999999999"/>
    <n v="0.13300000000000001"/>
    <n v="3432"/>
    <n v="1"/>
    <n v="0.316"/>
    <n v="851"/>
    <n v="0.24796037296037296"/>
    <n v="0.38799999999999996"/>
    <n v="2287"/>
    <n v="0.66637529137529139"/>
    <n v="8.5664335664335622E-2"/>
    <n v="0.29600000000000004"/>
    <x v="191"/>
    <n v="1531"/>
    <x v="194"/>
    <n v="2618"/>
    <x v="18"/>
    <n v="1.1333268489999999"/>
    <n v="3028.2526201759474"/>
    <x v="0"/>
    <s v="Clark County, Washington"/>
  </r>
  <r>
    <x v="195"/>
    <n v="35.799999999999997"/>
    <n v="34.1"/>
    <n v="37.200000000000003"/>
    <n v="2763"/>
    <n v="1548"/>
    <n v="1215"/>
    <n v="0.56026058631921827"/>
    <n v="0.43973941368078173"/>
    <n v="566"/>
    <n v="0.20484980094100616"/>
    <n v="313"/>
    <n v="57"/>
    <n v="100"/>
    <x v="195"/>
    <n v="0.10070671378091872"/>
    <n v="0.17667844522968199"/>
    <n v="0.13800000000000001"/>
    <x v="0"/>
    <n v="0.11800000000000001"/>
    <n v="0.16200000000000001"/>
    <n v="1954"/>
    <n v="0.70720231632283748"/>
    <n v="0.53799999999999992"/>
    <n v="325"/>
    <n v="0.11762576909156713"/>
    <n v="0.86499999999999999"/>
    <n v="1268"/>
    <n v="0.45892146217879115"/>
    <n v="0.42345276872964166"/>
    <n v="0.55799999999999994"/>
    <x v="192"/>
    <n v="1001"/>
    <x v="195"/>
    <n v="2438"/>
    <x v="122"/>
    <n v="2.1656359219999999"/>
    <n v="1275.8377213508375"/>
    <x v="2"/>
    <s v="Spokane County, Washington"/>
  </r>
  <r>
    <x v="196"/>
    <n v="39.700000000000003"/>
    <n v="40"/>
    <n v="39.5"/>
    <n v="4086"/>
    <n v="2074"/>
    <n v="2012"/>
    <n v="0.50758688203622127"/>
    <n v="0.49241311796377873"/>
    <n v="1783"/>
    <n v="0.43636808614782185"/>
    <n v="1315"/>
    <n v="282"/>
    <n v="49"/>
    <x v="196"/>
    <n v="0.15816040381379698"/>
    <n v="2.7481772293886708E-2"/>
    <n v="0.13800000000000001"/>
    <x v="0"/>
    <n v="0.11800000000000001"/>
    <n v="0.159"/>
    <n v="4070"/>
    <n v="0.99608418991678904"/>
    <n v="0.121"/>
    <n v="920"/>
    <n v="0.22515907978463046"/>
    <n v="9.1999999999999998E-2"/>
    <n v="2607"/>
    <n v="0.63803230543318645"/>
    <n v="0.13680861478218309"/>
    <n v="0.12"/>
    <x v="193"/>
    <n v="1374"/>
    <x v="196"/>
    <n v="3279"/>
    <x v="24"/>
    <n v="2.5671379499999998"/>
    <n v="1591.655797071599"/>
    <x v="0"/>
    <s v="King County, Washington"/>
  </r>
  <r>
    <x v="197"/>
    <n v="30.6"/>
    <n v="32.5"/>
    <n v="28.1"/>
    <n v="5888"/>
    <n v="2768"/>
    <n v="3120"/>
    <n v="0.47010869565217389"/>
    <n v="0.52989130434782605"/>
    <n v="2631"/>
    <n v="0.44684103260869568"/>
    <n v="1953"/>
    <n v="346"/>
    <n v="169"/>
    <x v="197"/>
    <n v="0.1315089319650323"/>
    <n v="6.4234131508931966E-2"/>
    <n v="0.13900000000000001"/>
    <x v="0"/>
    <n v="0.127"/>
    <n v="0.151"/>
    <n v="5720"/>
    <n v="0.97146739130434778"/>
    <n v="0.16699999999999998"/>
    <n v="1659"/>
    <n v="0.28175951086956524"/>
    <n v="0.21"/>
    <n v="3474"/>
    <n v="0.59001358695652173"/>
    <n v="0.12822690217391308"/>
    <n v="0.14800000000000002"/>
    <x v="194"/>
    <n v="2260"/>
    <x v="197"/>
    <n v="4242"/>
    <x v="123"/>
    <n v="14.817417349999999"/>
    <n v="397.37019353106092"/>
    <x v="2"/>
    <s v="Pierce County, Washington"/>
  </r>
  <r>
    <x v="198"/>
    <n v="36.799999999999997"/>
    <n v="35.4"/>
    <n v="38.299999999999997"/>
    <n v="4372"/>
    <n v="2194"/>
    <n v="2178"/>
    <n v="0.50182982616651417"/>
    <n v="0.49817017383348583"/>
    <n v="1726"/>
    <n v="0.3947849954254346"/>
    <n v="1252"/>
    <n v="255"/>
    <n v="120"/>
    <x v="198"/>
    <n v="0.14774044032444961"/>
    <n v="6.9524913093858637E-2"/>
    <n v="0.13900000000000001"/>
    <x v="0"/>
    <n v="0.106"/>
    <n v="0.16899999999999998"/>
    <n v="4312"/>
    <n v="0.98627630375114361"/>
    <n v="0.20199999999999999"/>
    <n v="1055"/>
    <n v="0.24130832570905764"/>
    <n v="0.183"/>
    <n v="2808"/>
    <n v="0.64226898444647762"/>
    <n v="0.11642268984446469"/>
    <n v="0.20699999999999999"/>
    <x v="195"/>
    <n v="1638"/>
    <x v="198"/>
    <n v="3355"/>
    <x v="5"/>
    <n v="2.099284366"/>
    <n v="2082.614471297406"/>
    <x v="0"/>
    <s v="Pierce County, Washington"/>
  </r>
  <r>
    <x v="199"/>
    <n v="39.6"/>
    <n v="43.6"/>
    <n v="36.799999999999997"/>
    <n v="4013"/>
    <n v="1967"/>
    <n v="2046"/>
    <n v="0.4901569897832046"/>
    <n v="0.50984301021679546"/>
    <n v="1556"/>
    <n v="0.3877398455021181"/>
    <n v="1207"/>
    <n v="255"/>
    <n v="9"/>
    <x v="199"/>
    <n v="0.16388174807197944"/>
    <n v="5.7840616966580976E-3"/>
    <n v="0.13900000000000001"/>
    <x v="0"/>
    <n v="0.17199999999999999"/>
    <n v="0.107"/>
    <n v="3936"/>
    <n v="0.98081235983055071"/>
    <n v="0.21899999999999997"/>
    <n v="959"/>
    <n v="0.23897333665586842"/>
    <n v="0.441"/>
    <n v="2381"/>
    <n v="0.59332170446050336"/>
    <n v="0.16770495888362824"/>
    <n v="0.17499999999999999"/>
    <x v="196"/>
    <n v="1545"/>
    <x v="199"/>
    <n v="3073"/>
    <x v="121"/>
    <n v="10.31817712"/>
    <n v="388.92528722166384"/>
    <x v="2"/>
    <s v="Skagit County, Washington"/>
  </r>
  <r>
    <x v="200"/>
    <n v="51.7"/>
    <n v="50.9"/>
    <n v="53.3"/>
    <n v="3473"/>
    <n v="1787"/>
    <n v="1686"/>
    <n v="0.5145407428735963"/>
    <n v="0.4854592571264037"/>
    <n v="1199"/>
    <n v="0.34523466743449466"/>
    <n v="853"/>
    <n v="179"/>
    <n v="20"/>
    <x v="200"/>
    <n v="0.14929107589658047"/>
    <n v="1.6680567139282735E-2"/>
    <n v="0.13900000000000001"/>
    <x v="0"/>
    <n v="0.14699999999999999"/>
    <n v="0.129"/>
    <n v="3438"/>
    <n v="0.98992225741433915"/>
    <n v="0.254"/>
    <n v="617"/>
    <n v="0.17765620501007776"/>
    <n v="0.52200000000000002"/>
    <n v="2099"/>
    <n v="0.60437661963720124"/>
    <n v="0.21796717535272103"/>
    <n v="0.22500000000000001"/>
    <x v="197"/>
    <n v="1590"/>
    <x v="200"/>
    <n v="2950"/>
    <x v="78"/>
    <n v="524.25187189999997"/>
    <n v="6.6246783009340744"/>
    <x v="1"/>
    <s v="Pacific County, Washington"/>
  </r>
  <r>
    <x v="201"/>
    <n v="52.3"/>
    <n v="51.1"/>
    <n v="53.1"/>
    <n v="4016"/>
    <n v="1956"/>
    <n v="2060"/>
    <n v="0.48705179282868527"/>
    <n v="0.51294820717131473"/>
    <n v="1259"/>
    <n v="0.31349601593625498"/>
    <n v="913"/>
    <n v="151"/>
    <n v="53"/>
    <x v="201"/>
    <n v="0.11993645750595711"/>
    <n v="4.2096902303415409E-2"/>
    <n v="0.13900000000000001"/>
    <x v="0"/>
    <n v="0.13500000000000001"/>
    <n v="0.14300000000000002"/>
    <n v="3901"/>
    <n v="0.97136454183266929"/>
    <n v="0.21899999999999997"/>
    <n v="627"/>
    <n v="0.15612549800796813"/>
    <n v="0.32200000000000001"/>
    <n v="2172"/>
    <n v="0.54083665338645415"/>
    <n v="0.3030378486055777"/>
    <n v="0.25600000000000001"/>
    <x v="198"/>
    <n v="1716"/>
    <x v="201"/>
    <n v="3436"/>
    <x v="23"/>
    <n v="743.7971364"/>
    <n v="5.3993216745059787"/>
    <x v="1"/>
    <s v="Wahkiakum County, Washington"/>
  </r>
  <r>
    <x v="202"/>
    <n v="31.4"/>
    <n v="29.8"/>
    <n v="31.9"/>
    <n v="5406"/>
    <n v="2734"/>
    <n v="2672"/>
    <n v="0.50573436921938586"/>
    <n v="0.49426563078061414"/>
    <n v="2513"/>
    <n v="0.46485386607473178"/>
    <n v="1913"/>
    <n v="324"/>
    <n v="125"/>
    <x v="202"/>
    <n v="0.12892956625547156"/>
    <n v="4.9741345005968961E-2"/>
    <n v="0.14000000000000001"/>
    <x v="0"/>
    <n v="0.13699999999999998"/>
    <n v="0.14300000000000002"/>
    <n v="5385"/>
    <n v="0.99611542730299663"/>
    <n v="0.16"/>
    <n v="1446"/>
    <n v="0.26748057713651496"/>
    <n v="0.223"/>
    <n v="3422"/>
    <n v="0.63300036995930453"/>
    <n v="9.9519052904180505E-2"/>
    <n v="0.153"/>
    <x v="199"/>
    <n v="1830"/>
    <x v="202"/>
    <n v="4100"/>
    <x v="43"/>
    <n v="2.1792968890000002"/>
    <n v="2480.616582020918"/>
    <x v="0"/>
    <s v="King County, Washington"/>
  </r>
  <r>
    <x v="203"/>
    <n v="32.4"/>
    <n v="32.6"/>
    <n v="32.299999999999997"/>
    <n v="1821"/>
    <n v="926"/>
    <n v="895"/>
    <n v="0.5085118066996156"/>
    <n v="0.4914881933003844"/>
    <n v="747"/>
    <n v="0.4102141680395387"/>
    <n v="640"/>
    <n v="64"/>
    <n v="11"/>
    <x v="203"/>
    <n v="8.5676037483266396E-2"/>
    <n v="1.4725568942436412E-2"/>
    <n v="0.14000000000000001"/>
    <x v="0"/>
    <n v="0.14400000000000002"/>
    <n v="0.13699999999999998"/>
    <n v="1821"/>
    <n v="1"/>
    <n v="0.13100000000000001"/>
    <n v="378"/>
    <n v="0.20757825370675453"/>
    <n v="0.13"/>
    <n v="1302"/>
    <n v="0.71499176276771004"/>
    <n v="7.7429983525535429E-2"/>
    <n v="0.13699999999999998"/>
    <x v="200"/>
    <n v="765"/>
    <x v="203"/>
    <n v="1490"/>
    <x v="48"/>
    <n v="1.622812879"/>
    <n v="1122.1256766967031"/>
    <x v="2"/>
    <s v="Pierce County, Washington"/>
  </r>
  <r>
    <x v="204"/>
    <n v="33.6"/>
    <n v="32.200000000000003"/>
    <n v="35.200000000000003"/>
    <n v="5024"/>
    <n v="2579"/>
    <n v="2445"/>
    <n v="0.51333598726114649"/>
    <n v="0.48666401273885351"/>
    <n v="2015"/>
    <n v="0.4010748407643312"/>
    <n v="1576"/>
    <n v="206"/>
    <n v="56"/>
    <x v="204"/>
    <n v="0.1022332506203474"/>
    <n v="2.7791563275434243E-2"/>
    <n v="0.14000000000000001"/>
    <x v="0"/>
    <n v="0.14699999999999999"/>
    <n v="0.13400000000000001"/>
    <n v="4946"/>
    <n v="0.98447452229299359"/>
    <n v="0.27100000000000002"/>
    <n v="1425"/>
    <n v="0.28363853503184716"/>
    <n v="0.45299999999999996"/>
    <n v="3018"/>
    <n v="0.60071656050955413"/>
    <n v="0.11564490445859876"/>
    <n v="0.21299999999999999"/>
    <x v="201"/>
    <n v="1556"/>
    <x v="204"/>
    <n v="3732"/>
    <x v="29"/>
    <n v="5.6617555030000002"/>
    <n v="887.35728650555961"/>
    <x v="2"/>
    <s v="Mason County, Washington"/>
  </r>
  <r>
    <x v="205"/>
    <n v="57"/>
    <n v="58"/>
    <n v="54.6"/>
    <n v="2684"/>
    <n v="1439"/>
    <n v="1245"/>
    <n v="0.536140089418778"/>
    <n v="0.46385991058122206"/>
    <n v="767"/>
    <n v="0.28576751117734722"/>
    <n v="680"/>
    <n v="33"/>
    <n v="0"/>
    <x v="205"/>
    <n v="4.3024771838331158E-2"/>
    <n v="0"/>
    <n v="0.14000000000000001"/>
    <x v="0"/>
    <n v="0.187"/>
    <n v="8.6999999999999994E-2"/>
    <n v="2684"/>
    <n v="1"/>
    <n v="9.3000000000000013E-2"/>
    <n v="284"/>
    <n v="0.10581222056631892"/>
    <n v="0.10199999999999999"/>
    <n v="1485"/>
    <n v="0.55327868852459017"/>
    <n v="0.34090909090909094"/>
    <n v="0.13"/>
    <x v="202"/>
    <n v="1394"/>
    <x v="205"/>
    <n v="2509"/>
    <x v="49"/>
    <n v="1764.130615"/>
    <n v="1.5214292962088865"/>
    <x v="1"/>
    <s v="Lewis County, Washington"/>
  </r>
  <r>
    <x v="206"/>
    <n v="38"/>
    <n v="39.1"/>
    <n v="37.6"/>
    <n v="3976"/>
    <n v="1767"/>
    <n v="2209"/>
    <n v="0.44441649899396379"/>
    <n v="0.55558350100603626"/>
    <n v="1506"/>
    <n v="0.37877263581488935"/>
    <n v="1071"/>
    <n v="300"/>
    <n v="45"/>
    <x v="206"/>
    <n v="0.19920318725099601"/>
    <n v="2.9880478087649404E-2"/>
    <n v="0.14099999999999999"/>
    <x v="0"/>
    <n v="0.13500000000000001"/>
    <n v="0.14699999999999999"/>
    <n v="3963"/>
    <n v="0.99673038229376254"/>
    <n v="0.26700000000000002"/>
    <n v="964"/>
    <n v="0.24245472837022133"/>
    <n v="0.39"/>
    <n v="2393"/>
    <n v="0.60186116700201209"/>
    <n v="0.15568410462776661"/>
    <n v="0.254"/>
    <x v="203"/>
    <n v="1587"/>
    <x v="206"/>
    <n v="3091"/>
    <x v="124"/>
    <n v="83.438953679999997"/>
    <n v="47.651604252475572"/>
    <x v="1"/>
    <s v="Grays Harbor County, Washington"/>
  </r>
  <r>
    <x v="207"/>
    <n v="41"/>
    <n v="39.200000000000003"/>
    <n v="43.3"/>
    <n v="4610"/>
    <n v="2328"/>
    <n v="2282"/>
    <n v="0.50498915401301514"/>
    <n v="0.4950108459869848"/>
    <n v="2098"/>
    <n v="0.45509761388286335"/>
    <n v="1685"/>
    <n v="273"/>
    <n v="14"/>
    <x v="207"/>
    <n v="0.13012392755004767"/>
    <n v="6.6730219256434702E-3"/>
    <n v="0.14099999999999999"/>
    <x v="0"/>
    <n v="0.17899999999999999"/>
    <n v="0.107"/>
    <n v="4580"/>
    <n v="0.99349240780911063"/>
    <n v="0.23300000000000001"/>
    <n v="974"/>
    <n v="0.21127982646420823"/>
    <n v="0.41200000000000003"/>
    <n v="2996"/>
    <n v="0.64989154013015182"/>
    <n v="0.13882863340563989"/>
    <n v="0.17"/>
    <x v="204"/>
    <n v="1782"/>
    <x v="207"/>
    <n v="3778"/>
    <x v="103"/>
    <n v="156.21541289999999"/>
    <n v="29.510532375899768"/>
    <x v="1"/>
    <s v="Thurston County, Washington"/>
  </r>
  <r>
    <x v="208"/>
    <n v="22.7"/>
    <n v="22.9"/>
    <n v="21.6"/>
    <n v="1977"/>
    <n v="1715"/>
    <n v="262"/>
    <n v="0.8674759736975215"/>
    <n v="0.1325240263024785"/>
    <n v="1904"/>
    <n v="0.96307536671724836"/>
    <n v="621"/>
    <n v="177"/>
    <n v="57"/>
    <x v="208"/>
    <n v="9.2962184873949583E-2"/>
    <n v="2.9936974789915968E-2"/>
    <n v="0.14199999999999999"/>
    <x v="0"/>
    <n v="0.14300000000000002"/>
    <n v="0.13500000000000001"/>
    <n v="60"/>
    <n v="3.0349013657056147E-2"/>
    <n v="0"/>
    <n v="13"/>
    <n v="6.5756196256954984E-3"/>
    <n v="0"/>
    <n v="44"/>
    <n v="2.2255943348507841E-2"/>
    <n v="0.97116843702579669"/>
    <n v="0"/>
    <x v="205"/>
    <n v="28"/>
    <x v="208"/>
    <n v="1925"/>
    <x v="125"/>
    <n v="231.08923580000001"/>
    <n v="8.5551366906203601"/>
    <x v="1"/>
    <s v="Pierce County, Washington"/>
  </r>
  <r>
    <x v="209"/>
    <n v="27.1"/>
    <n v="27.8"/>
    <n v="25.1"/>
    <n v="3692"/>
    <n v="1734"/>
    <n v="1958"/>
    <n v="0.46966413867822321"/>
    <n v="0.53033586132177679"/>
    <n v="1659"/>
    <n v="0.44934994582881904"/>
    <n v="1352"/>
    <n v="232"/>
    <n v="0"/>
    <x v="209"/>
    <n v="0.13984327908378541"/>
    <n v="0"/>
    <n v="0.14199999999999999"/>
    <x v="0"/>
    <n v="0.16899999999999998"/>
    <n v="0.11599999999999999"/>
    <n v="3669"/>
    <n v="0.99377031419284945"/>
    <n v="0.154"/>
    <n v="1342"/>
    <n v="0.36348862405200433"/>
    <n v="0.215"/>
    <n v="2198"/>
    <n v="0.59534127843986995"/>
    <n v="4.1170097508125725E-2"/>
    <n v="0.126"/>
    <x v="206"/>
    <n v="1072"/>
    <x v="170"/>
    <n v="2407"/>
    <x v="126"/>
    <n v="2.00133648"/>
    <n v="1844.7672527310351"/>
    <x v="0"/>
    <s v="Clark County, Washington"/>
  </r>
  <r>
    <x v="210"/>
    <n v="29.9"/>
    <n v="31.1"/>
    <n v="29.4"/>
    <n v="8608"/>
    <n v="4220"/>
    <n v="4388"/>
    <n v="0.49024163568773232"/>
    <n v="0.50975836431226762"/>
    <n v="3565"/>
    <n v="0.41414962825278812"/>
    <n v="2645"/>
    <n v="574"/>
    <n v="25"/>
    <x v="210"/>
    <n v="0.16100981767180925"/>
    <n v="7.0126227208976155E-3"/>
    <n v="0.14199999999999999"/>
    <x v="0"/>
    <n v="0.114"/>
    <n v="0.16800000000000001"/>
    <n v="8475"/>
    <n v="0.98454925650557623"/>
    <n v="0.27300000000000002"/>
    <n v="3042"/>
    <n v="0.35339219330855021"/>
    <n v="0.43200000000000005"/>
    <n v="4700"/>
    <n v="0.54600371747211895"/>
    <n v="0.10060408921933084"/>
    <n v="0.182"/>
    <x v="207"/>
    <n v="2326"/>
    <x v="209"/>
    <n v="5733"/>
    <x v="127"/>
    <n v="207.5381285"/>
    <n v="41.476715927887923"/>
    <x v="1"/>
    <s v="Yakima County, Washington"/>
  </r>
  <r>
    <x v="211"/>
    <n v="42.4"/>
    <n v="43.2"/>
    <n v="41.5"/>
    <n v="3773"/>
    <n v="1899"/>
    <n v="1874"/>
    <n v="0.50331301351709512"/>
    <n v="0.49668698648290482"/>
    <n v="1664"/>
    <n v="0.44102835939570634"/>
    <n v="1151"/>
    <n v="289"/>
    <n v="25"/>
    <x v="211"/>
    <n v="0.17367788461538461"/>
    <n v="1.5024038461538462E-2"/>
    <n v="0.14199999999999999"/>
    <x v="0"/>
    <n v="0.188"/>
    <n v="9.6000000000000002E-2"/>
    <n v="3758"/>
    <n v="0.99602438377948577"/>
    <n v="0.107"/>
    <n v="821"/>
    <n v="0.21759872780280942"/>
    <n v="0.20800000000000002"/>
    <n v="2396"/>
    <n v="0.63503843095679835"/>
    <n v="0.14736284124039223"/>
    <n v="9.0999999999999998E-2"/>
    <x v="208"/>
    <n v="1350"/>
    <x v="210"/>
    <n v="3058"/>
    <x v="118"/>
    <n v="9.9636270489999994"/>
    <n v="378.67736131077663"/>
    <x v="2"/>
    <s v="Pierce County, Washington"/>
  </r>
  <r>
    <x v="212"/>
    <n v="43"/>
    <n v="41.2"/>
    <n v="43.8"/>
    <n v="4795"/>
    <n v="2165"/>
    <n v="2630"/>
    <n v="0.45151199165797706"/>
    <n v="0.54848800834202294"/>
    <n v="1583"/>
    <n v="0.33013555787278415"/>
    <n v="1171"/>
    <n v="237"/>
    <n v="0"/>
    <x v="212"/>
    <n v="0.14971572962728996"/>
    <n v="0"/>
    <n v="0.14199999999999999"/>
    <x v="0"/>
    <n v="0.13800000000000001"/>
    <n v="0.14599999999999999"/>
    <n v="4774"/>
    <n v="0.99562043795620436"/>
    <n v="0.19399999999999998"/>
    <n v="1067"/>
    <n v="0.22252346193952033"/>
    <n v="0.29799999999999999"/>
    <n v="2952"/>
    <n v="0.61564129301355575"/>
    <n v="0.16183524504692393"/>
    <n v="0.18100000000000002"/>
    <x v="209"/>
    <n v="1723"/>
    <x v="211"/>
    <n v="3760"/>
    <x v="128"/>
    <n v="985.3041273"/>
    <n v="4.8665177249785785"/>
    <x v="1"/>
    <s v="Grays Harbor County, Washington"/>
  </r>
  <r>
    <x v="213"/>
    <n v="50.3"/>
    <n v="50.7"/>
    <n v="48.8"/>
    <n v="3401"/>
    <n v="1678"/>
    <n v="1723"/>
    <n v="0.49338429873566597"/>
    <n v="0.50661570126433397"/>
    <n v="1418"/>
    <n v="0.41693619523669512"/>
    <n v="1067"/>
    <n v="184"/>
    <n v="11"/>
    <x v="213"/>
    <n v="0.12976022566995768"/>
    <n v="7.7574047954866009E-3"/>
    <n v="0.14199999999999999"/>
    <x v="0"/>
    <n v="0.114"/>
    <n v="0.17199999999999999"/>
    <n v="3377"/>
    <n v="0.99294325198471034"/>
    <n v="0.13300000000000001"/>
    <n v="694"/>
    <n v="0.20405763010879152"/>
    <n v="0.20699999999999999"/>
    <n v="2050"/>
    <n v="0.60276389297265509"/>
    <n v="0.19317847691855339"/>
    <n v="0.13500000000000001"/>
    <x v="210"/>
    <n v="1357"/>
    <x v="212"/>
    <n v="2851"/>
    <x v="78"/>
    <n v="1471.875264"/>
    <n v="2.3106577596510243"/>
    <x v="1"/>
    <s v="Grays Harbor County, Washington"/>
  </r>
  <r>
    <x v="214"/>
    <n v="40.4"/>
    <n v="40.1"/>
    <n v="41.3"/>
    <n v="6018"/>
    <n v="3103"/>
    <n v="2915"/>
    <n v="0.51561980724493184"/>
    <n v="0.48438019275506811"/>
    <n v="3121"/>
    <n v="0.51861083416417419"/>
    <n v="2439"/>
    <n v="244"/>
    <n v="66"/>
    <x v="214"/>
    <n v="7.8180070490227488E-2"/>
    <n v="2.1147068247356616E-2"/>
    <n v="0.14300000000000002"/>
    <x v="0"/>
    <n v="0.14300000000000002"/>
    <n v="0.14199999999999999"/>
    <n v="5771"/>
    <n v="0.9589564639415088"/>
    <n v="0.14899999999999999"/>
    <n v="1253"/>
    <n v="0.20820870721169824"/>
    <n v="0.223"/>
    <n v="3823"/>
    <n v="0.63526088401462277"/>
    <n v="0.15653040877367896"/>
    <n v="0.14400000000000002"/>
    <x v="211"/>
    <n v="2337"/>
    <x v="213"/>
    <n v="4694"/>
    <x v="129"/>
    <n v="6.3777224190000004"/>
    <n v="943.59704054721101"/>
    <x v="2"/>
    <s v="King County, Washington"/>
  </r>
  <r>
    <x v="215"/>
    <n v="31.8"/>
    <n v="35.5"/>
    <n v="29.5"/>
    <n v="4701"/>
    <n v="2450"/>
    <n v="2251"/>
    <n v="0.52116570942352691"/>
    <n v="0.47883429057647309"/>
    <n v="2097"/>
    <n v="0.44607530312699428"/>
    <n v="1384"/>
    <n v="138"/>
    <n v="275"/>
    <x v="215"/>
    <n v="6.5808297567954227E-2"/>
    <n v="0.13113972341440153"/>
    <n v="0.14400000000000002"/>
    <x v="0"/>
    <n v="0.182"/>
    <n v="9.9000000000000005E-2"/>
    <n v="4687"/>
    <n v="0.99702191023186559"/>
    <n v="0.23100000000000001"/>
    <n v="1071"/>
    <n v="0.22782386726228462"/>
    <n v="0.41100000000000003"/>
    <n v="3198"/>
    <n v="0.6802807913209955"/>
    <n v="9.1895341416719845E-2"/>
    <n v="0.19699999999999998"/>
    <x v="212"/>
    <n v="1704"/>
    <x v="214"/>
    <n v="3708"/>
    <x v="61"/>
    <n v="8.4924168860000009"/>
    <n v="553.55266505460145"/>
    <x v="2"/>
    <s v="King County, Washington"/>
  </r>
  <r>
    <x v="216"/>
    <n v="32.4"/>
    <n v="32.1"/>
    <n v="33"/>
    <n v="4469"/>
    <n v="1983"/>
    <n v="2486"/>
    <n v="0.44372342805996867"/>
    <n v="0.55627657194003133"/>
    <n v="1959"/>
    <n v="0.43835309912732157"/>
    <n v="1414"/>
    <n v="216"/>
    <n v="33"/>
    <x v="216"/>
    <n v="0.11026033690658499"/>
    <n v="1.6845329249617153E-2"/>
    <n v="0.14400000000000002"/>
    <x v="0"/>
    <n v="0.14599999999999999"/>
    <n v="0.14199999999999999"/>
    <n v="4447"/>
    <n v="0.99507719847840681"/>
    <n v="0.24199999999999999"/>
    <n v="1029"/>
    <n v="0.23025285298724546"/>
    <n v="0.32700000000000001"/>
    <n v="2934"/>
    <n v="0.65652271201611101"/>
    <n v="0.11322443499664359"/>
    <n v="0.21299999999999999"/>
    <x v="213"/>
    <n v="1722"/>
    <x v="215"/>
    <n v="3581"/>
    <x v="126"/>
    <n v="10.524240560000001"/>
    <n v="424.63871616404782"/>
    <x v="2"/>
    <s v="Skagit County, Washington"/>
  </r>
  <r>
    <x v="217"/>
    <n v="32.9"/>
    <n v="32.200000000000003"/>
    <n v="34"/>
    <n v="4119"/>
    <n v="1952"/>
    <n v="2167"/>
    <n v="0.47390143238650156"/>
    <n v="0.52609856761349838"/>
    <n v="1597"/>
    <n v="0.38771546491866959"/>
    <n v="1232"/>
    <n v="183"/>
    <n v="79"/>
    <x v="217"/>
    <n v="0.11458985597996243"/>
    <n v="4.9467752035065746E-2"/>
    <n v="0.14400000000000002"/>
    <x v="0"/>
    <n v="0.161"/>
    <n v="0.129"/>
    <n v="4076"/>
    <n v="0.98956057295460065"/>
    <n v="0.20800000000000002"/>
    <n v="838"/>
    <n v="0.20344743869871329"/>
    <n v="0.17499999999999999"/>
    <n v="2607"/>
    <n v="0.63292061179898029"/>
    <n v="0.16363194950230642"/>
    <n v="0.25700000000000001"/>
    <x v="214"/>
    <n v="1599"/>
    <x v="216"/>
    <n v="3307"/>
    <x v="82"/>
    <n v="2.7088976730000001"/>
    <n v="1520.5447001762773"/>
    <x v="0"/>
    <s v="Clark County, Washington"/>
  </r>
  <r>
    <x v="218"/>
    <n v="33.799999999999997"/>
    <n v="34.200000000000003"/>
    <n v="33.6"/>
    <n v="4368"/>
    <n v="2033"/>
    <n v="2335"/>
    <n v="0.46543040293040294"/>
    <n v="0.53456959706959706"/>
    <n v="1703"/>
    <n v="0.38988095238095238"/>
    <n v="1380"/>
    <n v="178"/>
    <n v="125"/>
    <x v="218"/>
    <n v="0.10452143276570758"/>
    <n v="7.339988256018791E-2"/>
    <n v="0.14400000000000002"/>
    <x v="0"/>
    <n v="0.16800000000000001"/>
    <n v="0.124"/>
    <n v="4270"/>
    <n v="0.97756410256410253"/>
    <n v="0.18"/>
    <n v="1125"/>
    <n v="0.25755494505494503"/>
    <n v="0.36399999999999999"/>
    <n v="2485"/>
    <n v="0.56891025641025639"/>
    <n v="0.17353479853479858"/>
    <n v="0.126"/>
    <x v="215"/>
    <n v="1501"/>
    <x v="217"/>
    <n v="3322"/>
    <x v="126"/>
    <n v="2.4477055710000002"/>
    <n v="1784.5283565765924"/>
    <x v="0"/>
    <s v="Pierce County, Washington"/>
  </r>
  <r>
    <x v="219"/>
    <n v="35.200000000000003"/>
    <n v="29.6"/>
    <n v="39.9"/>
    <n v="9384"/>
    <n v="4741"/>
    <n v="4643"/>
    <n v="0.50522165387894291"/>
    <n v="0.49477834612105714"/>
    <n v="4179"/>
    <n v="0.44533248081841431"/>
    <n v="3612"/>
    <n v="344"/>
    <n v="0"/>
    <x v="219"/>
    <n v="8.2316343622876292E-2"/>
    <n v="0"/>
    <n v="0.14400000000000002"/>
    <x v="0"/>
    <n v="0.14000000000000001"/>
    <n v="0.14800000000000002"/>
    <n v="9290"/>
    <n v="0.98998294970161982"/>
    <n v="0.153"/>
    <n v="2262"/>
    <n v="0.24104859335038364"/>
    <n v="0.23100000000000001"/>
    <n v="5730"/>
    <n v="0.61061381074168797"/>
    <n v="0.14833759590792839"/>
    <n v="0.13800000000000001"/>
    <x v="216"/>
    <n v="3580"/>
    <x v="218"/>
    <n v="7298"/>
    <x v="121"/>
    <n v="23.190822239999999"/>
    <n v="404.64283253460013"/>
    <x v="2"/>
    <s v="Skagit County, Washington"/>
  </r>
  <r>
    <x v="220"/>
    <n v="40.1"/>
    <n v="40.4"/>
    <n v="39.9"/>
    <n v="5711"/>
    <n v="2896"/>
    <n v="2815"/>
    <n v="0.50709157765715285"/>
    <n v="0.49290842234284715"/>
    <n v="2199"/>
    <n v="0.38504640168096654"/>
    <n v="1730"/>
    <n v="380"/>
    <n v="7"/>
    <x v="220"/>
    <n v="0.17280582082764892"/>
    <n v="3.1832651205093224E-3"/>
    <n v="0.14400000000000002"/>
    <x v="0"/>
    <n v="0.125"/>
    <n v="0.16200000000000001"/>
    <n v="5702"/>
    <n v="0.99842409385396602"/>
    <n v="0.20300000000000001"/>
    <n v="1466"/>
    <n v="0.25669760112064438"/>
    <n v="0.39600000000000002"/>
    <n v="3353"/>
    <n v="0.58711258973909997"/>
    <n v="0.1561898091402556"/>
    <n v="0.13500000000000001"/>
    <x v="217"/>
    <n v="2095"/>
    <x v="219"/>
    <n v="4410"/>
    <x v="19"/>
    <n v="166.15553689999999"/>
    <n v="34.371409503115999"/>
    <x v="1"/>
    <s v="Benton County, Washington"/>
  </r>
  <r>
    <x v="221"/>
    <n v="43.2"/>
    <n v="43.1"/>
    <n v="43.3"/>
    <n v="2820"/>
    <n v="1380"/>
    <n v="1440"/>
    <n v="0.48936170212765956"/>
    <n v="0.51063829787234039"/>
    <n v="1248"/>
    <n v="0.44255319148936167"/>
    <n v="884"/>
    <n v="312"/>
    <n v="0"/>
    <x v="221"/>
    <n v="0.25"/>
    <n v="0"/>
    <n v="0.14400000000000002"/>
    <x v="0"/>
    <n v="0.14599999999999999"/>
    <n v="0.14300000000000002"/>
    <n v="2815"/>
    <n v="0.99822695035460995"/>
    <n v="6.7000000000000004E-2"/>
    <n v="614"/>
    <n v="0.21773049645390072"/>
    <n v="8.0000000000000002E-3"/>
    <n v="1776"/>
    <n v="0.62978723404255321"/>
    <n v="0.15248226950354604"/>
    <n v="9.5000000000000001E-2"/>
    <x v="218"/>
    <n v="964"/>
    <x v="220"/>
    <n v="2243"/>
    <x v="130"/>
    <n v="55.17917593"/>
    <n v="51.106236228997631"/>
    <x v="1"/>
    <s v="Lewis County, Washington"/>
  </r>
  <r>
    <x v="222"/>
    <n v="20.7"/>
    <n v="21"/>
    <n v="19.7"/>
    <n v="5966"/>
    <n v="2948"/>
    <n v="3018"/>
    <n v="0.49413342272879651"/>
    <n v="0.50586657727120343"/>
    <n v="2149"/>
    <n v="0.36020784445189408"/>
    <n v="1654"/>
    <n v="158"/>
    <n v="0"/>
    <x v="222"/>
    <n v="7.352256863657515E-2"/>
    <n v="0"/>
    <n v="0.14499999999999999"/>
    <x v="0"/>
    <n v="0.11"/>
    <n v="0.18100000000000002"/>
    <n v="5594"/>
    <n v="0.93764666443178013"/>
    <n v="0.13100000000000001"/>
    <n v="2704"/>
    <n v="0.45323499832383507"/>
    <n v="0.17499999999999999"/>
    <n v="2876"/>
    <n v="0.48206503519946364"/>
    <n v="6.4699966476701287E-2"/>
    <n v="8.5999999999999993E-2"/>
    <x v="219"/>
    <n v="1441"/>
    <x v="221"/>
    <n v="3297"/>
    <x v="118"/>
    <n v="16.190483369999999"/>
    <n v="368.48807189133356"/>
    <x v="2"/>
    <s v="Pierce County, Washington"/>
  </r>
  <r>
    <x v="223"/>
    <n v="35.299999999999997"/>
    <n v="33.299999999999997"/>
    <n v="37.200000000000003"/>
    <n v="4149"/>
    <n v="1910"/>
    <n v="2239"/>
    <n v="0.46035189202217403"/>
    <n v="0.53964810797782603"/>
    <n v="1868"/>
    <n v="0.45022897083634611"/>
    <n v="1227"/>
    <n v="208"/>
    <n v="395"/>
    <x v="223"/>
    <n v="0.11134903640256959"/>
    <n v="0.2114561027837259"/>
    <n v="0.14499999999999999"/>
    <x v="0"/>
    <n v="0.13600000000000001"/>
    <n v="0.151"/>
    <n v="4067"/>
    <n v="0.98023620149433599"/>
    <n v="0.317"/>
    <n v="962"/>
    <n v="0.23186309954205833"/>
    <n v="0.47499999999999998"/>
    <n v="2667"/>
    <n v="0.64280549530007236"/>
    <n v="0.12533140515786934"/>
    <n v="0.25900000000000001"/>
    <x v="220"/>
    <n v="1469"/>
    <x v="222"/>
    <n v="3258"/>
    <x v="30"/>
    <n v="1.9954217460000001"/>
    <n v="2079.2596894952349"/>
    <x v="0"/>
    <s v="King County, Washington"/>
  </r>
  <r>
    <x v="224"/>
    <n v="36.299999999999997"/>
    <n v="35.700000000000003"/>
    <n v="36.700000000000003"/>
    <n v="3555"/>
    <n v="1574"/>
    <n v="1981"/>
    <n v="0.44275668073136426"/>
    <n v="0.55724331926863568"/>
    <n v="1610"/>
    <n v="0.45288326300984527"/>
    <n v="1058"/>
    <n v="158"/>
    <n v="169"/>
    <x v="224"/>
    <n v="9.8136645962732916E-2"/>
    <n v="0.10496894409937889"/>
    <n v="0.14499999999999999"/>
    <x v="0"/>
    <n v="0.19699999999999998"/>
    <n v="0.10800000000000001"/>
    <n v="3379"/>
    <n v="0.95049226441631507"/>
    <n v="0.17"/>
    <n v="641"/>
    <n v="0.18030942334739802"/>
    <n v="0.23899999999999999"/>
    <n v="2131"/>
    <n v="0.59943741209563994"/>
    <n v="0.22025316455696209"/>
    <n v="0.158"/>
    <x v="221"/>
    <n v="1611"/>
    <x v="223"/>
    <n v="2868"/>
    <x v="74"/>
    <n v="1.876350285"/>
    <n v="1894.6355744018233"/>
    <x v="0"/>
    <s v="Kitsap County, Washington"/>
  </r>
  <r>
    <x v="225"/>
    <n v="37.799999999999997"/>
    <n v="36.5"/>
    <n v="38.799999999999997"/>
    <n v="4175"/>
    <n v="1998"/>
    <n v="2177"/>
    <n v="0.47856287425149702"/>
    <n v="0.52143712574850298"/>
    <n v="1968"/>
    <n v="0.47137724550898202"/>
    <n v="1532"/>
    <n v="277"/>
    <n v="68"/>
    <x v="225"/>
    <n v="0.1407520325203252"/>
    <n v="3.4552845528455285E-2"/>
    <n v="0.14499999999999999"/>
    <x v="0"/>
    <n v="8.6999999999999994E-2"/>
    <n v="0.20100000000000001"/>
    <n v="4166"/>
    <n v="0.9978443113772455"/>
    <n v="0.124"/>
    <n v="946"/>
    <n v="0.2265868263473054"/>
    <n v="0.19699999999999998"/>
    <n v="2491"/>
    <n v="0.59664670658682639"/>
    <n v="0.17676646706586818"/>
    <n v="0.114"/>
    <x v="222"/>
    <n v="1796"/>
    <x v="224"/>
    <n v="3395"/>
    <x v="20"/>
    <n v="3.1714481449999998"/>
    <n v="1316.4333166166273"/>
    <x v="2"/>
    <s v="Spokane County, Washington"/>
  </r>
  <r>
    <x v="226"/>
    <n v="52.2"/>
    <n v="50.9"/>
    <n v="52.8"/>
    <n v="4261"/>
    <n v="2219"/>
    <n v="2042"/>
    <n v="0.52076977235390753"/>
    <n v="0.47923022764609247"/>
    <n v="1573"/>
    <n v="0.36916216850504574"/>
    <n v="1171"/>
    <n v="204"/>
    <n v="0"/>
    <x v="226"/>
    <n v="0.12968849332485696"/>
    <n v="0"/>
    <n v="0.14499999999999999"/>
    <x v="0"/>
    <n v="0.122"/>
    <n v="0.17"/>
    <n v="4258"/>
    <n v="0.99929593992020649"/>
    <n v="0.14300000000000002"/>
    <n v="638"/>
    <n v="0.14973011030274583"/>
    <n v="0.252"/>
    <n v="2487"/>
    <n v="0.58366580614879138"/>
    <n v="0.26660408354846277"/>
    <n v="0.16"/>
    <x v="223"/>
    <n v="1761"/>
    <x v="225"/>
    <n v="3714"/>
    <x v="131"/>
    <n v="929.6429091"/>
    <n v="4.5834803431407147"/>
    <x v="1"/>
    <s v="Klickitat County, Washington"/>
  </r>
  <r>
    <x v="227"/>
    <n v="30.1"/>
    <n v="27.2"/>
    <n v="35.4"/>
    <n v="4464"/>
    <n v="2543"/>
    <n v="1921"/>
    <n v="0.56966845878136196"/>
    <n v="0.43033154121863798"/>
    <n v="2090"/>
    <n v="0.46818996415770608"/>
    <n v="1571"/>
    <n v="245"/>
    <n v="36"/>
    <x v="227"/>
    <n v="0.11722488038277512"/>
    <n v="1.7224880382775119E-2"/>
    <n v="0.14599999999999999"/>
    <x v="0"/>
    <n v="0.159"/>
    <n v="0.13300000000000001"/>
    <n v="4454"/>
    <n v="0.99775985663082434"/>
    <n v="0.21299999999999999"/>
    <n v="1092"/>
    <n v="0.2446236559139785"/>
    <n v="0.373"/>
    <n v="2901"/>
    <n v="0.6498655913978495"/>
    <n v="0.105510752688172"/>
    <n v="0.183"/>
    <x v="224"/>
    <n v="1695"/>
    <x v="226"/>
    <n v="3473"/>
    <x v="112"/>
    <n v="3.0807078720000001"/>
    <n v="1449.0176237002195"/>
    <x v="0"/>
    <s v="Spokane County, Washington"/>
  </r>
  <r>
    <x v="228"/>
    <n v="33.5"/>
    <n v="33.700000000000003"/>
    <n v="32.9"/>
    <n v="8023"/>
    <n v="4167"/>
    <n v="3856"/>
    <n v="0.51938177739000368"/>
    <n v="0.48061822260999626"/>
    <n v="3769"/>
    <n v="0.46977439860401349"/>
    <n v="2880"/>
    <n v="500"/>
    <n v="30"/>
    <x v="228"/>
    <n v="0.13266118333775537"/>
    <n v="7.9596710002653222E-3"/>
    <n v="0.14599999999999999"/>
    <x v="0"/>
    <n v="0.14099999999999999"/>
    <n v="0.151"/>
    <n v="8023"/>
    <n v="1"/>
    <n v="0.106"/>
    <n v="2198"/>
    <n v="0.27396235822011716"/>
    <n v="0.14899999999999999"/>
    <n v="5142"/>
    <n v="0.64090739125015583"/>
    <n v="8.5130250529727003E-2"/>
    <n v="7.2000000000000008E-2"/>
    <x v="225"/>
    <n v="2551"/>
    <x v="227"/>
    <n v="6080"/>
    <x v="69"/>
    <n v="9.9021247849999998"/>
    <n v="810.23014496378119"/>
    <x v="2"/>
    <s v="Pierce County, Washington"/>
  </r>
  <r>
    <x v="229"/>
    <n v="36.200000000000003"/>
    <n v="36.700000000000003"/>
    <n v="35.700000000000003"/>
    <n v="7301"/>
    <n v="3681"/>
    <n v="3620"/>
    <n v="0.50417750993014654"/>
    <n v="0.49582249006985346"/>
    <n v="3077"/>
    <n v="0.42144911655937545"/>
    <n v="2685"/>
    <n v="271"/>
    <n v="0"/>
    <x v="229"/>
    <n v="8.80727981800455E-2"/>
    <n v="0"/>
    <n v="0.14599999999999999"/>
    <x v="0"/>
    <n v="0.14000000000000001"/>
    <n v="0.153"/>
    <n v="7092"/>
    <n v="0.97137378441309408"/>
    <n v="0.11699999999999999"/>
    <n v="1802"/>
    <n v="0.24681550472538008"/>
    <n v="9.4E-2"/>
    <n v="4303"/>
    <n v="0.58937131899739759"/>
    <n v="0.16381317627722236"/>
    <n v="0.128"/>
    <x v="226"/>
    <n v="2613"/>
    <x v="228"/>
    <n v="5551"/>
    <x v="132"/>
    <n v="13.94844"/>
    <n v="523.42770947862266"/>
    <x v="2"/>
    <s v="Cowlitz County, Washington"/>
  </r>
  <r>
    <x v="230"/>
    <n v="38.200000000000003"/>
    <n v="37.799999999999997"/>
    <n v="38.9"/>
    <n v="4269"/>
    <n v="2067"/>
    <n v="2202"/>
    <n v="0.48418833450456783"/>
    <n v="0.51581166549543223"/>
    <n v="1437"/>
    <n v="0.33661278988053406"/>
    <n v="1119"/>
    <n v="153"/>
    <n v="0"/>
    <x v="230"/>
    <n v="0.10647181628392484"/>
    <n v="0"/>
    <n v="0.14599999999999999"/>
    <x v="0"/>
    <n v="0.159"/>
    <n v="0.13500000000000001"/>
    <n v="4239"/>
    <n v="0.99297259311314123"/>
    <n v="0.24600000000000002"/>
    <n v="976"/>
    <n v="0.22862497071913798"/>
    <n v="0.315"/>
    <n v="2519"/>
    <n v="0.59006793159990634"/>
    <n v="0.18130709768095565"/>
    <n v="0.27500000000000002"/>
    <x v="227"/>
    <n v="1605"/>
    <x v="229"/>
    <n v="3357"/>
    <x v="83"/>
    <n v="21.670506289999999"/>
    <n v="196.99585892785342"/>
    <x v="1"/>
    <s v="Spokane County, Washington"/>
  </r>
  <r>
    <x v="231"/>
    <n v="38.4"/>
    <n v="36.799999999999997"/>
    <n v="40.799999999999997"/>
    <n v="3551"/>
    <n v="1832"/>
    <n v="1719"/>
    <n v="0.51591101098282177"/>
    <n v="0.48408898901717828"/>
    <n v="1559"/>
    <n v="0.43903125880033794"/>
    <n v="1308"/>
    <n v="99"/>
    <n v="0"/>
    <x v="231"/>
    <n v="6.3502245028864659E-2"/>
    <n v="0"/>
    <n v="0.14599999999999999"/>
    <x v="0"/>
    <n v="0.13500000000000001"/>
    <n v="0.157"/>
    <n v="3511"/>
    <n v="0.98873556744578994"/>
    <n v="0.249"/>
    <n v="880"/>
    <n v="0.2478175161926218"/>
    <n v="0.45700000000000002"/>
    <n v="2004"/>
    <n v="0.5643480709659251"/>
    <n v="0.18783441284145308"/>
    <n v="0.23300000000000001"/>
    <x v="228"/>
    <n v="1272"/>
    <x v="230"/>
    <n v="2707"/>
    <x v="30"/>
    <n v="29.261071829999999"/>
    <n v="121.35577331652379"/>
    <x v="1"/>
    <s v="Yakima County, Washington"/>
  </r>
  <r>
    <x v="232"/>
    <n v="43.3"/>
    <n v="44.8"/>
    <n v="42.4"/>
    <n v="5777"/>
    <n v="2668"/>
    <n v="3109"/>
    <n v="0.46183140038082049"/>
    <n v="0.53816859961917951"/>
    <n v="2348"/>
    <n v="0.4064393283711269"/>
    <n v="1973"/>
    <n v="173"/>
    <n v="13"/>
    <x v="232"/>
    <n v="7.3679727427597957E-2"/>
    <n v="5.5366269165247018E-3"/>
    <n v="0.14599999999999999"/>
    <x v="0"/>
    <n v="0.20699999999999999"/>
    <n v="0.09"/>
    <n v="5765"/>
    <n v="0.99792279729963651"/>
    <n v="0.20399999999999999"/>
    <n v="1361"/>
    <n v="0.23558940626622815"/>
    <n v="0.435"/>
    <n v="3364"/>
    <n v="0.58230915700190411"/>
    <n v="0.18210143673186774"/>
    <n v="0.155"/>
    <x v="229"/>
    <n v="2195"/>
    <x v="231"/>
    <n v="4639"/>
    <x v="133"/>
    <n v="193.86503250000001"/>
    <n v="29.799081997935858"/>
    <x v="1"/>
    <s v="Douglas County, Washington"/>
  </r>
  <r>
    <x v="233"/>
    <n v="32.200000000000003"/>
    <n v="31.7"/>
    <n v="33.1"/>
    <n v="5420"/>
    <n v="2581"/>
    <n v="2839"/>
    <n v="0.47619926199261992"/>
    <n v="0.52380073800738003"/>
    <n v="2208"/>
    <n v="0.40738007380073799"/>
    <n v="1557"/>
    <n v="300"/>
    <n v="170"/>
    <x v="233"/>
    <n v="0.1358695652173913"/>
    <n v="7.6992753623188401E-2"/>
    <n v="0.14699999999999999"/>
    <x v="0"/>
    <n v="0.14499999999999999"/>
    <n v="0.14899999999999999"/>
    <n v="5340"/>
    <n v="0.98523985239852396"/>
    <n v="0.192"/>
    <n v="1609"/>
    <n v="0.29686346863468632"/>
    <n v="0.27300000000000002"/>
    <n v="3143"/>
    <n v="0.5798892988929889"/>
    <n v="0.12324723247232483"/>
    <n v="0.16300000000000001"/>
    <x v="230"/>
    <n v="2139"/>
    <x v="232"/>
    <n v="3869"/>
    <x v="73"/>
    <n v="3.313496599"/>
    <n v="1635.7342879530145"/>
    <x v="0"/>
    <s v="King County, Washington"/>
  </r>
  <r>
    <x v="234"/>
    <n v="34.299999999999997"/>
    <n v="34.6"/>
    <n v="32.4"/>
    <n v="4894"/>
    <n v="2561"/>
    <n v="2333"/>
    <n v="0.52329382917858602"/>
    <n v="0.47670617082141398"/>
    <n v="1886"/>
    <n v="0.3853698406211688"/>
    <n v="1415"/>
    <n v="196"/>
    <n v="77"/>
    <x v="234"/>
    <n v="0.10392364793213149"/>
    <n v="4.0827147401908799E-2"/>
    <n v="0.14699999999999999"/>
    <x v="0"/>
    <n v="0.11599999999999999"/>
    <n v="0.183"/>
    <n v="4842"/>
    <n v="0.98937474458520636"/>
    <n v="0.311"/>
    <n v="1192"/>
    <n v="0.24356354720065387"/>
    <n v="0.41399999999999998"/>
    <n v="3149"/>
    <n v="0.64344094809971397"/>
    <n v="0.11299550469963215"/>
    <n v="0.29499999999999998"/>
    <x v="231"/>
    <n v="1872"/>
    <x v="233"/>
    <n v="3784"/>
    <x v="134"/>
    <n v="1.881303057"/>
    <n v="2601.3884269152072"/>
    <x v="0"/>
    <s v="Spokane County, Washington"/>
  </r>
  <r>
    <x v="235"/>
    <n v="38.200000000000003"/>
    <n v="35.700000000000003"/>
    <n v="41.9"/>
    <n v="2572"/>
    <n v="1417"/>
    <n v="1155"/>
    <n v="0.55093312597200617"/>
    <n v="0.44906687402799378"/>
    <n v="1179"/>
    <n v="0.45839813374805599"/>
    <n v="916"/>
    <n v="200"/>
    <n v="17"/>
    <x v="235"/>
    <n v="0.16963528413910092"/>
    <n v="1.441899915182358E-2"/>
    <n v="0.14699999999999999"/>
    <x v="0"/>
    <n v="0.14199999999999999"/>
    <n v="0.152"/>
    <n v="2565"/>
    <n v="0.99727838258164847"/>
    <n v="0.251"/>
    <n v="467"/>
    <n v="0.18157076205287714"/>
    <n v="0.48599999999999999"/>
    <n v="1777"/>
    <n v="0.69090202177293936"/>
    <n v="0.1275272161741835"/>
    <n v="0.23"/>
    <x v="232"/>
    <n v="1110"/>
    <x v="234"/>
    <n v="2163"/>
    <x v="120"/>
    <n v="2.5364672609999999"/>
    <n v="1014.0087512842533"/>
    <x v="2"/>
    <s v="Spokane County, Washington"/>
  </r>
  <r>
    <x v="236"/>
    <n v="30.9"/>
    <n v="33.5"/>
    <n v="27.1"/>
    <n v="5072"/>
    <n v="2463"/>
    <n v="2609"/>
    <n v="0.48560725552050471"/>
    <n v="0.51439274447949523"/>
    <n v="2252"/>
    <n v="0.444006309148265"/>
    <n v="1931"/>
    <n v="192"/>
    <n v="19"/>
    <x v="236"/>
    <n v="8.5257548845470696E-2"/>
    <n v="8.436944937833037E-3"/>
    <n v="0.14800000000000002"/>
    <x v="0"/>
    <n v="0.14199999999999999"/>
    <n v="0.154"/>
    <n v="4984"/>
    <n v="0.98264984227129337"/>
    <n v="0.14099999999999999"/>
    <n v="1681"/>
    <n v="0.33142744479495267"/>
    <n v="0.192"/>
    <n v="3064"/>
    <n v="0.60410094637223977"/>
    <n v="6.4471608832807559E-2"/>
    <n v="0.121"/>
    <x v="233"/>
    <n v="1569"/>
    <x v="235"/>
    <n v="3475"/>
    <x v="110"/>
    <n v="4.9867234800000002"/>
    <n v="1017.1007115878821"/>
    <x v="2"/>
    <s v="Pierce County, Washington"/>
  </r>
  <r>
    <x v="237"/>
    <n v="36.799999999999997"/>
    <n v="33.799999999999997"/>
    <n v="47.3"/>
    <n v="3826"/>
    <n v="1876"/>
    <n v="1950"/>
    <n v="0.4903293256664924"/>
    <n v="0.50967067433350755"/>
    <n v="1666"/>
    <n v="0.43544171458442238"/>
    <n v="937"/>
    <n v="206"/>
    <n v="271"/>
    <x v="237"/>
    <n v="0.12364945978391356"/>
    <n v="0.16266506602641057"/>
    <n v="0.14800000000000002"/>
    <x v="0"/>
    <n v="0.157"/>
    <n v="0.14000000000000001"/>
    <n v="3826"/>
    <n v="1"/>
    <n v="0.27699999999999997"/>
    <n v="786"/>
    <n v="0.20543648719289076"/>
    <n v="0.37200000000000005"/>
    <n v="2344"/>
    <n v="0.61265028750653427"/>
    <n v="0.18191322530057497"/>
    <n v="0.26200000000000001"/>
    <x v="234"/>
    <n v="1678"/>
    <x v="236"/>
    <n v="3146"/>
    <x v="135"/>
    <n v="2.154073382"/>
    <n v="1776.1697591043348"/>
    <x v="0"/>
    <s v="King County, Washington"/>
  </r>
  <r>
    <x v="238"/>
    <n v="39.9"/>
    <n v="31.2"/>
    <n v="44.4"/>
    <n v="4130"/>
    <n v="1831"/>
    <n v="2299"/>
    <n v="0.44334140435835351"/>
    <n v="0.55665859564164644"/>
    <n v="1931"/>
    <n v="0.46755447941888617"/>
    <n v="1468"/>
    <n v="340"/>
    <n v="0"/>
    <x v="238"/>
    <n v="0.17607457276022787"/>
    <n v="0"/>
    <n v="0.14800000000000002"/>
    <x v="0"/>
    <n v="0.16500000000000001"/>
    <n v="0.13600000000000001"/>
    <n v="4117"/>
    <n v="0.99685230024213078"/>
    <n v="0.26100000000000001"/>
    <n v="694"/>
    <n v="0.16803874092009685"/>
    <n v="0.44400000000000001"/>
    <n v="2683"/>
    <n v="0.64963680387409206"/>
    <n v="0.18232445520581109"/>
    <n v="0.252"/>
    <x v="235"/>
    <n v="2270"/>
    <x v="237"/>
    <n v="3543"/>
    <x v="39"/>
    <n v="2.8505186199999999"/>
    <n v="1448.8591553210063"/>
    <x v="0"/>
    <s v="Spokane County, Washington"/>
  </r>
  <r>
    <x v="239"/>
    <n v="49.9"/>
    <n v="49.4"/>
    <n v="51.4"/>
    <n v="1681"/>
    <n v="817"/>
    <n v="864"/>
    <n v="0.4860202260559191"/>
    <n v="0.5139797739440809"/>
    <n v="591"/>
    <n v="0.35157644259369425"/>
    <n v="346"/>
    <n v="96"/>
    <n v="82"/>
    <x v="239"/>
    <n v="0.16243654822335024"/>
    <n v="0.13874788494077833"/>
    <n v="0.14800000000000002"/>
    <x v="0"/>
    <n v="0.121"/>
    <n v="0.17300000000000001"/>
    <n v="1607"/>
    <n v="0.95597858417608561"/>
    <n v="0.38299999999999995"/>
    <n v="209"/>
    <n v="0.12433075550267698"/>
    <n v="0.69400000000000006"/>
    <n v="1003"/>
    <n v="0.59666864961332544"/>
    <n v="0.27900059488399753"/>
    <n v="0.38900000000000001"/>
    <x v="236"/>
    <n v="923"/>
    <x v="238"/>
    <n v="1490"/>
    <x v="136"/>
    <n v="11.390991939999999"/>
    <n v="147.57274948962873"/>
    <x v="1"/>
    <s v="King County, Washington"/>
  </r>
  <r>
    <x v="240"/>
    <n v="28.9"/>
    <n v="26.1"/>
    <n v="30.9"/>
    <n v="6293"/>
    <n v="2722"/>
    <n v="3571"/>
    <n v="0.43254409661528681"/>
    <n v="0.56745590338471319"/>
    <n v="2750"/>
    <n v="0.43699348482440808"/>
    <n v="2315"/>
    <n v="205"/>
    <n v="22"/>
    <x v="240"/>
    <n v="7.454545454545454E-2"/>
    <n v="8.0000000000000002E-3"/>
    <n v="0.14899999999999999"/>
    <x v="0"/>
    <n v="0.156"/>
    <n v="0.14499999999999999"/>
    <n v="6177"/>
    <n v="0.98156682027649766"/>
    <n v="0.24100000000000002"/>
    <n v="1559"/>
    <n v="0.24773557921500081"/>
    <n v="0.33700000000000002"/>
    <n v="4225"/>
    <n v="0.67138089941204515"/>
    <n v="8.088352137295407E-2"/>
    <n v="0.20600000000000002"/>
    <x v="237"/>
    <n v="2715"/>
    <x v="239"/>
    <n v="4905"/>
    <x v="137"/>
    <n v="3.7860249239999999"/>
    <n v="1662.1654971439909"/>
    <x v="0"/>
    <s v="Pierce County, Washington"/>
  </r>
  <r>
    <x v="241"/>
    <n v="34.1"/>
    <n v="30.8"/>
    <n v="35.299999999999997"/>
    <n v="4749"/>
    <n v="2381"/>
    <n v="2368"/>
    <n v="0.50136870920193721"/>
    <n v="0.49863129079806273"/>
    <n v="2049"/>
    <n v="0.43145925457991158"/>
    <n v="1226"/>
    <n v="402"/>
    <n v="263"/>
    <x v="241"/>
    <n v="0.19619326500732065"/>
    <n v="0.12835529526598341"/>
    <n v="0.14899999999999999"/>
    <x v="0"/>
    <n v="0.17699999999999999"/>
    <n v="0.122"/>
    <n v="4724"/>
    <n v="0.99473573383870284"/>
    <n v="0.16899999999999998"/>
    <n v="1282"/>
    <n v="0.26995156875131604"/>
    <n v="0.19699999999999998"/>
    <n v="2943"/>
    <n v="0.61970941250789635"/>
    <n v="0.11033901874078755"/>
    <n v="0.14899999999999999"/>
    <x v="238"/>
    <n v="1522"/>
    <x v="240"/>
    <n v="3604"/>
    <x v="126"/>
    <n v="2.053862342"/>
    <n v="2312.2289663169645"/>
    <x v="0"/>
    <s v="King County, Washington"/>
  </r>
  <r>
    <x v="242"/>
    <n v="50"/>
    <n v="48.7"/>
    <n v="50.6"/>
    <n v="2239"/>
    <n v="1137"/>
    <n v="1102"/>
    <n v="0.50781598928092897"/>
    <n v="0.49218401071907103"/>
    <n v="634"/>
    <n v="0.28316212594908441"/>
    <n v="440"/>
    <n v="117"/>
    <n v="0"/>
    <x v="242"/>
    <n v="0.18454258675078863"/>
    <n v="0"/>
    <n v="0.14899999999999999"/>
    <x v="0"/>
    <n v="0.125"/>
    <n v="0.17100000000000001"/>
    <n v="2239"/>
    <n v="1"/>
    <n v="0.29199999999999998"/>
    <n v="448"/>
    <n v="0.20008932559178205"/>
    <n v="0.379"/>
    <n v="1161"/>
    <n v="0.51853506029477447"/>
    <n v="0.28137561411344347"/>
    <n v="0.35899999999999999"/>
    <x v="239"/>
    <n v="1029"/>
    <x v="241"/>
    <n v="1849"/>
    <x v="105"/>
    <n v="170.0702982"/>
    <n v="13.165144200352794"/>
    <x v="1"/>
    <s v="Pend Oreille County, Washington"/>
  </r>
  <r>
    <x v="243"/>
    <n v="40.700000000000003"/>
    <n v="40.799999999999997"/>
    <n v="40.6"/>
    <n v="5201"/>
    <n v="2581"/>
    <n v="2620"/>
    <n v="0.49625072101518941"/>
    <n v="0.50374927898481059"/>
    <n v="2629"/>
    <n v="0.50547971543933856"/>
    <n v="2211"/>
    <n v="250"/>
    <n v="5"/>
    <x v="243"/>
    <n v="9.509319132750095E-2"/>
    <n v="1.9018638265500189E-3"/>
    <n v="0.15"/>
    <x v="0"/>
    <n v="0.121"/>
    <n v="0.17800000000000002"/>
    <n v="5166"/>
    <n v="0.99327052489905787"/>
    <n v="5.5E-2"/>
    <n v="1189"/>
    <n v="0.22860988271486252"/>
    <n v="5.0999999999999997E-2"/>
    <n v="3664"/>
    <n v="0.70447990771005575"/>
    <n v="6.6910209575081758E-2"/>
    <n v="5.7999999999999996E-2"/>
    <x v="240"/>
    <n v="1837"/>
    <x v="242"/>
    <n v="4181"/>
    <x v="121"/>
    <n v="50.326425929999999"/>
    <n v="103.34530823297827"/>
    <x v="1"/>
    <s v="Snohomish County, Washington"/>
  </r>
  <r>
    <x v="244"/>
    <n v="30.6"/>
    <n v="29.6"/>
    <n v="33.5"/>
    <n v="5216"/>
    <n v="2614"/>
    <n v="2602"/>
    <n v="0.50115030674846628"/>
    <n v="0.49884969325153372"/>
    <n v="2366"/>
    <n v="0.45360429447852763"/>
    <n v="1795"/>
    <n v="261"/>
    <n v="150"/>
    <x v="244"/>
    <n v="0.11031276415891801"/>
    <n v="6.3398140321217239E-2"/>
    <n v="0.151"/>
    <x v="0"/>
    <n v="0.13100000000000001"/>
    <n v="0.17100000000000001"/>
    <n v="5092"/>
    <n v="0.97622699386503065"/>
    <n v="0.20600000000000002"/>
    <n v="1035"/>
    <n v="0.19842791411042945"/>
    <n v="0.29100000000000004"/>
    <n v="3569"/>
    <n v="0.6842407975460123"/>
    <n v="0.11733128834355822"/>
    <n v="0.187"/>
    <x v="241"/>
    <n v="1869"/>
    <x v="243"/>
    <n v="4290"/>
    <x v="12"/>
    <n v="2.6561501110000001"/>
    <n v="1963.7444353761525"/>
    <x v="0"/>
    <s v="Kitsap County, Washington"/>
  </r>
  <r>
    <x v="245"/>
    <n v="31"/>
    <n v="30.8"/>
    <n v="32"/>
    <n v="7271"/>
    <n v="3743"/>
    <n v="3528"/>
    <n v="0.51478476138082796"/>
    <n v="0.48521523861917204"/>
    <n v="3523"/>
    <n v="0.48452757529913354"/>
    <n v="2931"/>
    <n v="415"/>
    <n v="56"/>
    <x v="245"/>
    <n v="0.11779733181947204"/>
    <n v="1.5895543570820323E-2"/>
    <n v="0.151"/>
    <x v="0"/>
    <n v="0.17199999999999999"/>
    <n v="0.128"/>
    <n v="7254"/>
    <n v="0.99766194471186909"/>
    <n v="0.187"/>
    <n v="1662"/>
    <n v="0.22857928758080043"/>
    <n v="0.30299999999999999"/>
    <n v="5108"/>
    <n v="0.70251684775134093"/>
    <n v="6.8903864667858583E-2"/>
    <n v="0.158"/>
    <x v="242"/>
    <n v="2879"/>
    <x v="244"/>
    <n v="5882"/>
    <x v="26"/>
    <n v="2.9819521099999999"/>
    <n v="2438.3356042562332"/>
    <x v="0"/>
    <s v="Pierce County, Washington"/>
  </r>
  <r>
    <x v="246"/>
    <n v="31.6"/>
    <n v="34.299999999999997"/>
    <n v="30.9"/>
    <n v="3208"/>
    <n v="1602"/>
    <n v="1606"/>
    <n v="0.49937655860349128"/>
    <n v="0.50062344139650872"/>
    <n v="1048"/>
    <n v="0.32668329177057359"/>
    <n v="813"/>
    <n v="111"/>
    <n v="1"/>
    <x v="246"/>
    <n v="0.10591603053435114"/>
    <n v="9.5419847328244271E-4"/>
    <n v="0.151"/>
    <x v="0"/>
    <n v="0.14499999999999999"/>
    <n v="0.156"/>
    <n v="3192"/>
    <n v="0.99501246882793015"/>
    <n v="0.33600000000000002"/>
    <n v="828"/>
    <n v="0.25810473815461349"/>
    <n v="0.41100000000000003"/>
    <n v="1847"/>
    <n v="0.57574812967581046"/>
    <n v="0.166147132169576"/>
    <n v="0.36200000000000004"/>
    <x v="243"/>
    <n v="1135"/>
    <x v="245"/>
    <n v="2425"/>
    <x v="28"/>
    <n v="1788.623351"/>
    <n v="1.7935581564483332"/>
    <x v="1"/>
    <s v="Okanogan County, Washington"/>
  </r>
  <r>
    <x v="247"/>
    <n v="31.7"/>
    <n v="30.8"/>
    <n v="31.9"/>
    <n v="4284"/>
    <n v="1988"/>
    <n v="2296"/>
    <n v="0.46405228758169936"/>
    <n v="0.53594771241830064"/>
    <n v="1799"/>
    <n v="0.41993464052287582"/>
    <n v="1450"/>
    <n v="181"/>
    <n v="75"/>
    <x v="247"/>
    <n v="0.10061145080600334"/>
    <n v="4.1689827682045578E-2"/>
    <n v="0.151"/>
    <x v="0"/>
    <n v="0.18899999999999997"/>
    <n v="0.11699999999999999"/>
    <n v="4284"/>
    <n v="1"/>
    <n v="0.115"/>
    <n v="1135"/>
    <n v="0.26493930905695612"/>
    <n v="0.13800000000000001"/>
    <n v="2560"/>
    <n v="0.59757236227824462"/>
    <n v="0.13748832866479921"/>
    <n v="9.8000000000000004E-2"/>
    <x v="244"/>
    <n v="1565"/>
    <x v="246"/>
    <n v="3236"/>
    <x v="44"/>
    <n v="4.9320984010000002"/>
    <n v="868.59580886127571"/>
    <x v="2"/>
    <s v="Yakima County, Washington"/>
  </r>
  <r>
    <x v="248"/>
    <n v="33.799999999999997"/>
    <n v="31.8"/>
    <n v="35.9"/>
    <n v="3127"/>
    <n v="1609"/>
    <n v="1518"/>
    <n v="0.51455068755996158"/>
    <n v="0.48544931244003836"/>
    <n v="1316"/>
    <n v="0.4208506555804285"/>
    <n v="1072"/>
    <n v="143"/>
    <n v="28"/>
    <x v="248"/>
    <n v="0.10866261398176291"/>
    <n v="2.1276595744680851E-2"/>
    <n v="0.151"/>
    <x v="0"/>
    <n v="0.13600000000000001"/>
    <n v="0.16699999999999998"/>
    <n v="3096"/>
    <n v="0.99008634473936685"/>
    <n v="0.13"/>
    <n v="714"/>
    <n v="0.22833386632555164"/>
    <n v="0.125"/>
    <n v="1943"/>
    <n v="0.62136232811000958"/>
    <n v="0.15030380556443879"/>
    <n v="0.13699999999999998"/>
    <x v="245"/>
    <n v="1363"/>
    <x v="247"/>
    <n v="2436"/>
    <x v="69"/>
    <n v="1.743257437"/>
    <n v="1793.7683405965013"/>
    <x v="0"/>
    <s v="Spokane County, Washington"/>
  </r>
  <r>
    <x v="249"/>
    <n v="38.799999999999997"/>
    <n v="36.4"/>
    <n v="39.5"/>
    <n v="4084"/>
    <n v="1899"/>
    <n v="2185"/>
    <n v="0.46498530852105779"/>
    <n v="0.53501469147894221"/>
    <n v="1588"/>
    <n v="0.38883447600391774"/>
    <n v="1241"/>
    <n v="142"/>
    <n v="14"/>
    <x v="249"/>
    <n v="8.9420654911838787E-2"/>
    <n v="8.8161209068010078E-3"/>
    <n v="0.151"/>
    <x v="0"/>
    <n v="0.15"/>
    <n v="0.152"/>
    <n v="4029"/>
    <n v="0.98653281096963763"/>
    <n v="0.14599999999999999"/>
    <n v="1050"/>
    <n v="0.25710088148873655"/>
    <n v="0.17499999999999999"/>
    <n v="2343"/>
    <n v="0.57370225269343778"/>
    <n v="0.16919686581782567"/>
    <n v="0.14000000000000001"/>
    <x v="246"/>
    <n v="1380"/>
    <x v="248"/>
    <n v="3198"/>
    <x v="135"/>
    <n v="3.5961311550000001"/>
    <n v="1135.6649198741472"/>
    <x v="2"/>
    <s v="Clark County, Washington"/>
  </r>
  <r>
    <x v="250"/>
    <n v="34.1"/>
    <n v="30.2"/>
    <n v="40.6"/>
    <n v="1088"/>
    <n v="593"/>
    <n v="495"/>
    <n v="0.54503676470588236"/>
    <n v="0.45496323529411764"/>
    <n v="315"/>
    <n v="0.28952205882352944"/>
    <n v="215"/>
    <n v="44"/>
    <n v="5"/>
    <x v="250"/>
    <n v="0.13968253968253969"/>
    <n v="1.5873015873015872E-2"/>
    <n v="0.152"/>
    <x v="0"/>
    <n v="0.159"/>
    <n v="0.14499999999999999"/>
    <n v="1072"/>
    <n v="0.98529411764705888"/>
    <n v="0.36299999999999999"/>
    <n v="285"/>
    <n v="0.26194852941176472"/>
    <n v="0.45299999999999996"/>
    <n v="645"/>
    <n v="0.59283088235294112"/>
    <n v="0.14522058823529416"/>
    <n v="0.35200000000000004"/>
    <x v="247"/>
    <n v="339"/>
    <x v="249"/>
    <n v="820"/>
    <x v="138"/>
    <n v="825.61407959999997"/>
    <n v="1.3178069837751831"/>
    <x v="1"/>
    <s v="Grays Harbor County, Washington"/>
  </r>
  <r>
    <x v="251"/>
    <n v="39.299999999999997"/>
    <n v="42.3"/>
    <n v="37.5"/>
    <n v="1952"/>
    <n v="983"/>
    <n v="969"/>
    <n v="0.5035860655737705"/>
    <n v="0.4964139344262295"/>
    <n v="711"/>
    <n v="0.36424180327868855"/>
    <n v="578"/>
    <n v="62"/>
    <n v="0"/>
    <x v="251"/>
    <n v="8.7201125175808719E-2"/>
    <n v="0"/>
    <n v="0.152"/>
    <x v="0"/>
    <n v="0.13200000000000001"/>
    <n v="0.17399999999999999"/>
    <n v="1952"/>
    <n v="1"/>
    <n v="9.3000000000000013E-2"/>
    <n v="578"/>
    <n v="0.29610655737704916"/>
    <n v="6.6000000000000003E-2"/>
    <n v="1126"/>
    <n v="0.57684426229508201"/>
    <n v="0.12704918032786883"/>
    <n v="0.11800000000000001"/>
    <x v="248"/>
    <n v="656"/>
    <x v="250"/>
    <n v="1494"/>
    <x v="118"/>
    <n v="1155.9237740000001"/>
    <n v="1.6886926663383945"/>
    <x v="1"/>
    <s v="Cowlitz County, Washington"/>
  </r>
  <r>
    <x v="252"/>
    <n v="40.5"/>
    <n v="42.1"/>
    <n v="37.200000000000003"/>
    <n v="9268"/>
    <n v="4828"/>
    <n v="4440"/>
    <n v="0.52093223996547255"/>
    <n v="0.47906776003452739"/>
    <n v="3477"/>
    <n v="0.37516184721622786"/>
    <n v="2692"/>
    <n v="494"/>
    <n v="54"/>
    <x v="252"/>
    <n v="0.14207650273224043"/>
    <n v="1.5530629853321829E-2"/>
    <n v="0.152"/>
    <x v="0"/>
    <n v="0.17600000000000002"/>
    <n v="0.124"/>
    <n v="9189"/>
    <n v="0.99147604661199829"/>
    <n v="0.19"/>
    <n v="2060"/>
    <n v="0.22227017695295642"/>
    <n v="0.21600000000000003"/>
    <n v="6266"/>
    <n v="0.67608977125593439"/>
    <n v="0.10164005179110913"/>
    <n v="0.193"/>
    <x v="249"/>
    <n v="3141"/>
    <x v="251"/>
    <n v="7456"/>
    <x v="49"/>
    <n v="4341.9931919999999"/>
    <n v="2.1345035770843741"/>
    <x v="1"/>
    <s v="Whatcom County, Washington"/>
  </r>
  <r>
    <x v="253"/>
    <n v="45.7"/>
    <n v="45"/>
    <n v="46.5"/>
    <n v="3488"/>
    <n v="1784"/>
    <n v="1704"/>
    <n v="0.51146788990825687"/>
    <n v="0.48853211009174313"/>
    <n v="1093"/>
    <n v="0.31336009174311924"/>
    <n v="732"/>
    <n v="183"/>
    <n v="0"/>
    <x v="253"/>
    <n v="0.16742909423604757"/>
    <n v="0"/>
    <n v="0.152"/>
    <x v="0"/>
    <n v="0.15"/>
    <n v="0.155"/>
    <n v="3408"/>
    <n v="0.97706422018348627"/>
    <n v="0.17300000000000001"/>
    <n v="690"/>
    <n v="0.19782110091743119"/>
    <n v="0.13500000000000001"/>
    <n v="1932"/>
    <n v="0.55389908256880738"/>
    <n v="0.24827981651376141"/>
    <n v="0.23300000000000001"/>
    <x v="250"/>
    <n v="1452"/>
    <x v="252"/>
    <n v="2901"/>
    <x v="52"/>
    <n v="896.97917080000002"/>
    <n v="3.8886075770177739"/>
    <x v="1"/>
    <s v="Ferry County, Washington"/>
  </r>
  <r>
    <x v="254"/>
    <n v="37.299999999999997"/>
    <n v="35.799999999999997"/>
    <n v="38.299999999999997"/>
    <n v="7206"/>
    <n v="3785"/>
    <n v="3421"/>
    <n v="0.5252567305023591"/>
    <n v="0.47474326949764084"/>
    <n v="3133"/>
    <n v="0.43477657507632528"/>
    <n v="2846"/>
    <n v="127"/>
    <n v="15"/>
    <x v="254"/>
    <n v="4.0536227258218961E-2"/>
    <n v="4.7877433769549956E-3"/>
    <n v="0.153"/>
    <x v="0"/>
    <n v="0.159"/>
    <n v="0.14599999999999999"/>
    <n v="7196"/>
    <n v="0.99861226755481547"/>
    <n v="8.6999999999999994E-2"/>
    <n v="1952"/>
    <n v="0.27088537330002777"/>
    <n v="0.14300000000000002"/>
    <n v="4619"/>
    <n v="0.64099361643075214"/>
    <n v="8.8121010269220035E-2"/>
    <n v="6.0999999999999999E-2"/>
    <x v="251"/>
    <n v="2499"/>
    <x v="253"/>
    <n v="5493"/>
    <x v="39"/>
    <n v="16.46481223"/>
    <n v="437.66062432647618"/>
    <x v="2"/>
    <s v="Pierce County, Washington"/>
  </r>
  <r>
    <x v="255"/>
    <n v="37.6"/>
    <n v="39.6"/>
    <n v="35.299999999999997"/>
    <n v="2103"/>
    <n v="1021"/>
    <n v="1082"/>
    <n v="0.48549690917736565"/>
    <n v="0.51450309082263435"/>
    <n v="507"/>
    <n v="0.24108416547788872"/>
    <n v="378"/>
    <n v="69"/>
    <n v="11"/>
    <x v="255"/>
    <n v="0.13609467455621302"/>
    <n v="2.1696252465483234E-2"/>
    <n v="0.153"/>
    <x v="0"/>
    <n v="0.17499999999999999"/>
    <n v="0.13"/>
    <n v="2103"/>
    <n v="1"/>
    <n v="0.26300000000000001"/>
    <n v="516"/>
    <n v="0.24536376604850213"/>
    <n v="0.43799999999999994"/>
    <n v="1251"/>
    <n v="0.59486447931526387"/>
    <n v="0.15977175463623405"/>
    <n v="0.23699999999999999"/>
    <x v="252"/>
    <n v="839"/>
    <x v="254"/>
    <n v="1685"/>
    <x v="139"/>
    <n v="29.978261159999999"/>
    <n v="70.150833258002081"/>
    <x v="1"/>
    <s v="Grays Harbor County, Washington"/>
  </r>
  <r>
    <x v="256"/>
    <n v="40.5"/>
    <n v="37.4"/>
    <n v="41.6"/>
    <n v="4092"/>
    <n v="2087"/>
    <n v="2005"/>
    <n v="0.51001955034213098"/>
    <n v="0.48998044965786902"/>
    <n v="1421"/>
    <n v="0.3472629521016618"/>
    <n v="1077"/>
    <n v="108"/>
    <n v="4"/>
    <x v="256"/>
    <n v="7.6002814919071071E-2"/>
    <n v="2.8149190710767065E-3"/>
    <n v="0.153"/>
    <x v="0"/>
    <n v="0.158"/>
    <n v="0.14800000000000002"/>
    <n v="3733"/>
    <n v="0.91226783968719449"/>
    <n v="0.28399999999999997"/>
    <n v="1024"/>
    <n v="0.25024437927663734"/>
    <n v="0.36700000000000005"/>
    <n v="1976"/>
    <n v="0.48289345063538613"/>
    <n v="0.26686217008797652"/>
    <n v="0.308"/>
    <x v="253"/>
    <n v="1595"/>
    <x v="255"/>
    <n v="3151"/>
    <x v="140"/>
    <n v="88.262793799999997"/>
    <n v="46.361550816896987"/>
    <x v="1"/>
    <s v="Okanogan County, Washington"/>
  </r>
  <r>
    <x v="257"/>
    <n v="42.5"/>
    <n v="36"/>
    <n v="47"/>
    <n v="2730"/>
    <n v="1281"/>
    <n v="1449"/>
    <n v="0.46923076923076923"/>
    <n v="0.53076923076923077"/>
    <n v="1068"/>
    <n v="0.39120879120879121"/>
    <n v="817"/>
    <n v="54"/>
    <n v="0"/>
    <x v="257"/>
    <n v="5.0561797752808987E-2"/>
    <n v="0"/>
    <n v="0.153"/>
    <x v="0"/>
    <n v="0.17800000000000002"/>
    <n v="0.13500000000000001"/>
    <n v="2596"/>
    <n v="0.95091575091575087"/>
    <n v="0.247"/>
    <n v="670"/>
    <n v="0.24542124542124541"/>
    <n v="0.434"/>
    <n v="1458"/>
    <n v="0.53406593406593406"/>
    <n v="0.22051282051282051"/>
    <n v="0.20600000000000002"/>
    <x v="254"/>
    <n v="1242"/>
    <x v="256"/>
    <n v="2265"/>
    <x v="141"/>
    <n v="4.799397248"/>
    <n v="568.8214288028862"/>
    <x v="2"/>
    <s v="Stevens County, Washington"/>
  </r>
  <r>
    <x v="258"/>
    <n v="29.7"/>
    <n v="30.7"/>
    <n v="27.9"/>
    <n v="3348"/>
    <n v="1700"/>
    <n v="1648"/>
    <n v="0.50776583034647549"/>
    <n v="0.49223416965352451"/>
    <n v="950"/>
    <n v="0.28375149342891276"/>
    <n v="629"/>
    <n v="130"/>
    <n v="150"/>
    <x v="258"/>
    <n v="0.1368421052631579"/>
    <n v="0.15789473684210525"/>
    <n v="0.154"/>
    <x v="0"/>
    <n v="0.13100000000000001"/>
    <n v="0.17699999999999999"/>
    <n v="3258"/>
    <n v="0.9731182795698925"/>
    <n v="0.375"/>
    <n v="902"/>
    <n v="0.26941457586618878"/>
    <n v="0.501"/>
    <n v="2076"/>
    <n v="0.62007168458781359"/>
    <n v="0.11051373954599764"/>
    <n v="0.34799999999999998"/>
    <x v="255"/>
    <n v="1185"/>
    <x v="257"/>
    <n v="2467"/>
    <x v="142"/>
    <n v="6.840054243"/>
    <n v="489.46980258618396"/>
    <x v="2"/>
    <s v="Grays Harbor County, Washington"/>
  </r>
  <r>
    <x v="259"/>
    <n v="35.299999999999997"/>
    <n v="34.700000000000003"/>
    <n v="35.700000000000003"/>
    <n v="6977"/>
    <n v="3807"/>
    <n v="3170"/>
    <n v="0.54564999283359605"/>
    <n v="0.45435000716640389"/>
    <n v="2811"/>
    <n v="0.40289522717500359"/>
    <n v="2370"/>
    <n v="289"/>
    <n v="20"/>
    <x v="259"/>
    <n v="0.10281038776236215"/>
    <n v="7.1149057274991108E-3"/>
    <n v="0.154"/>
    <x v="0"/>
    <n v="0.151"/>
    <n v="0.157"/>
    <n v="6968"/>
    <n v="0.99871004729826574"/>
    <n v="0.105"/>
    <n v="2142"/>
    <n v="0.30700874301275621"/>
    <n v="0.185"/>
    <n v="4244"/>
    <n v="0.60828436290669341"/>
    <n v="8.4706894080550432E-2"/>
    <n v="7.400000000000001E-2"/>
    <x v="256"/>
    <n v="2178"/>
    <x v="258"/>
    <n v="5021"/>
    <x v="136"/>
    <n v="4.8394677499999998"/>
    <n v="1441.6874665607597"/>
    <x v="0"/>
    <s v="Clark County, Washington"/>
  </r>
  <r>
    <x v="260"/>
    <n v="40.5"/>
    <n v="40.5"/>
    <n v="40.5"/>
    <n v="5555"/>
    <n v="2877"/>
    <n v="2678"/>
    <n v="0.5179117911791179"/>
    <n v="0.4820882088208821"/>
    <n v="2446"/>
    <n v="0.44032403240324031"/>
    <n v="1887"/>
    <n v="209"/>
    <n v="80"/>
    <x v="260"/>
    <n v="8.5445625511038431E-2"/>
    <n v="3.2706459525756335E-2"/>
    <n v="0.154"/>
    <x v="0"/>
    <n v="0.13699999999999998"/>
    <n v="0.17"/>
    <n v="5479"/>
    <n v="0.98631863186318636"/>
    <n v="0.16899999999999998"/>
    <n v="1224"/>
    <n v="0.22034203420342033"/>
    <n v="0.222"/>
    <n v="3475"/>
    <n v="0.62556255625562551"/>
    <n v="0.15409540954095413"/>
    <n v="0.183"/>
    <x v="257"/>
    <n v="2022"/>
    <x v="259"/>
    <n v="4455"/>
    <x v="78"/>
    <n v="3.3235889059999999"/>
    <n v="1671.3860098556968"/>
    <x v="0"/>
    <s v="Snohomish County, Washington"/>
  </r>
  <r>
    <x v="261"/>
    <n v="42.8"/>
    <n v="36.799999999999997"/>
    <n v="46.7"/>
    <n v="6625"/>
    <n v="3259"/>
    <n v="3366"/>
    <n v="0.49192452830188677"/>
    <n v="0.50807547169811318"/>
    <n v="3017"/>
    <n v="0.45539622641509436"/>
    <n v="1933"/>
    <n v="360"/>
    <n v="240"/>
    <x v="261"/>
    <n v="0.11932383162081538"/>
    <n v="7.9549221080543589E-2"/>
    <n v="0.154"/>
    <x v="0"/>
    <n v="0.15"/>
    <n v="0.157"/>
    <n v="6581"/>
    <n v="0.99335849056603776"/>
    <n v="0.154"/>
    <n v="1139"/>
    <n v="0.17192452830188679"/>
    <n v="0.129"/>
    <n v="4397"/>
    <n v="0.66369811320754712"/>
    <n v="0.16437735849056612"/>
    <n v="0.17800000000000002"/>
    <x v="258"/>
    <n v="2607"/>
    <x v="260"/>
    <n v="5578"/>
    <x v="73"/>
    <n v="7.4396424540000003"/>
    <n v="890.49978422524873"/>
    <x v="2"/>
    <s v="King County, Washington"/>
  </r>
  <r>
    <x v="262"/>
    <n v="43.5"/>
    <n v="43.2"/>
    <n v="43.9"/>
    <n v="3193"/>
    <n v="1622"/>
    <n v="1571"/>
    <n v="0.50798621985593484"/>
    <n v="0.49201378014406516"/>
    <n v="1666"/>
    <n v="0.52176636392107734"/>
    <n v="1326"/>
    <n v="227"/>
    <n v="41"/>
    <x v="262"/>
    <n v="0.1362545018007203"/>
    <n v="2.4609843937575031E-2"/>
    <n v="0.154"/>
    <x v="0"/>
    <n v="0.115"/>
    <n v="0.19500000000000001"/>
    <n v="3193"/>
    <n v="1"/>
    <n v="9.0999999999999998E-2"/>
    <n v="699"/>
    <n v="0.21891637958033197"/>
    <n v="9.4E-2"/>
    <n v="2176"/>
    <n v="0.68149076103977446"/>
    <n v="9.9592859379893595E-2"/>
    <n v="0.1"/>
    <x v="259"/>
    <n v="1144"/>
    <x v="261"/>
    <n v="2578"/>
    <x v="128"/>
    <n v="19.246535789999999"/>
    <n v="165.89998505907749"/>
    <x v="1"/>
    <s v="Pierce County, Washington"/>
  </r>
  <r>
    <x v="263"/>
    <n v="52.6"/>
    <n v="52.4"/>
    <n v="53"/>
    <n v="2941"/>
    <n v="1499"/>
    <n v="1442"/>
    <n v="0.5096905814348861"/>
    <n v="0.4903094185651139"/>
    <n v="1099"/>
    <n v="0.37368242094525672"/>
    <n v="899"/>
    <n v="93"/>
    <n v="9"/>
    <x v="263"/>
    <n v="8.4622383985441307E-2"/>
    <n v="8.1892629663330302E-3"/>
    <n v="0.154"/>
    <x v="0"/>
    <n v="0.17399999999999999"/>
    <n v="0.13200000000000001"/>
    <n v="2941"/>
    <n v="1"/>
    <n v="0.121"/>
    <n v="521"/>
    <n v="0.17715062903774226"/>
    <n v="0.27399999999999997"/>
    <n v="1745"/>
    <n v="0.59333560013600817"/>
    <n v="0.22951377082624957"/>
    <n v="0.09"/>
    <x v="260"/>
    <n v="1202"/>
    <x v="262"/>
    <n v="2466"/>
    <x v="109"/>
    <n v="778.74824769999998"/>
    <n v="3.7765735058616428"/>
    <x v="1"/>
    <s v="Stevens County, Washington"/>
  </r>
  <r>
    <x v="264"/>
    <n v="53.4"/>
    <n v="53.3"/>
    <n v="53.4"/>
    <n v="4677"/>
    <n v="2305"/>
    <n v="2372"/>
    <n v="0.49283728886038058"/>
    <n v="0.50716271113961942"/>
    <n v="1803"/>
    <n v="0.38550352790250159"/>
    <n v="1445"/>
    <n v="187"/>
    <n v="36"/>
    <x v="264"/>
    <n v="0.10371602884082086"/>
    <n v="1.9966722129783693E-2"/>
    <n v="0.154"/>
    <x v="0"/>
    <n v="0.17199999999999999"/>
    <n v="0.13600000000000001"/>
    <n v="4667"/>
    <n v="0.99786187727175535"/>
    <n v="0.13200000000000001"/>
    <n v="679"/>
    <n v="0.14517853324780841"/>
    <n v="0.17399999999999999"/>
    <n v="2841"/>
    <n v="0.60744066709429123"/>
    <n v="0.24738079965790039"/>
    <n v="0.151"/>
    <x v="261"/>
    <n v="2017"/>
    <x v="263"/>
    <n v="4130"/>
    <x v="124"/>
    <n v="696.03916819999995"/>
    <n v="6.7194494414660735"/>
    <x v="1"/>
    <s v="Lewis County, Washington"/>
  </r>
  <r>
    <x v="265"/>
    <n v="31.2"/>
    <n v="30.6"/>
    <n v="32.200000000000003"/>
    <n v="7365"/>
    <n v="3838"/>
    <n v="3527"/>
    <n v="0.52111337406653091"/>
    <n v="0.47888662593346909"/>
    <n v="2835"/>
    <n v="0.38492871690427699"/>
    <n v="2059"/>
    <n v="342"/>
    <n v="1"/>
    <x v="265"/>
    <n v="0.12063492063492064"/>
    <n v="3.5273368606701942E-4"/>
    <n v="0.155"/>
    <x v="0"/>
    <n v="0.12"/>
    <n v="0.19"/>
    <n v="7362"/>
    <n v="0.99959266802443991"/>
    <n v="0.245"/>
    <n v="2148"/>
    <n v="0.29164969450101835"/>
    <n v="0.36899999999999999"/>
    <n v="4475"/>
    <n v="0.60760353021045488"/>
    <n v="0.10074677528852671"/>
    <n v="0.21100000000000002"/>
    <x v="262"/>
    <n v="2025"/>
    <x v="264"/>
    <n v="5471"/>
    <x v="65"/>
    <n v="951.75463079999997"/>
    <n v="7.7383390231674829"/>
    <x v="1"/>
    <s v="Benton County, Washington"/>
  </r>
  <r>
    <x v="266"/>
    <n v="33.799999999999997"/>
    <n v="28.5"/>
    <n v="36"/>
    <n v="6110"/>
    <n v="3166"/>
    <n v="2944"/>
    <n v="0.5181669394435352"/>
    <n v="0.4818330605564648"/>
    <n v="2426"/>
    <n v="0.39705400981996725"/>
    <n v="1638"/>
    <n v="441"/>
    <n v="193"/>
    <x v="266"/>
    <n v="0.18178070898598517"/>
    <n v="7.9554822753503715E-2"/>
    <n v="0.155"/>
    <x v="0"/>
    <n v="0.19500000000000001"/>
    <n v="0.115"/>
    <n v="5902"/>
    <n v="0.96595744680851059"/>
    <n v="0.14699999999999999"/>
    <n v="1254"/>
    <n v="0.20523731587561375"/>
    <n v="0.22600000000000001"/>
    <n v="3828"/>
    <n v="0.62651391162029457"/>
    <n v="0.16824877250409165"/>
    <n v="0.13300000000000001"/>
    <x v="263"/>
    <n v="2437"/>
    <x v="265"/>
    <n v="4813"/>
    <x v="81"/>
    <n v="7.4456215129999999"/>
    <n v="820.61651795380487"/>
    <x v="2"/>
    <s v="Kitsap County, Washington"/>
  </r>
  <r>
    <x v="267"/>
    <n v="35.9"/>
    <n v="33.4"/>
    <n v="36.1"/>
    <n v="3659"/>
    <n v="1710"/>
    <n v="1949"/>
    <n v="0.46734080349822354"/>
    <n v="0.5326591965017764"/>
    <n v="1596"/>
    <n v="0.43618474993167533"/>
    <n v="1393"/>
    <n v="89"/>
    <n v="16"/>
    <x v="267"/>
    <n v="5.5764411027568919E-2"/>
    <n v="1.0025062656641603E-2"/>
    <n v="0.155"/>
    <x v="0"/>
    <n v="0.161"/>
    <n v="0.14899999999999999"/>
    <n v="3418"/>
    <n v="0.93413500956545503"/>
    <n v="7.8E-2"/>
    <n v="901"/>
    <n v="0.24624214266192948"/>
    <n v="3.9E-2"/>
    <n v="2108"/>
    <n v="0.57611369226564635"/>
    <n v="0.1776441650724242"/>
    <n v="9.4E-2"/>
    <x v="264"/>
    <n v="1360"/>
    <x v="266"/>
    <n v="2674"/>
    <x v="8"/>
    <n v="3.4022199639999999"/>
    <n v="1075.4742605466647"/>
    <x v="2"/>
    <s v="Skagit County, Washington"/>
  </r>
  <r>
    <x v="268"/>
    <n v="44.1"/>
    <n v="38.4"/>
    <n v="46.8"/>
    <n v="3583"/>
    <n v="1706"/>
    <n v="1877"/>
    <n v="0.47613731509907897"/>
    <n v="0.52386268490092103"/>
    <n v="1357"/>
    <n v="0.37873290538654758"/>
    <n v="990"/>
    <n v="179"/>
    <n v="72"/>
    <x v="268"/>
    <n v="0.13190862196020633"/>
    <n v="5.305821665438467E-2"/>
    <n v="0.155"/>
    <x v="0"/>
    <n v="0.111"/>
    <n v="0.19"/>
    <n v="3557"/>
    <n v="0.99274351102428138"/>
    <n v="0.20800000000000002"/>
    <n v="689"/>
    <n v="0.1922969578565448"/>
    <n v="0.28699999999999998"/>
    <n v="2245"/>
    <n v="0.62656991348032376"/>
    <n v="0.18113312866313147"/>
    <n v="0.23399999999999999"/>
    <x v="265"/>
    <n v="1603"/>
    <x v="267"/>
    <n v="3015"/>
    <x v="136"/>
    <n v="2.4882612470000001"/>
    <n v="1439.9613402008667"/>
    <x v="0"/>
    <s v="Kitsap County, Washington"/>
  </r>
  <r>
    <x v="269"/>
    <n v="32.1"/>
    <n v="29.2"/>
    <n v="35.299999999999997"/>
    <n v="7552"/>
    <n v="3972"/>
    <n v="3580"/>
    <n v="0.52595338983050843"/>
    <n v="0.47404661016949151"/>
    <n v="2935"/>
    <n v="0.38863877118644069"/>
    <n v="2414"/>
    <n v="320"/>
    <n v="16"/>
    <x v="269"/>
    <n v="0.10902896081771721"/>
    <n v="5.45144804088586E-3"/>
    <n v="0.156"/>
    <x v="0"/>
    <n v="0.17899999999999999"/>
    <n v="0.13500000000000001"/>
    <n v="7413"/>
    <n v="0.98159427966101698"/>
    <n v="0.23600000000000002"/>
    <n v="2293"/>
    <n v="0.3036281779661017"/>
    <n v="0.37799999999999995"/>
    <n v="4411"/>
    <n v="0.58408368644067798"/>
    <n v="0.11228813559322037"/>
    <n v="0.191"/>
    <x v="266"/>
    <n v="2737"/>
    <x v="268"/>
    <n v="5392"/>
    <x v="120"/>
    <n v="24.936469070000001"/>
    <n v="302.84961270180338"/>
    <x v="1"/>
    <s v="Thurston County, Washington"/>
  </r>
  <r>
    <x v="270"/>
    <n v="38.9"/>
    <n v="37.299999999999997"/>
    <n v="41"/>
    <n v="4846"/>
    <n v="2529"/>
    <n v="2317"/>
    <n v="0.52187371027651674"/>
    <n v="0.47812628972348331"/>
    <n v="2027"/>
    <n v="0.41828312009905078"/>
    <n v="1604"/>
    <n v="238"/>
    <n v="23"/>
    <x v="270"/>
    <n v="0.11741489886531821"/>
    <n v="1.1346817957572768E-2"/>
    <n v="0.156"/>
    <x v="0"/>
    <n v="0.161"/>
    <n v="0.14899999999999999"/>
    <n v="4841"/>
    <n v="0.99896822121337181"/>
    <n v="0.13800000000000001"/>
    <n v="1153"/>
    <n v="0.23792818819645067"/>
    <n v="0.115"/>
    <n v="3008"/>
    <n v="0.62071811803549315"/>
    <n v="0.14135369376805618"/>
    <n v="0.154"/>
    <x v="267"/>
    <n v="1720"/>
    <x v="269"/>
    <n v="3892"/>
    <x v="42"/>
    <n v="33.373227329999999"/>
    <n v="145.20621431310641"/>
    <x v="1"/>
    <s v="Pierce County, Washington"/>
  </r>
  <r>
    <x v="271"/>
    <n v="45.9"/>
    <n v="43.6"/>
    <n v="49.2"/>
    <n v="5134"/>
    <n v="2793"/>
    <n v="2341"/>
    <n v="0.54402025710946633"/>
    <n v="0.45597974289053372"/>
    <n v="1967"/>
    <n v="0.38313206077132839"/>
    <n v="1643"/>
    <n v="131"/>
    <n v="0"/>
    <x v="271"/>
    <n v="6.6598881545500768E-2"/>
    <n v="0"/>
    <n v="0.156"/>
    <x v="0"/>
    <n v="0.156"/>
    <n v="0.156"/>
    <n v="5094"/>
    <n v="0.99220880405142187"/>
    <n v="0.13800000000000001"/>
    <n v="1007"/>
    <n v="0.19614335800545385"/>
    <n v="0.215"/>
    <n v="3143"/>
    <n v="0.61219322165952472"/>
    <n v="0.19166342033502137"/>
    <n v="0.14300000000000002"/>
    <x v="268"/>
    <n v="1897"/>
    <x v="270"/>
    <n v="4223"/>
    <x v="69"/>
    <n v="300.6767615"/>
    <n v="17.074814742542049"/>
    <x v="1"/>
    <s v="Cowlitz County, Washington"/>
  </r>
  <r>
    <x v="272"/>
    <n v="33.799999999999997"/>
    <n v="32.9"/>
    <n v="33.9"/>
    <n v="3882"/>
    <n v="1593"/>
    <n v="2289"/>
    <n v="0.41035548686244205"/>
    <n v="0.58964451313755795"/>
    <n v="1722"/>
    <n v="0.44358578052550229"/>
    <n v="934"/>
    <n v="378"/>
    <n v="181"/>
    <x v="272"/>
    <n v="0.21951219512195122"/>
    <n v="0.10511033681765389"/>
    <n v="0.157"/>
    <x v="0"/>
    <n v="0.14899999999999999"/>
    <n v="0.161"/>
    <n v="3882"/>
    <n v="1"/>
    <n v="0.29600000000000004"/>
    <n v="947"/>
    <n v="0.243946419371458"/>
    <n v="0.41399999999999998"/>
    <n v="2408"/>
    <n v="0.62029881504379181"/>
    <n v="0.13575476558475019"/>
    <n v="0.255"/>
    <x v="269"/>
    <n v="1822"/>
    <x v="271"/>
    <n v="3072"/>
    <x v="106"/>
    <n v="17.427002080000001"/>
    <n v="222.75776304951239"/>
    <x v="1"/>
    <s v="King County, Washington"/>
  </r>
  <r>
    <x v="273"/>
    <n v="33.799999999999997"/>
    <n v="34"/>
    <n v="33.6"/>
    <n v="3082"/>
    <n v="1708"/>
    <n v="1374"/>
    <n v="0.55418559377027909"/>
    <n v="0.44581440622972096"/>
    <n v="1469"/>
    <n v="0.47663854639844255"/>
    <n v="835"/>
    <n v="178"/>
    <n v="94"/>
    <x v="273"/>
    <n v="0.1211708645336964"/>
    <n v="6.3989108236895853E-2"/>
    <n v="0.157"/>
    <x v="0"/>
    <n v="0.128"/>
    <n v="0.191"/>
    <n v="3082"/>
    <n v="1"/>
    <n v="0.255"/>
    <n v="629"/>
    <n v="0.20408825438027256"/>
    <n v="0.33500000000000002"/>
    <n v="2181"/>
    <n v="0.70765736534717716"/>
    <n v="8.8254380272550281E-2"/>
    <n v="0.23800000000000002"/>
    <x v="270"/>
    <n v="1381"/>
    <x v="272"/>
    <n v="2522"/>
    <x v="77"/>
    <n v="0.87517950799999999"/>
    <n v="3521.5632585400981"/>
    <x v="0"/>
    <s v="Kitsap County, Washington"/>
  </r>
  <r>
    <x v="274"/>
    <n v="34.5"/>
    <n v="32.700000000000003"/>
    <n v="37.200000000000003"/>
    <n v="849"/>
    <n v="453"/>
    <n v="396"/>
    <n v="0.53356890459363959"/>
    <n v="0.46643109540636041"/>
    <n v="418"/>
    <n v="0.49234393404004712"/>
    <n v="239"/>
    <n v="66"/>
    <n v="0"/>
    <x v="274"/>
    <n v="0.15789473684210525"/>
    <n v="0"/>
    <n v="0.157"/>
    <x v="0"/>
    <n v="0.16399999999999998"/>
    <n v="0.14899999999999999"/>
    <n v="826"/>
    <n v="0.97290930506478213"/>
    <n v="8.5000000000000006E-2"/>
    <n v="173"/>
    <n v="0.20376914016489989"/>
    <n v="0.04"/>
    <n v="520"/>
    <n v="0.61248527679623088"/>
    <n v="0.18374558303886923"/>
    <n v="4.4000000000000004E-2"/>
    <x v="271"/>
    <n v="325"/>
    <x v="273"/>
    <n v="658"/>
    <x v="59"/>
    <n v="1637.927169"/>
    <n v="0.51833806537218508"/>
    <x v="1"/>
    <s v="Benton County, Washington"/>
  </r>
  <r>
    <x v="275"/>
    <n v="37.299999999999997"/>
    <n v="34.5"/>
    <n v="38.700000000000003"/>
    <n v="4721"/>
    <n v="2251"/>
    <n v="2470"/>
    <n v="0.47680576149120951"/>
    <n v="0.52319423850879054"/>
    <n v="2285"/>
    <n v="0.48400762550307136"/>
    <n v="1762"/>
    <n v="145"/>
    <n v="167"/>
    <x v="275"/>
    <n v="6.3457330415754923E-2"/>
    <n v="7.3085339168490152E-2"/>
    <n v="0.157"/>
    <x v="0"/>
    <n v="0.13699999999999998"/>
    <n v="0.17399999999999999"/>
    <n v="4701"/>
    <n v="0.99576360940478714"/>
    <n v="0.14099999999999999"/>
    <n v="1047"/>
    <n v="0.22177504765939421"/>
    <n v="0.24299999999999999"/>
    <n v="3123"/>
    <n v="0.66151239144249097"/>
    <n v="0.11671256089811477"/>
    <n v="0.122"/>
    <x v="272"/>
    <n v="1870"/>
    <x v="274"/>
    <n v="3748"/>
    <x v="100"/>
    <n v="2.7260923859999999"/>
    <n v="1731.7828347435911"/>
    <x v="0"/>
    <s v="Snohomish County, Washington"/>
  </r>
  <r>
    <x v="276"/>
    <n v="39.700000000000003"/>
    <n v="35.200000000000003"/>
    <n v="42.1"/>
    <n v="3184"/>
    <n v="1528"/>
    <n v="1656"/>
    <n v="0.47989949748743721"/>
    <n v="0.52010050251256279"/>
    <n v="1225"/>
    <n v="0.38473618090452261"/>
    <n v="1013"/>
    <n v="23"/>
    <n v="21"/>
    <x v="276"/>
    <n v="1.8775510204081632E-2"/>
    <n v="1.7142857142857144E-2"/>
    <n v="0.157"/>
    <x v="0"/>
    <n v="0.183"/>
    <n v="0.13600000000000001"/>
    <n v="3147"/>
    <n v="0.98837939698492461"/>
    <n v="0.23300000000000001"/>
    <n v="814"/>
    <n v="0.2556532663316583"/>
    <n v="0.43099999999999999"/>
    <n v="1765"/>
    <n v="0.55433417085427139"/>
    <n v="0.19001256281407031"/>
    <n v="0.16699999999999998"/>
    <x v="273"/>
    <n v="1178"/>
    <x v="275"/>
    <n v="2435"/>
    <x v="8"/>
    <n v="2.764371578"/>
    <n v="1151.7988483674101"/>
    <x v="2"/>
    <s v="Spokane County, Washington"/>
  </r>
  <r>
    <x v="277"/>
    <n v="40.5"/>
    <n v="41.7"/>
    <n v="39.799999999999997"/>
    <n v="2360"/>
    <n v="1082"/>
    <n v="1278"/>
    <n v="0.45847457627118643"/>
    <n v="0.54152542372881352"/>
    <n v="915"/>
    <n v="0.38771186440677968"/>
    <n v="746"/>
    <n v="77"/>
    <n v="2"/>
    <x v="277"/>
    <n v="8.4153005464480873E-2"/>
    <n v="2.185792349726776E-3"/>
    <n v="0.157"/>
    <x v="0"/>
    <n v="0.14800000000000002"/>
    <n v="0.16399999999999998"/>
    <n v="2342"/>
    <n v="0.99237288135593216"/>
    <n v="0.20100000000000001"/>
    <n v="482"/>
    <n v="0.20423728813559322"/>
    <n v="0.30499999999999999"/>
    <n v="1468"/>
    <n v="0.62203389830508471"/>
    <n v="0.17372881355932202"/>
    <n v="0.19500000000000001"/>
    <x v="274"/>
    <n v="1001"/>
    <x v="276"/>
    <n v="1961"/>
    <x v="143"/>
    <n v="1.5867481569999999"/>
    <n v="1487.3185701138332"/>
    <x v="0"/>
    <s v="Asotin County, Washington"/>
  </r>
  <r>
    <x v="278"/>
    <n v="41.7"/>
    <n v="38.299999999999997"/>
    <n v="45.7"/>
    <n v="4116"/>
    <n v="1917"/>
    <n v="2199"/>
    <n v="0.46574344023323616"/>
    <n v="0.53425655976676389"/>
    <n v="1629"/>
    <n v="0.39577259475218657"/>
    <n v="1180"/>
    <n v="158"/>
    <n v="42"/>
    <x v="278"/>
    <n v="9.6992019643953348E-2"/>
    <n v="2.5782688766114181E-2"/>
    <n v="0.157"/>
    <x v="0"/>
    <n v="0.155"/>
    <n v="0.159"/>
    <n v="4060"/>
    <n v="0.98639455782312924"/>
    <n v="0.16699999999999998"/>
    <n v="691"/>
    <n v="0.16788143828960156"/>
    <n v="0.19699999999999998"/>
    <n v="2523"/>
    <n v="0.61297376093294464"/>
    <n v="0.2191448007774538"/>
    <n v="0.2"/>
    <x v="275"/>
    <n v="1825"/>
    <x v="277"/>
    <n v="3446"/>
    <x v="57"/>
    <n v="3.1472595239999999"/>
    <n v="1307.804446570959"/>
    <x v="2"/>
    <s v="Clallam County, Washington"/>
  </r>
  <r>
    <x v="279"/>
    <n v="30.8"/>
    <n v="29.6"/>
    <n v="30.9"/>
    <n v="6921"/>
    <n v="3701"/>
    <n v="3220"/>
    <n v="0.53474931368299383"/>
    <n v="0.46525068631700622"/>
    <n v="2498"/>
    <n v="0.36093050137263399"/>
    <n v="1876"/>
    <n v="322"/>
    <n v="10"/>
    <x v="279"/>
    <n v="0.1289031224979984"/>
    <n v="4.0032025620496394E-3"/>
    <n v="0.158"/>
    <x v="0"/>
    <n v="0.14400000000000002"/>
    <n v="0.17100000000000001"/>
    <n v="6921"/>
    <n v="1"/>
    <n v="0.21600000000000003"/>
    <n v="2247"/>
    <n v="0.3246640658864326"/>
    <n v="0.254"/>
    <n v="3798"/>
    <n v="0.54876462938881665"/>
    <n v="0.12657130472475075"/>
    <n v="0.21199999999999999"/>
    <x v="276"/>
    <n v="2776"/>
    <x v="278"/>
    <n v="4785"/>
    <x v="62"/>
    <n v="13.93659059"/>
    <n v="496.60639417549254"/>
    <x v="2"/>
    <s v="Grant County, Washington"/>
  </r>
  <r>
    <x v="280"/>
    <n v="37.9"/>
    <n v="35.299999999999997"/>
    <n v="42"/>
    <n v="4522"/>
    <n v="2036"/>
    <n v="2486"/>
    <n v="0.45024325519681557"/>
    <n v="0.54975674480318448"/>
    <n v="1881"/>
    <n v="0.41596638655462187"/>
    <n v="1443"/>
    <n v="233"/>
    <n v="62"/>
    <x v="280"/>
    <n v="0.1238702817650186"/>
    <n v="3.2961190855927698E-2"/>
    <n v="0.158"/>
    <x v="0"/>
    <n v="0.157"/>
    <n v="0.159"/>
    <n v="4505"/>
    <n v="0.99624060150375937"/>
    <n v="0.29699999999999999"/>
    <n v="1030"/>
    <n v="0.22777532065457762"/>
    <n v="0.55200000000000005"/>
    <n v="2746"/>
    <n v="0.60725342768686419"/>
    <n v="0.16497125165855819"/>
    <n v="0.26200000000000001"/>
    <x v="277"/>
    <n v="1934"/>
    <x v="279"/>
    <n v="3569"/>
    <x v="4"/>
    <n v="1.5669865089999999"/>
    <n v="2885.7938304049562"/>
    <x v="0"/>
    <s v="King County, Washington"/>
  </r>
  <r>
    <x v="281"/>
    <n v="42.3"/>
    <n v="41.8"/>
    <n v="42.6"/>
    <n v="2672"/>
    <n v="1478"/>
    <n v="1194"/>
    <n v="0.55314371257485029"/>
    <n v="0.44685628742514971"/>
    <n v="1230"/>
    <n v="0.46032934131736525"/>
    <n v="962"/>
    <n v="68"/>
    <n v="6"/>
    <x v="281"/>
    <n v="5.5284552845528454E-2"/>
    <n v="4.8780487804878049E-3"/>
    <n v="0.158"/>
    <x v="0"/>
    <n v="0.11800000000000001"/>
    <n v="0.20499999999999999"/>
    <n v="2565"/>
    <n v="0.95995508982035926"/>
    <n v="0.107"/>
    <n v="612"/>
    <n v="0.22904191616766467"/>
    <n v="0.126"/>
    <n v="1470"/>
    <n v="0.55014970059880242"/>
    <n v="0.22080838323353291"/>
    <n v="0.109"/>
    <x v="278"/>
    <n v="915"/>
    <x v="280"/>
    <n v="2145"/>
    <x v="99"/>
    <n v="1104.7124080000001"/>
    <n v="2.4187290562232917"/>
    <x v="1"/>
    <s v="Grant County, Washington"/>
  </r>
  <r>
    <x v="282"/>
    <n v="27.6"/>
    <n v="28.6"/>
    <n v="26.6"/>
    <n v="8583"/>
    <n v="4198"/>
    <n v="4385"/>
    <n v="0.48910637306303156"/>
    <n v="0.51089362693696838"/>
    <n v="3455"/>
    <n v="0.40253990446230919"/>
    <n v="2687"/>
    <n v="352"/>
    <n v="258"/>
    <x v="282"/>
    <n v="0.10188133140376267"/>
    <n v="7.4674384949348777E-2"/>
    <n v="0.159"/>
    <x v="0"/>
    <n v="0.15"/>
    <n v="0.16699999999999998"/>
    <n v="8493"/>
    <n v="0.98951415588954916"/>
    <n v="0.41200000000000003"/>
    <n v="2918"/>
    <n v="0.33997436793661889"/>
    <n v="0.54400000000000004"/>
    <n v="5171"/>
    <n v="0.60246999883490626"/>
    <n v="5.755563322847479E-2"/>
    <n v="0.34799999999999998"/>
    <x v="279"/>
    <n v="2967"/>
    <x v="281"/>
    <n v="5815"/>
    <x v="84"/>
    <n v="2.3619453890000002"/>
    <n v="3633.8689454771297"/>
    <x v="0"/>
    <s v="King County, Washington"/>
  </r>
  <r>
    <x v="283"/>
    <n v="31.5"/>
    <n v="33.6"/>
    <n v="30.2"/>
    <n v="5400"/>
    <n v="2384"/>
    <n v="3016"/>
    <n v="0.44148148148148147"/>
    <n v="0.55851851851851853"/>
    <n v="2178"/>
    <n v="0.40333333333333332"/>
    <n v="1863"/>
    <n v="171"/>
    <n v="33"/>
    <x v="283"/>
    <n v="7.8512396694214878E-2"/>
    <n v="1.5151515151515152E-2"/>
    <n v="0.159"/>
    <x v="0"/>
    <n v="0.22699999999999998"/>
    <n v="9.6000000000000002E-2"/>
    <n v="5275"/>
    <n v="0.97685185185185186"/>
    <n v="0.34100000000000003"/>
    <n v="1075"/>
    <n v="0.19907407407407407"/>
    <n v="0.59899999999999998"/>
    <n v="3217"/>
    <n v="0.59574074074074079"/>
    <n v="0.20518518518518514"/>
    <n v="0.32100000000000001"/>
    <x v="280"/>
    <n v="2763"/>
    <x v="282"/>
    <n v="4385"/>
    <x v="106"/>
    <n v="1.9171869539999999"/>
    <n v="2816.6267190236681"/>
    <x v="0"/>
    <s v="Spokane County, Washington"/>
  </r>
  <r>
    <x v="284"/>
    <n v="39.299999999999997"/>
    <n v="36.6"/>
    <n v="43.4"/>
    <n v="3466"/>
    <n v="1827"/>
    <n v="1639"/>
    <n v="0.52712060011540685"/>
    <n v="0.47287939988459321"/>
    <n v="1174"/>
    <n v="0.3387189844200808"/>
    <n v="846"/>
    <n v="221"/>
    <n v="0"/>
    <x v="284"/>
    <n v="0.18824531516183987"/>
    <n v="0"/>
    <n v="0.159"/>
    <x v="0"/>
    <n v="0.126"/>
    <n v="0.19500000000000001"/>
    <n v="3347"/>
    <n v="0.96566647432198505"/>
    <n v="0.29699999999999999"/>
    <n v="824"/>
    <n v="0.23773802654356607"/>
    <n v="0.43099999999999999"/>
    <n v="2021"/>
    <n v="0.58309290248124634"/>
    <n v="0.17916907097518764"/>
    <n v="0.26300000000000001"/>
    <x v="281"/>
    <n v="1418"/>
    <x v="283"/>
    <n v="2761"/>
    <x v="112"/>
    <n v="95.053768919999996"/>
    <n v="36.463572558780768"/>
    <x v="1"/>
    <s v="Pend Oreille County, Washington"/>
  </r>
  <r>
    <x v="285"/>
    <n v="39.5"/>
    <n v="37.200000000000003"/>
    <n v="42.2"/>
    <n v="1887"/>
    <n v="1056"/>
    <n v="831"/>
    <n v="0.55961844197138311"/>
    <n v="0.44038155802861684"/>
    <n v="667"/>
    <n v="0.35347111817700055"/>
    <n v="427"/>
    <n v="50"/>
    <n v="72"/>
    <x v="285"/>
    <n v="7.4962518740629688E-2"/>
    <n v="0.10794602698650675"/>
    <n v="0.159"/>
    <x v="0"/>
    <n v="0.14899999999999999"/>
    <n v="0.17199999999999999"/>
    <n v="1827"/>
    <n v="0.96820349761526237"/>
    <n v="0.41200000000000003"/>
    <n v="264"/>
    <n v="0.13990461049284578"/>
    <n v="0.38299999999999995"/>
    <n v="1380"/>
    <n v="0.7313195548489666"/>
    <n v="0.12877583465818765"/>
    <n v="0.46399999999999997"/>
    <x v="282"/>
    <n v="767"/>
    <x v="284"/>
    <n v="1589"/>
    <x v="144"/>
    <n v="8.0120642049999997"/>
    <n v="235.51983006107227"/>
    <x v="1"/>
    <s v="Spokane County, Washington"/>
  </r>
  <r>
    <x v="286"/>
    <n v="41"/>
    <n v="41.2"/>
    <n v="40.799999999999997"/>
    <n v="3716"/>
    <n v="1801"/>
    <n v="1915"/>
    <n v="0.48466092572658775"/>
    <n v="0.5153390742734123"/>
    <n v="1524"/>
    <n v="0.4101184068891281"/>
    <n v="1232"/>
    <n v="153"/>
    <n v="33"/>
    <x v="286"/>
    <n v="0.10039370078740158"/>
    <n v="2.1653543307086614E-2"/>
    <n v="0.159"/>
    <x v="0"/>
    <n v="0.12300000000000001"/>
    <n v="0.19399999999999998"/>
    <n v="3607"/>
    <n v="0.97066738428417654"/>
    <n v="0.154"/>
    <n v="789"/>
    <n v="0.21232508073196987"/>
    <n v="0.20300000000000001"/>
    <n v="2270"/>
    <n v="0.61087190527448865"/>
    <n v="0.17680301399354148"/>
    <n v="0.159"/>
    <x v="283"/>
    <n v="1342"/>
    <x v="285"/>
    <n v="2961"/>
    <x v="53"/>
    <n v="43.840969029999997"/>
    <n v="84.760900185786795"/>
    <x v="1"/>
    <s v="Snohomish County, Washington"/>
  </r>
  <r>
    <x v="287"/>
    <n v="28.1"/>
    <n v="28.5"/>
    <n v="27.9"/>
    <n v="8215"/>
    <n v="4098"/>
    <n v="4117"/>
    <n v="0.49884357881923314"/>
    <n v="0.50115642118076686"/>
    <n v="3975"/>
    <n v="0.4838709677419355"/>
    <n v="2951"/>
    <n v="511"/>
    <n v="335"/>
    <x v="287"/>
    <n v="0.12855345911949687"/>
    <n v="8.4276729559748423E-2"/>
    <n v="0.16"/>
    <x v="0"/>
    <n v="0.156"/>
    <n v="0.16399999999999998"/>
    <n v="8066"/>
    <n v="0.98186244674376144"/>
    <n v="0.248"/>
    <n v="1987"/>
    <n v="0.24187461959829579"/>
    <n v="0.313"/>
    <n v="5613"/>
    <n v="0.68326232501521611"/>
    <n v="7.4863055386488075E-2"/>
    <n v="0.22600000000000001"/>
    <x v="284"/>
    <n v="3058"/>
    <x v="286"/>
    <n v="6257"/>
    <x v="70"/>
    <n v="2.051057363"/>
    <n v="4005.2512173449145"/>
    <x v="0"/>
    <s v="King County, Washington"/>
  </r>
  <r>
    <x v="288"/>
    <n v="31.4"/>
    <n v="30.7"/>
    <n v="32.6"/>
    <n v="5230"/>
    <n v="2688"/>
    <n v="2542"/>
    <n v="0.51395793499043974"/>
    <n v="0.48604206500956021"/>
    <n v="2494"/>
    <n v="0.47686424474187378"/>
    <n v="2031"/>
    <n v="308"/>
    <n v="28"/>
    <x v="288"/>
    <n v="0.12349639133921411"/>
    <n v="1.1226944667201283E-2"/>
    <n v="0.16"/>
    <x v="0"/>
    <n v="0.14400000000000002"/>
    <n v="0.17699999999999999"/>
    <n v="5220"/>
    <n v="0.99808795411089868"/>
    <n v="6.3E-2"/>
    <n v="1491"/>
    <n v="0.28508604206500954"/>
    <n v="0.08"/>
    <n v="3450"/>
    <n v="0.65965583173996178"/>
    <n v="5.5258126195028678E-2"/>
    <n v="6.0999999999999999E-2"/>
    <x v="285"/>
    <n v="1702"/>
    <x v="287"/>
    <n v="3958"/>
    <x v="145"/>
    <n v="5.6672674489999997"/>
    <n v="922.84333624008582"/>
    <x v="2"/>
    <s v="Pierce County, Washington"/>
  </r>
  <r>
    <x v="289"/>
    <n v="36.200000000000003"/>
    <n v="37.5"/>
    <n v="35.6"/>
    <n v="3928"/>
    <n v="1745"/>
    <n v="2183"/>
    <n v="0.44424643584521384"/>
    <n v="0.55575356415478616"/>
    <n v="1862"/>
    <n v="0.47403258655804481"/>
    <n v="1376"/>
    <n v="357"/>
    <n v="17"/>
    <x v="289"/>
    <n v="0.19172932330827067"/>
    <n v="9.1299677765843187E-3"/>
    <n v="0.16"/>
    <x v="0"/>
    <n v="0.18"/>
    <n v="0.14400000000000002"/>
    <n v="3928"/>
    <n v="1"/>
    <n v="9.6000000000000002E-2"/>
    <n v="736"/>
    <n v="0.18737270875763748"/>
    <n v="0.10199999999999999"/>
    <n v="2726"/>
    <n v="0.69399185336048885"/>
    <n v="0.1186354378818737"/>
    <n v="8.5000000000000006E-2"/>
    <x v="286"/>
    <n v="1633"/>
    <x v="288"/>
    <n v="3314"/>
    <x v="132"/>
    <n v="2.940664307"/>
    <n v="1335.7526021075346"/>
    <x v="2"/>
    <s v="Clark County, Washington"/>
  </r>
  <r>
    <x v="290"/>
    <n v="40.700000000000003"/>
    <n v="40.299999999999997"/>
    <n v="45.1"/>
    <n v="3938"/>
    <n v="2136"/>
    <n v="1802"/>
    <n v="0.54240731335703407"/>
    <n v="0.45759268664296598"/>
    <n v="1463"/>
    <n v="0.37150837988826818"/>
    <n v="1149"/>
    <n v="257"/>
    <n v="0"/>
    <x v="290"/>
    <n v="0.17566643882433355"/>
    <n v="0"/>
    <n v="0.16"/>
    <x v="0"/>
    <n v="0.192"/>
    <n v="0.124"/>
    <n v="3870"/>
    <n v="0.9827323514474352"/>
    <n v="0.21199999999999999"/>
    <n v="747"/>
    <n v="0.18969019807008633"/>
    <n v="0.249"/>
    <n v="2336"/>
    <n v="0.59319451498222453"/>
    <n v="0.21711528694768911"/>
    <n v="0.25900000000000001"/>
    <x v="287"/>
    <n v="1483"/>
    <x v="289"/>
    <n v="3174"/>
    <x v="146"/>
    <n v="185.19348189999999"/>
    <n v="21.264247313663148"/>
    <x v="1"/>
    <s v="Mason County, Washington"/>
  </r>
  <r>
    <x v="291"/>
    <n v="49.2"/>
    <n v="46.9"/>
    <n v="49.5"/>
    <n v="1534"/>
    <n v="865"/>
    <n v="669"/>
    <n v="0.5638852672750978"/>
    <n v="0.4361147327249022"/>
    <n v="748"/>
    <n v="0.48761408083441982"/>
    <n v="604"/>
    <n v="48"/>
    <n v="26"/>
    <x v="291"/>
    <n v="6.4171122994652413E-2"/>
    <n v="3.4759358288770054E-2"/>
    <n v="0.16"/>
    <x v="0"/>
    <n v="0.17699999999999999"/>
    <n v="0.13900000000000001"/>
    <n v="1534"/>
    <n v="1"/>
    <n v="2.7000000000000003E-2"/>
    <n v="287"/>
    <n v="0.18709256844850064"/>
    <n v="0"/>
    <n v="1034"/>
    <n v="0.67405475880052146"/>
    <n v="0.1388526727509779"/>
    <n v="2.3E-2"/>
    <x v="288"/>
    <n v="520"/>
    <x v="290"/>
    <n v="1304"/>
    <x v="3"/>
    <n v="20.451251760000002"/>
    <n v="75.007633664766928"/>
    <x v="1"/>
    <s v="Snohomish County, Washington"/>
  </r>
  <r>
    <x v="292"/>
    <n v="35.200000000000003"/>
    <n v="36.9"/>
    <n v="34.6"/>
    <n v="4575"/>
    <n v="2172"/>
    <n v="2403"/>
    <n v="0.47475409836065574"/>
    <n v="0.52524590163934426"/>
    <n v="2168"/>
    <n v="0.47387978142076503"/>
    <n v="1750"/>
    <n v="202"/>
    <n v="88"/>
    <x v="292"/>
    <n v="9.3173431734317344E-2"/>
    <n v="4.0590405904059039E-2"/>
    <n v="0.161"/>
    <x v="0"/>
    <n v="0.13"/>
    <n v="0.191"/>
    <n v="4575"/>
    <n v="1"/>
    <n v="0.156"/>
    <n v="1174"/>
    <n v="0.25661202185792348"/>
    <n v="0.249"/>
    <n v="2809"/>
    <n v="0.6139890710382514"/>
    <n v="0.12939890710382507"/>
    <n v="0.13300000000000001"/>
    <x v="289"/>
    <n v="2026"/>
    <x v="291"/>
    <n v="3577"/>
    <x v="97"/>
    <n v="2.1548954579999999"/>
    <n v="2123.0728307563218"/>
    <x v="0"/>
    <s v="Spokane County, Washington"/>
  </r>
  <r>
    <x v="293"/>
    <n v="38.5"/>
    <n v="32.5"/>
    <n v="43.7"/>
    <n v="3545"/>
    <n v="1797"/>
    <n v="1748"/>
    <n v="0.5069111424541608"/>
    <n v="0.4930888575458392"/>
    <n v="1539"/>
    <n v="0.43413258110014102"/>
    <n v="1288"/>
    <n v="127"/>
    <n v="12"/>
    <x v="293"/>
    <n v="8.2521117608836903E-2"/>
    <n v="7.7972709551656916E-3"/>
    <n v="0.161"/>
    <x v="0"/>
    <n v="0.16800000000000001"/>
    <n v="0.155"/>
    <n v="3338"/>
    <n v="0.941607898448519"/>
    <n v="0.16699999999999998"/>
    <n v="671"/>
    <n v="0.18928067700987306"/>
    <n v="0.17600000000000002"/>
    <n v="2314"/>
    <n v="0.65275035260930891"/>
    <n v="0.15796897038081803"/>
    <n v="0.159"/>
    <x v="290"/>
    <n v="1500"/>
    <x v="292"/>
    <n v="2966"/>
    <x v="78"/>
    <n v="2.0311211450000002"/>
    <n v="1745.3414872503824"/>
    <x v="0"/>
    <s v="Spokane County, Washington"/>
  </r>
  <r>
    <x v="294"/>
    <n v="41.3"/>
    <n v="41"/>
    <n v="41.5"/>
    <n v="5917"/>
    <n v="2815"/>
    <n v="3102"/>
    <n v="0.47574784519182017"/>
    <n v="0.52425215480817977"/>
    <n v="2592"/>
    <n v="0.43805982761534562"/>
    <n v="2158"/>
    <n v="271"/>
    <n v="45"/>
    <x v="294"/>
    <n v="0.10455246913580248"/>
    <n v="1.7361111111111112E-2"/>
    <n v="0.161"/>
    <x v="0"/>
    <n v="0.16"/>
    <n v="0.16200000000000001"/>
    <n v="5865"/>
    <n v="0.99121176271759337"/>
    <n v="7.4999999999999997E-2"/>
    <n v="1318"/>
    <n v="0.22274801419638329"/>
    <n v="0"/>
    <n v="3887"/>
    <n v="0.65692073685989527"/>
    <n v="0.12033124894372138"/>
    <n v="0.10800000000000001"/>
    <x v="291"/>
    <n v="2103"/>
    <x v="293"/>
    <n v="4696"/>
    <x v="99"/>
    <n v="541.4225801"/>
    <n v="10.928616975869639"/>
    <x v="1"/>
    <s v="Snohomish County, Washington"/>
  </r>
  <r>
    <x v="295"/>
    <n v="32.6"/>
    <n v="32.9"/>
    <n v="31.8"/>
    <n v="3486"/>
    <n v="1695"/>
    <n v="1791"/>
    <n v="0.48623063683304646"/>
    <n v="0.51376936316695354"/>
    <n v="1359"/>
    <n v="0.38984509466437178"/>
    <n v="1003"/>
    <n v="133"/>
    <n v="0"/>
    <x v="295"/>
    <n v="9.7866077998528325E-2"/>
    <n v="0"/>
    <n v="0.16200000000000001"/>
    <x v="0"/>
    <n v="0.16500000000000001"/>
    <n v="0.159"/>
    <n v="3485"/>
    <n v="0.99971313826735508"/>
    <n v="0.20399999999999999"/>
    <n v="1117"/>
    <n v="0.32042455536431441"/>
    <n v="0.29100000000000004"/>
    <n v="1943"/>
    <n v="0.55737234652897305"/>
    <n v="0.12220309810671259"/>
    <n v="0.184"/>
    <x v="292"/>
    <n v="1010"/>
    <x v="294"/>
    <n v="2470"/>
    <x v="16"/>
    <n v="737.90452289999996"/>
    <n v="4.7241884170866086"/>
    <x v="1"/>
    <s v="Grant County, Washington"/>
  </r>
  <r>
    <x v="296"/>
    <n v="28.3"/>
    <n v="28.8"/>
    <n v="27.9"/>
    <n v="10324"/>
    <n v="4836"/>
    <n v="5488"/>
    <n v="0.46842309182487407"/>
    <n v="0.53157690817512593"/>
    <n v="4452"/>
    <n v="0.4312282061216583"/>
    <n v="3559"/>
    <n v="630"/>
    <n v="0"/>
    <x v="296"/>
    <n v="0.14150943396226415"/>
    <n v="0"/>
    <n v="0.16300000000000001"/>
    <x v="0"/>
    <n v="0.13"/>
    <n v="0.19399999999999998"/>
    <n v="10187"/>
    <n v="0.98672994963192562"/>
    <n v="0.183"/>
    <n v="3381"/>
    <n v="0.32748934521503292"/>
    <n v="0.22800000000000001"/>
    <n v="5935"/>
    <n v="0.57487407981402561"/>
    <n v="9.763657497094147E-2"/>
    <n v="0.17100000000000001"/>
    <x v="293"/>
    <n v="3004"/>
    <x v="295"/>
    <n v="7337"/>
    <x v="53"/>
    <n v="7.6097425530000002"/>
    <n v="1356.6819019297773"/>
    <x v="2"/>
    <s v="Chelan County, Washington"/>
  </r>
  <r>
    <x v="297"/>
    <n v="32.299999999999997"/>
    <n v="31.8"/>
    <n v="32.799999999999997"/>
    <n v="6431"/>
    <n v="3302"/>
    <n v="3129"/>
    <n v="0.51345047426527757"/>
    <n v="0.48654952573472243"/>
    <n v="2630"/>
    <n v="0.40895661638936404"/>
    <n v="1546"/>
    <n v="309"/>
    <n v="512"/>
    <x v="297"/>
    <n v="0.11749049429657794"/>
    <n v="0.19467680608365018"/>
    <n v="0.16300000000000001"/>
    <x v="0"/>
    <n v="0.16800000000000001"/>
    <n v="0.159"/>
    <n v="6424"/>
    <n v="0.99891152231379254"/>
    <n v="0.27300000000000002"/>
    <n v="1636"/>
    <n v="0.25439278494790857"/>
    <n v="0.41899999999999998"/>
    <n v="4218"/>
    <n v="0.65588555434613593"/>
    <n v="8.9721660705955442E-2"/>
    <n v="0.223"/>
    <x v="294"/>
    <n v="1949"/>
    <x v="296"/>
    <n v="4878"/>
    <x v="147"/>
    <n v="3.5522295599999998"/>
    <n v="1810.4122752697324"/>
    <x v="0"/>
    <s v="King County, Washington"/>
  </r>
  <r>
    <x v="298"/>
    <n v="34.200000000000003"/>
    <n v="30.4"/>
    <n v="35.4"/>
    <n v="1437"/>
    <n v="778"/>
    <n v="659"/>
    <n v="0.5414057063326374"/>
    <n v="0.45859429366736254"/>
    <n v="745"/>
    <n v="0.51844119693806545"/>
    <n v="638"/>
    <n v="11"/>
    <n v="0"/>
    <x v="298"/>
    <n v="1.4765100671140939E-2"/>
    <n v="0"/>
    <n v="0.16300000000000001"/>
    <x v="0"/>
    <n v="0.19399999999999998"/>
    <n v="0.13200000000000001"/>
    <n v="1413"/>
    <n v="0.98329853862212946"/>
    <n v="5.7999999999999996E-2"/>
    <n v="389"/>
    <n v="0.2707028531663187"/>
    <n v="9.8000000000000004E-2"/>
    <n v="876"/>
    <n v="0.60960334029227559"/>
    <n v="0.11969380654140571"/>
    <n v="4.0999999999999995E-2"/>
    <x v="295"/>
    <n v="475"/>
    <x v="297"/>
    <n v="1039"/>
    <x v="148"/>
    <n v="1439.0427099999999"/>
    <n v="0.99858050773211593"/>
    <x v="1"/>
    <s v="Franklin County, Washington"/>
  </r>
  <r>
    <x v="299"/>
    <n v="39.1"/>
    <n v="35.4"/>
    <n v="41.9"/>
    <n v="5127"/>
    <n v="2477"/>
    <n v="2650"/>
    <n v="0.48312853520577337"/>
    <n v="0.51687146479422663"/>
    <n v="2966"/>
    <n v="0.57850594889799101"/>
    <n v="2009"/>
    <n v="447"/>
    <n v="181"/>
    <x v="299"/>
    <n v="0.15070802427511801"/>
    <n v="6.1024949426837491E-2"/>
    <n v="0.16300000000000001"/>
    <x v="0"/>
    <n v="0.14599999999999999"/>
    <n v="0.17699999999999999"/>
    <n v="5096"/>
    <n v="0.99395357909108639"/>
    <n v="6.7000000000000004E-2"/>
    <n v="696"/>
    <n v="0.13575190169689877"/>
    <n v="9.6000000000000002E-2"/>
    <n v="3696"/>
    <n v="0.72088940901111764"/>
    <n v="0.14335868929198359"/>
    <n v="6.4000000000000001E-2"/>
    <x v="296"/>
    <n v="2209"/>
    <x v="298"/>
    <n v="4447"/>
    <x v="149"/>
    <n v="3.3234346540000002"/>
    <n v="1542.6811518106051"/>
    <x v="0"/>
    <s v="Snohomish County, Washington"/>
  </r>
  <r>
    <x v="300"/>
    <n v="42.9"/>
    <n v="42"/>
    <n v="45.2"/>
    <n v="4105"/>
    <n v="2163"/>
    <n v="1942"/>
    <n v="0.52691839220462855"/>
    <n v="0.47308160779537151"/>
    <n v="1826"/>
    <n v="0.44482338611449451"/>
    <n v="1418"/>
    <n v="175"/>
    <n v="5"/>
    <x v="300"/>
    <n v="9.5837897042716322E-2"/>
    <n v="2.7382256297918948E-3"/>
    <n v="0.16300000000000001"/>
    <x v="0"/>
    <n v="0.111"/>
    <n v="0.21899999999999997"/>
    <n v="4044"/>
    <n v="0.98514007308160778"/>
    <n v="0.15"/>
    <n v="615"/>
    <n v="0.14981729598051158"/>
    <n v="0.25700000000000001"/>
    <n v="2613"/>
    <n v="0.63654080389768575"/>
    <n v="0.21364190012180262"/>
    <n v="0.13900000000000001"/>
    <x v="297"/>
    <n v="1877"/>
    <x v="299"/>
    <n v="3571"/>
    <x v="112"/>
    <n v="9.1687297959999992"/>
    <n v="447.7174146620473"/>
    <x v="2"/>
    <s v="Pierce County, Washington"/>
  </r>
  <r>
    <x v="301"/>
    <n v="33.4"/>
    <n v="32.700000000000003"/>
    <n v="34.1"/>
    <n v="8472"/>
    <n v="4332"/>
    <n v="4140"/>
    <n v="0.51133144475920678"/>
    <n v="0.48866855524079322"/>
    <n v="3698"/>
    <n v="0.43649669499527854"/>
    <n v="2590"/>
    <n v="649"/>
    <n v="29"/>
    <x v="301"/>
    <n v="0.17550027041644131"/>
    <n v="7.8420767982693342E-3"/>
    <n v="0.16399999999999998"/>
    <x v="0"/>
    <n v="0.17600000000000002"/>
    <n v="0.151"/>
    <n v="8428"/>
    <n v="0.99480642115203022"/>
    <n v="0.12300000000000001"/>
    <n v="2521"/>
    <n v="0.29756846081208688"/>
    <n v="0.14899999999999999"/>
    <n v="4926"/>
    <n v="0.58144475920679883"/>
    <n v="0.12098677998111429"/>
    <n v="0.11800000000000001"/>
    <x v="298"/>
    <n v="2870"/>
    <x v="300"/>
    <n v="6193"/>
    <x v="70"/>
    <n v="184.2241167"/>
    <n v="45.987464354605862"/>
    <x v="1"/>
    <s v="Whatcom County, Washington"/>
  </r>
  <r>
    <x v="302"/>
    <n v="35.799999999999997"/>
    <n v="34.799999999999997"/>
    <n v="38.200000000000003"/>
    <n v="5471"/>
    <n v="2793"/>
    <n v="2678"/>
    <n v="0.51050996161579232"/>
    <n v="0.48949003838420763"/>
    <n v="2499"/>
    <n v="0.45677207091939315"/>
    <n v="1954"/>
    <n v="269"/>
    <n v="80"/>
    <x v="302"/>
    <n v="0.10764305722288915"/>
    <n v="3.2012805122048821E-2"/>
    <n v="0.16399999999999998"/>
    <x v="0"/>
    <n v="0.18899999999999997"/>
    <n v="0.13900000000000001"/>
    <n v="5451"/>
    <n v="0.99634436117711567"/>
    <n v="0.1"/>
    <n v="1351"/>
    <n v="0.2469384024858344"/>
    <n v="8.8000000000000009E-2"/>
    <n v="3623"/>
    <n v="0.6622189727654908"/>
    <n v="9.0842624748674772E-2"/>
    <n v="0.11"/>
    <x v="299"/>
    <n v="1999"/>
    <x v="301"/>
    <n v="4280"/>
    <x v="53"/>
    <n v="22.522157289999999"/>
    <n v="242.91633921006152"/>
    <x v="1"/>
    <s v="Snohomish County, Washington"/>
  </r>
  <r>
    <x v="303"/>
    <n v="40.700000000000003"/>
    <n v="40.1"/>
    <n v="41"/>
    <n v="4208"/>
    <n v="2235"/>
    <n v="1973"/>
    <n v="0.53113117870722437"/>
    <n v="0.46886882129277568"/>
    <n v="1844"/>
    <n v="0.43821292775665399"/>
    <n v="1553"/>
    <n v="135"/>
    <n v="18"/>
    <x v="303"/>
    <n v="7.3210412147505427E-2"/>
    <n v="9.7613882863340565E-3"/>
    <n v="0.16399999999999998"/>
    <x v="0"/>
    <n v="0.14400000000000002"/>
    <n v="0.184"/>
    <n v="4168"/>
    <n v="0.99049429657794674"/>
    <n v="8.3000000000000004E-2"/>
    <n v="1096"/>
    <n v="0.26045627376425856"/>
    <n v="8.199999999999999E-2"/>
    <n v="2632"/>
    <n v="0.62547528517110262"/>
    <n v="0.11406844106463887"/>
    <n v="8.900000000000001E-2"/>
    <x v="300"/>
    <n v="1496"/>
    <x v="302"/>
    <n v="3201"/>
    <x v="145"/>
    <n v="320.747502"/>
    <n v="13.119353927189744"/>
    <x v="1"/>
    <s v="Chelan County, Washington"/>
  </r>
  <r>
    <x v="304"/>
    <n v="48.3"/>
    <n v="49.4"/>
    <n v="47.4"/>
    <n v="4016"/>
    <n v="1960"/>
    <n v="2056"/>
    <n v="0.48804780876494025"/>
    <n v="0.51195219123505975"/>
    <n v="1516"/>
    <n v="0.37749003984063745"/>
    <n v="1127"/>
    <n v="238"/>
    <n v="1"/>
    <x v="304"/>
    <n v="0.15699208443271767"/>
    <n v="6.5963060686015829E-4"/>
    <n v="0.16399999999999998"/>
    <x v="0"/>
    <n v="0.17899999999999999"/>
    <n v="0.14899999999999999"/>
    <n v="3965"/>
    <n v="0.98730079681274896"/>
    <n v="0.15"/>
    <n v="825"/>
    <n v="0.20542828685258965"/>
    <n v="0.185"/>
    <n v="2247"/>
    <n v="0.55951195219123506"/>
    <n v="0.23505976095617531"/>
    <n v="0.18"/>
    <x v="301"/>
    <n v="1663"/>
    <x v="303"/>
    <n v="3224"/>
    <x v="93"/>
    <n v="1488.7986189999999"/>
    <n v="2.6974769782480568"/>
    <x v="1"/>
    <s v="Grant County, Washington"/>
  </r>
  <r>
    <x v="305"/>
    <n v="53.5"/>
    <n v="52.5"/>
    <n v="53.9"/>
    <n v="1612"/>
    <n v="828"/>
    <n v="784"/>
    <n v="0.51364764267990071"/>
    <n v="0.48635235732009924"/>
    <n v="508"/>
    <n v="0.31513647642679898"/>
    <n v="353"/>
    <n v="103"/>
    <n v="0"/>
    <x v="305"/>
    <n v="0.20275590551181102"/>
    <n v="0"/>
    <n v="0.16399999999999998"/>
    <x v="0"/>
    <n v="0.16399999999999998"/>
    <n v="0.16300000000000001"/>
    <n v="1610"/>
    <n v="0.99875930521091816"/>
    <n v="0.159"/>
    <n v="326"/>
    <n v="0.20223325062034739"/>
    <n v="0.28499999999999998"/>
    <n v="855"/>
    <n v="0.53039702233250619"/>
    <n v="0.26736972704714645"/>
    <n v="0.16800000000000001"/>
    <x v="302"/>
    <n v="694"/>
    <x v="304"/>
    <n v="1338"/>
    <x v="84"/>
    <n v="727.46561389999999"/>
    <n v="2.2159122977070242"/>
    <x v="1"/>
    <s v="Stevens County, Washington"/>
  </r>
  <r>
    <x v="306"/>
    <n v="27.8"/>
    <n v="27"/>
    <n v="29.5"/>
    <n v="2538"/>
    <n v="1374"/>
    <n v="1164"/>
    <n v="0.54137115839243499"/>
    <n v="0.45862884160756501"/>
    <n v="1139"/>
    <n v="0.44877856579984238"/>
    <n v="821"/>
    <n v="208"/>
    <n v="18"/>
    <x v="306"/>
    <n v="0.18261633011413519"/>
    <n v="1.5803336259877086E-2"/>
    <n v="0.16500000000000001"/>
    <x v="0"/>
    <n v="0.14699999999999999"/>
    <n v="0.187"/>
    <n v="2481"/>
    <n v="0.97754137115839246"/>
    <n v="0.27399999999999997"/>
    <n v="665"/>
    <n v="0.26201733648542158"/>
    <n v="0.379"/>
    <n v="1650"/>
    <n v="0.65011820330969272"/>
    <n v="8.7864460204885697E-2"/>
    <n v="0.222"/>
    <x v="303"/>
    <n v="956"/>
    <x v="305"/>
    <n v="1853"/>
    <x v="58"/>
    <n v="1.822368352"/>
    <n v="1392.6931935657319"/>
    <x v="2"/>
    <s v="Clark County, Washington"/>
  </r>
  <r>
    <x v="307"/>
    <n v="33.9"/>
    <n v="33.200000000000003"/>
    <n v="35.1"/>
    <n v="2877"/>
    <n v="1466"/>
    <n v="1411"/>
    <n v="0.50955856795272858"/>
    <n v="0.49044143204727148"/>
    <n v="895"/>
    <n v="0.31108793882516511"/>
    <n v="691"/>
    <n v="119"/>
    <n v="0"/>
    <x v="307"/>
    <n v="0.1329608938547486"/>
    <n v="0"/>
    <n v="0.16500000000000001"/>
    <x v="0"/>
    <n v="0.161"/>
    <n v="0.16899999999999998"/>
    <n v="2819"/>
    <n v="0.97984011122697257"/>
    <n v="0.32"/>
    <n v="755"/>
    <n v="0.26242613833854711"/>
    <n v="0.38299999999999995"/>
    <n v="1691"/>
    <n v="0.58776503302050742"/>
    <n v="0.14980882864094547"/>
    <n v="0.34200000000000003"/>
    <x v="304"/>
    <n v="1017"/>
    <x v="306"/>
    <n v="2160"/>
    <x v="150"/>
    <n v="941.73438680000004"/>
    <n v="3.0550015379347086"/>
    <x v="1"/>
    <s v="Okanogan County, Washington"/>
  </r>
  <r>
    <x v="308"/>
    <n v="36.299999999999997"/>
    <n v="31.2"/>
    <n v="40.799999999999997"/>
    <n v="3184"/>
    <n v="1620"/>
    <n v="1564"/>
    <n v="0.50879396984924619"/>
    <n v="0.49120603015075376"/>
    <n v="1168"/>
    <n v="0.36683417085427134"/>
    <n v="857"/>
    <n v="174"/>
    <n v="27"/>
    <x v="308"/>
    <n v="0.14897260273972604"/>
    <n v="2.3116438356164382E-2"/>
    <n v="0.16500000000000001"/>
    <x v="0"/>
    <n v="0.14499999999999999"/>
    <n v="0.18100000000000002"/>
    <n v="3184"/>
    <n v="1"/>
    <n v="0.26300000000000001"/>
    <n v="836"/>
    <n v="0.26256281407035176"/>
    <n v="0.36599999999999999"/>
    <n v="1991"/>
    <n v="0.62531407035175879"/>
    <n v="0.11212311557788945"/>
    <n v="0.23600000000000002"/>
    <x v="305"/>
    <n v="1256"/>
    <x v="307"/>
    <n v="2430"/>
    <x v="151"/>
    <n v="2.7063916790000002"/>
    <n v="1176.4742053805287"/>
    <x v="2"/>
    <s v="Clark County, Washington"/>
  </r>
  <r>
    <x v="309"/>
    <n v="37.9"/>
    <n v="38.299999999999997"/>
    <n v="37.6"/>
    <n v="4161"/>
    <n v="1995"/>
    <n v="2166"/>
    <n v="0.47945205479452052"/>
    <n v="0.52054794520547942"/>
    <n v="1997"/>
    <n v="0.47993270848353758"/>
    <n v="1631"/>
    <n v="221"/>
    <n v="53"/>
    <x v="309"/>
    <n v="0.11066599899849774"/>
    <n v="2.6539809714571858E-2"/>
    <n v="0.16500000000000001"/>
    <x v="0"/>
    <n v="0.20100000000000001"/>
    <n v="0.13300000000000001"/>
    <n v="4123"/>
    <n v="0.9908675799086758"/>
    <n v="8.5000000000000006E-2"/>
    <n v="1168"/>
    <n v="0.2807017543859649"/>
    <n v="0.14300000000000002"/>
    <n v="2552"/>
    <n v="0.61331410718577262"/>
    <n v="0.10598413842826249"/>
    <n v="6.8000000000000005E-2"/>
    <x v="306"/>
    <n v="1424"/>
    <x v="308"/>
    <n v="3113"/>
    <x v="63"/>
    <n v="3.7325895519999999"/>
    <n v="1114.7756649992359"/>
    <x v="2"/>
    <s v="Pierce County, Washington"/>
  </r>
  <r>
    <x v="310"/>
    <n v="40.4"/>
    <n v="33.299999999999997"/>
    <n v="48.4"/>
    <n v="3717"/>
    <n v="2007"/>
    <n v="1710"/>
    <n v="0.53995157384987891"/>
    <n v="0.46004842615012109"/>
    <n v="1203"/>
    <n v="0.32364810330912025"/>
    <n v="804"/>
    <n v="288"/>
    <n v="62"/>
    <x v="310"/>
    <n v="0.23940149625935161"/>
    <n v="5.1537822111388194E-2"/>
    <n v="0.16500000000000001"/>
    <x v="0"/>
    <n v="0.18899999999999997"/>
    <n v="0.13900000000000001"/>
    <n v="3249"/>
    <n v="0.87409200968523004"/>
    <n v="0.25900000000000001"/>
    <n v="718"/>
    <n v="0.19316653214958299"/>
    <n v="0.37"/>
    <n v="1905"/>
    <n v="0.51251008878127524"/>
    <n v="0.29432337906914174"/>
    <n v="0.26"/>
    <x v="307"/>
    <n v="1333"/>
    <x v="309"/>
    <n v="3000"/>
    <x v="152"/>
    <n v="15.12965292"/>
    <n v="245.67648839362801"/>
    <x v="1"/>
    <s v="Mason County, Washington"/>
  </r>
  <r>
    <x v="311"/>
    <n v="41.1"/>
    <n v="43.4"/>
    <n v="38.299999999999997"/>
    <n v="5479"/>
    <n v="2841"/>
    <n v="2638"/>
    <n v="0.51852527833546269"/>
    <n v="0.48147472166453731"/>
    <n v="2434"/>
    <n v="0.44424164993611975"/>
    <n v="2076"/>
    <n v="191"/>
    <n v="62"/>
    <x v="311"/>
    <n v="7.847165160230074E-2"/>
    <n v="2.5472473294987676E-2"/>
    <n v="0.16500000000000001"/>
    <x v="0"/>
    <n v="0.17"/>
    <n v="0.16"/>
    <n v="5462"/>
    <n v="0.99689724402263191"/>
    <n v="0.115"/>
    <n v="1265"/>
    <n v="0.23088154772768754"/>
    <n v="0.14199999999999999"/>
    <n v="3631"/>
    <n v="0.66271217375433478"/>
    <n v="0.10640627851797768"/>
    <n v="0.11900000000000001"/>
    <x v="308"/>
    <n v="2057"/>
    <x v="310"/>
    <n v="4393"/>
    <x v="12"/>
    <n v="276.51369560000001"/>
    <n v="19.814570081641914"/>
    <x v="1"/>
    <s v="Snohomish County, Washington"/>
  </r>
  <r>
    <x v="312"/>
    <n v="41.3"/>
    <n v="42"/>
    <n v="40.6"/>
    <n v="6883"/>
    <n v="3296"/>
    <n v="3587"/>
    <n v="0.47886096178991716"/>
    <n v="0.52113903821008278"/>
    <n v="2237"/>
    <n v="0.3250036321371495"/>
    <n v="1752"/>
    <n v="202"/>
    <n v="26"/>
    <x v="312"/>
    <n v="9.0299508270004464E-2"/>
    <n v="1.1622708985248101E-2"/>
    <n v="0.16500000000000001"/>
    <x v="0"/>
    <n v="0.18899999999999997"/>
    <n v="0.14400000000000002"/>
    <n v="6818"/>
    <n v="0.99055644341130322"/>
    <n v="0.1"/>
    <n v="1619"/>
    <n v="0.23521720180154002"/>
    <n v="0.12"/>
    <n v="3874"/>
    <n v="0.56283597268632868"/>
    <n v="0.20194682551213128"/>
    <n v="0.114"/>
    <x v="309"/>
    <n v="2614"/>
    <x v="311"/>
    <n v="5315"/>
    <x v="40"/>
    <n v="111.39365340000001"/>
    <n v="61.789875723745673"/>
    <x v="1"/>
    <s v="Cowlitz County, Washington"/>
  </r>
  <r>
    <x v="313"/>
    <n v="27.7"/>
    <n v="24"/>
    <n v="36.799999999999997"/>
    <n v="4419"/>
    <n v="2246"/>
    <n v="2173"/>
    <n v="0.50825978728219057"/>
    <n v="0.49174021271780943"/>
    <n v="1654"/>
    <n v="0.37429282643131928"/>
    <n v="1244"/>
    <n v="226"/>
    <n v="18"/>
    <x v="313"/>
    <n v="0.13663845223700122"/>
    <n v="1.0882708585247884E-2"/>
    <n v="0.16600000000000001"/>
    <x v="0"/>
    <n v="0.17399999999999999"/>
    <n v="0.161"/>
    <n v="4389"/>
    <n v="0.99321113374066528"/>
    <n v="0.39399999999999996"/>
    <n v="1263"/>
    <n v="0.28581126951799052"/>
    <n v="0.53"/>
    <n v="2564"/>
    <n v="0.58022176963113825"/>
    <n v="0.13396696085087123"/>
    <n v="0.37200000000000005"/>
    <x v="310"/>
    <n v="1595"/>
    <x v="312"/>
    <n v="3323"/>
    <x v="23"/>
    <n v="7.6971449969999997"/>
    <n v="574.10897179698804"/>
    <x v="2"/>
    <s v="Skagit County, Washington"/>
  </r>
  <r>
    <x v="314"/>
    <n v="48.3"/>
    <n v="50.1"/>
    <n v="47.4"/>
    <n v="5107"/>
    <n v="2530"/>
    <n v="2577"/>
    <n v="0.49539847268455062"/>
    <n v="0.50460152731544938"/>
    <n v="1886"/>
    <n v="0.36929704327393775"/>
    <n v="1460"/>
    <n v="162"/>
    <n v="0"/>
    <x v="314"/>
    <n v="8.5896076352067863E-2"/>
    <n v="0"/>
    <n v="0.16600000000000001"/>
    <x v="0"/>
    <n v="0.161"/>
    <n v="0.17100000000000001"/>
    <n v="5107"/>
    <n v="1"/>
    <n v="0.13500000000000001"/>
    <n v="1097"/>
    <n v="0.21480321127863716"/>
    <n v="0.255"/>
    <n v="3111"/>
    <n v="0.60916389269629923"/>
    <n v="0.17603289602506367"/>
    <n v="0.11900000000000001"/>
    <x v="311"/>
    <n v="2003"/>
    <x v="313"/>
    <n v="4180"/>
    <x v="60"/>
    <n v="188.75239099999999"/>
    <n v="27.056610901421642"/>
    <x v="1"/>
    <s v="Spokane County, Washington"/>
  </r>
  <r>
    <x v="315"/>
    <n v="29.3"/>
    <n v="28.8"/>
    <n v="29.7"/>
    <n v="4292"/>
    <n v="2247"/>
    <n v="2045"/>
    <n v="0.52353215284249766"/>
    <n v="0.47646784715750234"/>
    <n v="2102"/>
    <n v="0.48974836905871388"/>
    <n v="1694"/>
    <n v="129"/>
    <n v="140"/>
    <x v="315"/>
    <n v="6.1370123691722171E-2"/>
    <n v="6.6603235014272122E-2"/>
    <n v="0.16699999999999998"/>
    <x v="0"/>
    <n v="0.17699999999999999"/>
    <n v="0.157"/>
    <n v="4254"/>
    <n v="0.99114631873252568"/>
    <n v="0.154"/>
    <n v="1060"/>
    <n v="0.24697110904007455"/>
    <n v="0.19600000000000001"/>
    <n v="2833"/>
    <n v="0.66006523765144454"/>
    <n v="9.2963653308480887E-2"/>
    <n v="0.14499999999999999"/>
    <x v="312"/>
    <n v="1567"/>
    <x v="314"/>
    <n v="3383"/>
    <x v="43"/>
    <n v="1.2381920529999999"/>
    <n v="3466.34432808785"/>
    <x v="0"/>
    <s v="King County, Washington"/>
  </r>
  <r>
    <x v="316"/>
    <n v="32.6"/>
    <n v="32"/>
    <n v="33.299999999999997"/>
    <n v="5885"/>
    <n v="3042"/>
    <n v="2843"/>
    <n v="0.51690739167374677"/>
    <n v="0.48309260832625317"/>
    <n v="2756"/>
    <n v="0.46830926083262531"/>
    <n v="2232"/>
    <n v="360"/>
    <n v="0"/>
    <x v="316"/>
    <n v="0.13062409288824384"/>
    <n v="0"/>
    <n v="0.16699999999999998"/>
    <x v="0"/>
    <n v="0.17300000000000001"/>
    <n v="0.16"/>
    <n v="5858"/>
    <n v="0.99541206457094311"/>
    <n v="9.6999999999999989E-2"/>
    <n v="1769"/>
    <n v="0.30059473237043333"/>
    <n v="0.14599999999999999"/>
    <n v="3466"/>
    <n v="0.58895497026338151"/>
    <n v="0.11045029736618517"/>
    <n v="7.8E-2"/>
    <x v="313"/>
    <n v="1801"/>
    <x v="315"/>
    <n v="4264"/>
    <x v="86"/>
    <n v="83.624388100000004"/>
    <n v="70.374207019160238"/>
    <x v="1"/>
    <s v="Yakima County, Washington"/>
  </r>
  <r>
    <x v="317"/>
    <n v="33.200000000000003"/>
    <n v="34"/>
    <n v="32.799999999999997"/>
    <n v="6051"/>
    <n v="3070"/>
    <n v="2981"/>
    <n v="0.50735415633779546"/>
    <n v="0.4926458436622046"/>
    <n v="2802"/>
    <n v="0.4630639563708478"/>
    <n v="2038"/>
    <n v="363"/>
    <n v="262"/>
    <x v="317"/>
    <n v="0.12955032119914348"/>
    <n v="9.3504639543183443E-2"/>
    <n v="0.16699999999999998"/>
    <x v="0"/>
    <n v="0.14800000000000002"/>
    <n v="0.187"/>
    <n v="5948"/>
    <n v="0.98297802016195668"/>
    <n v="0.21299999999999999"/>
    <n v="1462"/>
    <n v="0.24161295653610973"/>
    <n v="0.33200000000000002"/>
    <n v="3560"/>
    <n v="0.58833250702363249"/>
    <n v="0.17005453644025781"/>
    <n v="0.158"/>
    <x v="314"/>
    <n v="2307"/>
    <x v="316"/>
    <n v="4591"/>
    <x v="126"/>
    <n v="1.869423949"/>
    <n v="3236.8259769202305"/>
    <x v="0"/>
    <s v="Snohomish County, Washington"/>
  </r>
  <r>
    <x v="318"/>
    <n v="34.700000000000003"/>
    <n v="34.299999999999997"/>
    <n v="35.4"/>
    <n v="7600"/>
    <n v="4019"/>
    <n v="3581"/>
    <n v="0.52881578947368424"/>
    <n v="0.47118421052631582"/>
    <n v="3609"/>
    <n v="0.47486842105263161"/>
    <n v="2803"/>
    <n v="497"/>
    <n v="106"/>
    <x v="318"/>
    <n v="0.13771127736215019"/>
    <n v="2.9371016902188973E-2"/>
    <n v="0.16699999999999998"/>
    <x v="0"/>
    <n v="0.13400000000000001"/>
    <n v="0.20300000000000001"/>
    <n v="7569"/>
    <n v="0.99592105263157893"/>
    <n v="6.7000000000000004E-2"/>
    <n v="1823"/>
    <n v="0.23986842105263159"/>
    <n v="4.5999999999999999E-2"/>
    <n v="5009"/>
    <n v="0.6590789473684211"/>
    <n v="0.10105263157894728"/>
    <n v="0.08"/>
    <x v="315"/>
    <n v="2495"/>
    <x v="317"/>
    <n v="5912"/>
    <x v="44"/>
    <n v="6.9314881020000003"/>
    <n v="1096.4456532511551"/>
    <x v="2"/>
    <s v="Snohomish County, Washington"/>
  </r>
  <r>
    <x v="319"/>
    <n v="36.6"/>
    <n v="36"/>
    <n v="38.1"/>
    <n v="5059"/>
    <n v="2564"/>
    <n v="2495"/>
    <n v="0.50681952955129472"/>
    <n v="0.49318047044870528"/>
    <n v="2303"/>
    <n v="0.45522830598932595"/>
    <n v="1542"/>
    <n v="469"/>
    <n v="96"/>
    <x v="319"/>
    <n v="0.20364741641337386"/>
    <n v="4.1684759009986971E-2"/>
    <n v="0.16699999999999998"/>
    <x v="0"/>
    <n v="0.16200000000000001"/>
    <n v="0.17199999999999999"/>
    <n v="5015"/>
    <n v="0.99130262897805888"/>
    <n v="0.17499999999999999"/>
    <n v="1247"/>
    <n v="0.24649140146273968"/>
    <n v="0.26100000000000001"/>
    <n v="3141"/>
    <n v="0.62087369045265861"/>
    <n v="0.13263490808460165"/>
    <n v="0.152"/>
    <x v="316"/>
    <n v="1709"/>
    <x v="318"/>
    <n v="3880"/>
    <x v="3"/>
    <n v="3.3254615310000002"/>
    <n v="1521.2925943782327"/>
    <x v="0"/>
    <s v="King County, Washington"/>
  </r>
  <r>
    <x v="320"/>
    <n v="37.700000000000003"/>
    <n v="37.9"/>
    <n v="37.299999999999997"/>
    <n v="3700"/>
    <n v="1948"/>
    <n v="1752"/>
    <n v="0.52648648648648644"/>
    <n v="0.47351351351351351"/>
    <n v="1839"/>
    <n v="0.497027027027027"/>
    <n v="1412"/>
    <n v="124"/>
    <n v="151"/>
    <x v="320"/>
    <n v="6.7427949972811305E-2"/>
    <n v="8.2109842305600866E-2"/>
    <n v="0.16699999999999998"/>
    <x v="0"/>
    <n v="0.13400000000000001"/>
    <n v="0.20399999999999999"/>
    <n v="3700"/>
    <n v="1"/>
    <n v="0.13500000000000001"/>
    <n v="861"/>
    <n v="0.23270270270270271"/>
    <n v="0.154"/>
    <n v="2386"/>
    <n v="0.64486486486486483"/>
    <n v="0.1224324324324324"/>
    <n v="0.14300000000000002"/>
    <x v="317"/>
    <n v="1611"/>
    <x v="319"/>
    <n v="2975"/>
    <x v="30"/>
    <n v="3.509791704"/>
    <n v="1054.1936137643797"/>
    <x v="2"/>
    <s v="King County, Washington"/>
  </r>
  <r>
    <x v="321"/>
    <n v="39.4"/>
    <n v="36.4"/>
    <n v="41.2"/>
    <n v="3791"/>
    <n v="1858"/>
    <n v="1933"/>
    <n v="0.49010815088367188"/>
    <n v="0.50989184911632812"/>
    <n v="1562"/>
    <n v="0.41202848852545504"/>
    <n v="1110"/>
    <n v="173"/>
    <n v="16"/>
    <x v="321"/>
    <n v="0.11075544174135724"/>
    <n v="1.0243277848911651E-2"/>
    <n v="0.16699999999999998"/>
    <x v="0"/>
    <n v="0.17899999999999999"/>
    <n v="0.157"/>
    <n v="3716"/>
    <n v="0.98021630176734376"/>
    <n v="0.23800000000000002"/>
    <n v="849"/>
    <n v="0.22395146399366922"/>
    <n v="0.29600000000000004"/>
    <n v="2251"/>
    <n v="0.59377472962279088"/>
    <n v="0.18227380638353985"/>
    <n v="0.24399999999999999"/>
    <x v="318"/>
    <n v="1538"/>
    <x v="320"/>
    <n v="3026"/>
    <x v="132"/>
    <n v="590.09303539999996"/>
    <n v="6.4244106820041287"/>
    <x v="1"/>
    <s v="Okanogan County, Washington"/>
  </r>
  <r>
    <x v="322"/>
    <n v="39.799999999999997"/>
    <n v="34.9"/>
    <n v="49.6"/>
    <n v="3468"/>
    <n v="1929"/>
    <n v="1539"/>
    <n v="0.55622837370242217"/>
    <n v="0.44377162629757788"/>
    <n v="1433"/>
    <n v="0.41320645905420994"/>
    <n v="1017"/>
    <n v="193"/>
    <n v="23"/>
    <x v="322"/>
    <n v="0.1346824842986741"/>
    <n v="1.6050244242847175E-2"/>
    <n v="0.16699999999999998"/>
    <x v="0"/>
    <n v="0.17300000000000001"/>
    <n v="0.161"/>
    <n v="3468"/>
    <n v="1"/>
    <n v="0.16300000000000001"/>
    <n v="914"/>
    <n v="0.2635524798154556"/>
    <n v="0.17600000000000002"/>
    <n v="1974"/>
    <n v="0.5692041522491349"/>
    <n v="0.1672433679354095"/>
    <n v="0.152"/>
    <x v="319"/>
    <n v="1303"/>
    <x v="321"/>
    <n v="2606"/>
    <x v="88"/>
    <n v="156.1487243"/>
    <n v="22.209595470899405"/>
    <x v="1"/>
    <s v="Chelan County, Washington"/>
  </r>
  <r>
    <x v="323"/>
    <n v="42.8"/>
    <n v="41.5"/>
    <n v="42.9"/>
    <n v="2302"/>
    <n v="1118"/>
    <n v="1184"/>
    <n v="0.48566463944396177"/>
    <n v="0.51433536055603823"/>
    <n v="1068"/>
    <n v="0.46394439617723721"/>
    <n v="1013"/>
    <n v="16"/>
    <n v="0"/>
    <x v="323"/>
    <n v="1.4981273408239701E-2"/>
    <n v="0"/>
    <n v="0.16699999999999998"/>
    <x v="0"/>
    <n v="0.17"/>
    <n v="0.16399999999999998"/>
    <n v="2302"/>
    <n v="1"/>
    <n v="0.14599999999999999"/>
    <n v="523"/>
    <n v="0.22719374456993918"/>
    <n v="0.23699999999999999"/>
    <n v="1429"/>
    <n v="0.62076455256298868"/>
    <n v="0.15204170286707219"/>
    <n v="0.14099999999999999"/>
    <x v="320"/>
    <n v="810"/>
    <x v="322"/>
    <n v="1825"/>
    <x v="74"/>
    <n v="77.074380120000001"/>
    <n v="29.867252859068468"/>
    <x v="1"/>
    <s v="Yakima County, Washington"/>
  </r>
  <r>
    <x v="324"/>
    <n v="45.7"/>
    <n v="45.4"/>
    <n v="46.1"/>
    <n v="1668"/>
    <n v="872"/>
    <n v="796"/>
    <n v="0.5227817745803357"/>
    <n v="0.47721822541966424"/>
    <n v="775"/>
    <n v="0.46462829736211031"/>
    <n v="639"/>
    <n v="59"/>
    <n v="2"/>
    <x v="324"/>
    <n v="7.6129032258064513E-2"/>
    <n v="2.5806451612903226E-3"/>
    <n v="0.16699999999999998"/>
    <x v="0"/>
    <n v="0.153"/>
    <n v="0.183"/>
    <n v="1649"/>
    <n v="0.98860911270983209"/>
    <n v="8.199999999999999E-2"/>
    <n v="321"/>
    <n v="0.19244604316546762"/>
    <n v="0.05"/>
    <n v="1036"/>
    <n v="0.62110311750599523"/>
    <n v="0.18645083932853712"/>
    <n v="0.1"/>
    <x v="321"/>
    <n v="699"/>
    <x v="323"/>
    <n v="1384"/>
    <x v="73"/>
    <n v="65.148147390000005"/>
    <n v="25.603183925012605"/>
    <x v="1"/>
    <s v="Skagit County, Washington"/>
  </r>
  <r>
    <x v="325"/>
    <n v="48.8"/>
    <n v="49"/>
    <n v="48.6"/>
    <n v="3634"/>
    <n v="1821"/>
    <n v="1813"/>
    <n v="0.5011007154650523"/>
    <n v="0.4988992845349477"/>
    <n v="1459"/>
    <n v="0.40148596587782059"/>
    <n v="1063"/>
    <n v="205"/>
    <n v="2"/>
    <x v="325"/>
    <n v="0.14050719671007539"/>
    <n v="1.3708019191226869E-3"/>
    <n v="0.16699999999999998"/>
    <x v="0"/>
    <n v="0.22399999999999998"/>
    <n v="0.113"/>
    <n v="3541"/>
    <n v="0.9744083654375344"/>
    <n v="0.20800000000000002"/>
    <n v="708"/>
    <n v="0.19482663731425426"/>
    <n v="0.371"/>
    <n v="2211"/>
    <n v="0.60842047330764992"/>
    <n v="0.19675288937809587"/>
    <n v="0.184"/>
    <x v="322"/>
    <n v="1430"/>
    <x v="324"/>
    <n v="2902"/>
    <x v="79"/>
    <n v="533.89932669999996"/>
    <n v="6.8065266582401183"/>
    <x v="1"/>
    <s v="Stevens County, Washington"/>
  </r>
  <r>
    <x v="326"/>
    <n v="35.1"/>
    <n v="35.6"/>
    <n v="34.5"/>
    <n v="5105"/>
    <n v="2387"/>
    <n v="2718"/>
    <n v="0.46758080313418215"/>
    <n v="0.53241919686581785"/>
    <n v="2037"/>
    <n v="0.39902056807051911"/>
    <n v="1554"/>
    <n v="194"/>
    <n v="0"/>
    <x v="326"/>
    <n v="9.5238095238095233E-2"/>
    <n v="0"/>
    <n v="0.16800000000000001"/>
    <x v="0"/>
    <n v="0.152"/>
    <n v="0.182"/>
    <n v="5042"/>
    <n v="0.98765915768854062"/>
    <n v="0.114"/>
    <n v="1551"/>
    <n v="0.30381978452497549"/>
    <n v="0.158"/>
    <n v="2915"/>
    <n v="0.57100881488736532"/>
    <n v="0.12517140058765919"/>
    <n v="0.111"/>
    <x v="323"/>
    <n v="1682"/>
    <x v="325"/>
    <n v="3667"/>
    <x v="72"/>
    <n v="1710.8509120000001"/>
    <n v="2.9838953027369342"/>
    <x v="1"/>
    <s v="Walla Walla County, Washington"/>
  </r>
  <r>
    <x v="327"/>
    <n v="40"/>
    <n v="39.4"/>
    <n v="41.8"/>
    <n v="6118"/>
    <n v="2924"/>
    <n v="3194"/>
    <n v="0.47793396534815297"/>
    <n v="0.52206603465184698"/>
    <n v="3058"/>
    <n v="0.49983654789146781"/>
    <n v="2291"/>
    <n v="333"/>
    <n v="262"/>
    <x v="327"/>
    <n v="0.10889470241988228"/>
    <n v="8.5676913015042516E-2"/>
    <n v="0.16800000000000001"/>
    <x v="0"/>
    <n v="0.13800000000000001"/>
    <n v="0.19899999999999998"/>
    <n v="6109"/>
    <n v="0.99852893102321016"/>
    <n v="0.16399999999999998"/>
    <n v="1225"/>
    <n v="0.20022883295194507"/>
    <n v="0.312"/>
    <n v="4186"/>
    <n v="0.68421052631578949"/>
    <n v="0.11556064073226546"/>
    <n v="0.13200000000000001"/>
    <x v="324"/>
    <n v="2497"/>
    <x v="326"/>
    <n v="4989"/>
    <x v="145"/>
    <n v="4.3128489119999998"/>
    <n v="1418.5518957034126"/>
    <x v="2"/>
    <s v="King County, Washington"/>
  </r>
  <r>
    <x v="328"/>
    <n v="43.5"/>
    <n v="43.4"/>
    <n v="43.6"/>
    <n v="9033"/>
    <n v="4543"/>
    <n v="4490"/>
    <n v="0.50293368758994794"/>
    <n v="0.49706631241005206"/>
    <n v="2805"/>
    <n v="0.31052806376619063"/>
    <n v="2220"/>
    <n v="299"/>
    <n v="0"/>
    <x v="328"/>
    <n v="0.10659536541889483"/>
    <n v="0"/>
    <n v="0.16800000000000001"/>
    <x v="0"/>
    <n v="0.17199999999999999"/>
    <n v="0.16500000000000001"/>
    <n v="8963"/>
    <n v="0.99225063655485446"/>
    <n v="0.19699999999999998"/>
    <n v="1970"/>
    <n v="0.21808922838481123"/>
    <n v="0.39600000000000002"/>
    <n v="5316"/>
    <n v="0.58850880106276982"/>
    <n v="0.19340197055241892"/>
    <n v="0.16800000000000001"/>
    <x v="325"/>
    <n v="3525"/>
    <x v="327"/>
    <n v="7175"/>
    <x v="20"/>
    <n v="3362.2420999999999"/>
    <n v="2.6866001112769364"/>
    <x v="1"/>
    <s v="Klickitat County, Washington"/>
  </r>
  <r>
    <x v="329"/>
    <n v="49.3"/>
    <n v="49.8"/>
    <n v="47.1"/>
    <n v="2182"/>
    <n v="1010"/>
    <n v="1172"/>
    <n v="0.46287809349220899"/>
    <n v="0.53712190650779101"/>
    <n v="957"/>
    <n v="0.43858845096241977"/>
    <n v="790"/>
    <n v="56"/>
    <n v="24"/>
    <x v="329"/>
    <n v="5.8516196447230932E-2"/>
    <n v="2.5078369905956112E-2"/>
    <n v="0.16800000000000001"/>
    <x v="0"/>
    <n v="0.16300000000000001"/>
    <n v="0.17300000000000001"/>
    <n v="2182"/>
    <n v="1"/>
    <n v="0.14199999999999999"/>
    <n v="375"/>
    <n v="0.17186067827681026"/>
    <n v="0.21899999999999997"/>
    <n v="1366"/>
    <n v="0.62603116406966086"/>
    <n v="0.20210815765352885"/>
    <n v="0.14699999999999999"/>
    <x v="326"/>
    <n v="943"/>
    <x v="328"/>
    <n v="1884"/>
    <x v="153"/>
    <n v="2.6586629130000001"/>
    <n v="820.71329514197794"/>
    <x v="2"/>
    <s v="Spokane County, Washington"/>
  </r>
  <r>
    <x v="330"/>
    <n v="32.1"/>
    <n v="32.6"/>
    <n v="31.1"/>
    <n v="6533"/>
    <n v="2981"/>
    <n v="3552"/>
    <n v="0.45629879075463031"/>
    <n v="0.54370120924536969"/>
    <n v="3238"/>
    <n v="0.49563753252716974"/>
    <n v="2569"/>
    <n v="364"/>
    <n v="180"/>
    <x v="330"/>
    <n v="0.11241507103150093"/>
    <n v="5.5589870290302656E-2"/>
    <n v="0.16899999999999998"/>
    <x v="0"/>
    <n v="0.188"/>
    <n v="0.152"/>
    <n v="6490"/>
    <n v="0.99341803153222108"/>
    <n v="0.14400000000000002"/>
    <n v="1448"/>
    <n v="0.22164396142660339"/>
    <n v="0.24"/>
    <n v="4479"/>
    <n v="0.6855962038879535"/>
    <n v="9.2759834685443132E-2"/>
    <n v="0.113"/>
    <x v="327"/>
    <n v="2689"/>
    <x v="329"/>
    <n v="5073"/>
    <x v="43"/>
    <n v="4.6934765519999999"/>
    <n v="1391.9319565400058"/>
    <x v="2"/>
    <s v="Pierce County, Washington"/>
  </r>
  <r>
    <x v="331"/>
    <n v="33"/>
    <n v="35.4"/>
    <n v="30.8"/>
    <n v="2027"/>
    <n v="925"/>
    <n v="1102"/>
    <n v="0.45633941785890481"/>
    <n v="0.54366058214109525"/>
    <n v="775"/>
    <n v="0.38233843117908239"/>
    <n v="630"/>
    <n v="61"/>
    <n v="0"/>
    <x v="331"/>
    <n v="7.8709677419354834E-2"/>
    <n v="0"/>
    <n v="0.16899999999999998"/>
    <x v="0"/>
    <n v="0.13"/>
    <n v="0.20499999999999999"/>
    <n v="2027"/>
    <n v="1"/>
    <n v="0.193"/>
    <n v="693"/>
    <n v="0.34188455846077948"/>
    <n v="0.28300000000000003"/>
    <n v="1160"/>
    <n v="0.5722742969906266"/>
    <n v="8.5841144548593928E-2"/>
    <n v="0.16"/>
    <x v="328"/>
    <n v="579"/>
    <x v="330"/>
    <n v="1430"/>
    <x v="85"/>
    <n v="192.84764530000001"/>
    <n v="10.510887995789284"/>
    <x v="1"/>
    <s v="Yakima County, Washington"/>
  </r>
  <r>
    <x v="332"/>
    <n v="33.1"/>
    <n v="27.5"/>
    <n v="34.6"/>
    <n v="3520"/>
    <n v="1751"/>
    <n v="1769"/>
    <n v="0.49744318181818181"/>
    <n v="0.50255681818181819"/>
    <n v="1536"/>
    <n v="0.43636363636363634"/>
    <n v="1330"/>
    <n v="131"/>
    <n v="27"/>
    <x v="332"/>
    <n v="8.5286458333333329E-2"/>
    <n v="1.7578125E-2"/>
    <n v="0.16899999999999998"/>
    <x v="0"/>
    <n v="0.128"/>
    <n v="0.20199999999999999"/>
    <n v="3490"/>
    <n v="0.99147727272727271"/>
    <n v="0.04"/>
    <n v="961"/>
    <n v="0.27301136363636364"/>
    <n v="2.2000000000000002E-2"/>
    <n v="2164"/>
    <n v="0.61477272727272725"/>
    <n v="0.11221590909090917"/>
    <n v="5.0999999999999997E-2"/>
    <x v="329"/>
    <n v="1138"/>
    <x v="331"/>
    <n v="2582"/>
    <x v="154"/>
    <n v="3.9176104299999999"/>
    <n v="898.50689926818484"/>
    <x v="2"/>
    <s v="Pierce County, Washington"/>
  </r>
  <r>
    <x v="333"/>
    <n v="35.4"/>
    <n v="31.7"/>
    <n v="38.5"/>
    <n v="5306"/>
    <n v="2685"/>
    <n v="2621"/>
    <n v="0.50603090840557863"/>
    <n v="0.49396909159442143"/>
    <n v="2299"/>
    <n v="0.43328307576328684"/>
    <n v="1910"/>
    <n v="129"/>
    <n v="67"/>
    <x v="333"/>
    <n v="5.6111352762070466E-2"/>
    <n v="2.9143105698129623E-2"/>
    <n v="0.16899999999999998"/>
    <x v="0"/>
    <n v="0.161"/>
    <n v="0.17600000000000002"/>
    <n v="5227"/>
    <n v="0.98511119487372789"/>
    <n v="0.158"/>
    <n v="1177"/>
    <n v="0.22182434979268753"/>
    <n v="0.29100000000000004"/>
    <n v="3254"/>
    <n v="0.61326799849227287"/>
    <n v="0.16490765171503963"/>
    <n v="0.10099999999999999"/>
    <x v="330"/>
    <n v="2228"/>
    <x v="332"/>
    <n v="4242"/>
    <x v="81"/>
    <n v="2.2564215719999998"/>
    <n v="2351.51093476605"/>
    <x v="0"/>
    <s v="Clark County, Washington"/>
  </r>
  <r>
    <x v="334"/>
    <n v="39.799999999999997"/>
    <n v="37.9"/>
    <n v="41.7"/>
    <n v="7704"/>
    <n v="3939"/>
    <n v="3765"/>
    <n v="0.51129283489096577"/>
    <n v="0.48870716510903428"/>
    <n v="2901"/>
    <n v="0.37655763239875389"/>
    <n v="2003"/>
    <n v="314"/>
    <n v="164"/>
    <x v="334"/>
    <n v="0.1082385384350224"/>
    <n v="5.6532230265425712E-2"/>
    <n v="0.16899999999999998"/>
    <x v="0"/>
    <n v="0.17100000000000001"/>
    <n v="0.16600000000000001"/>
    <n v="7430"/>
    <n v="0.96443406022845279"/>
    <n v="0.18600000000000003"/>
    <n v="1521"/>
    <n v="0.19742990654205608"/>
    <n v="0.309"/>
    <n v="4683"/>
    <n v="0.60786604361370722"/>
    <n v="0.19470404984423673"/>
    <n v="0.17199999999999999"/>
    <x v="331"/>
    <n v="2947"/>
    <x v="80"/>
    <n v="6241"/>
    <x v="147"/>
    <n v="11.28661979"/>
    <n v="682.57814503734608"/>
    <x v="2"/>
    <s v="King County, Washington"/>
  </r>
  <r>
    <x v="335"/>
    <n v="40"/>
    <n v="35.4"/>
    <n v="50"/>
    <n v="5553"/>
    <n v="2826"/>
    <n v="2727"/>
    <n v="0.50891410048622365"/>
    <n v="0.49108589951377635"/>
    <n v="1957"/>
    <n v="0.35242211417251934"/>
    <n v="1573"/>
    <n v="198"/>
    <n v="27"/>
    <x v="335"/>
    <n v="0.10117526826775677"/>
    <n v="1.3796627491057742E-2"/>
    <n v="0.16899999999999998"/>
    <x v="0"/>
    <n v="0.16500000000000001"/>
    <n v="0.17199999999999999"/>
    <n v="5353"/>
    <n v="0.96398343237889428"/>
    <n v="0.23800000000000002"/>
    <n v="1213"/>
    <n v="0.21844048262200613"/>
    <n v="0.316"/>
    <n v="2894"/>
    <n v="0.52115973347739963"/>
    <n v="0.26039978390059426"/>
    <n v="0.25700000000000001"/>
    <x v="332"/>
    <n v="2405"/>
    <x v="333"/>
    <n v="4460"/>
    <x v="81"/>
    <n v="6.7071496540000002"/>
    <n v="827.92248368698768"/>
    <x v="2"/>
    <s v="Walla Walla County, Washington"/>
  </r>
  <r>
    <x v="336"/>
    <n v="42.3"/>
    <n v="38.799999999999997"/>
    <n v="44.6"/>
    <n v="1652"/>
    <n v="826"/>
    <n v="826"/>
    <n v="0.5"/>
    <n v="0.5"/>
    <n v="730"/>
    <n v="0.44188861985472155"/>
    <n v="544"/>
    <n v="22"/>
    <n v="0"/>
    <x v="336"/>
    <n v="3.0136986301369864E-2"/>
    <n v="0"/>
    <n v="0.16899999999999998"/>
    <x v="0"/>
    <n v="0.156"/>
    <n v="0.183"/>
    <n v="1583"/>
    <n v="0.95823244552058107"/>
    <n v="0.17800000000000002"/>
    <n v="352"/>
    <n v="0.21307506053268765"/>
    <n v="0.36599999999999999"/>
    <n v="914"/>
    <n v="0.55326876513317191"/>
    <n v="0.23365617433414043"/>
    <n v="0.153"/>
    <x v="333"/>
    <n v="685"/>
    <x v="334"/>
    <n v="1316"/>
    <x v="155"/>
    <n v="4.9422842989999998"/>
    <n v="334.25839147583201"/>
    <x v="1"/>
    <s v="Lincoln County, Washington"/>
  </r>
  <r>
    <x v="337"/>
    <n v="44.6"/>
    <n v="44"/>
    <n v="47.3"/>
    <n v="4328"/>
    <n v="2165"/>
    <n v="2163"/>
    <n v="0.5002310536044362"/>
    <n v="0.4997689463955638"/>
    <n v="1969"/>
    <n v="0.45494454713493532"/>
    <n v="1570"/>
    <n v="169"/>
    <n v="99"/>
    <x v="337"/>
    <n v="8.5830370746571863E-2"/>
    <n v="5.027932960893855E-2"/>
    <n v="0.16899999999999998"/>
    <x v="0"/>
    <n v="0.188"/>
    <n v="0.14899999999999999"/>
    <n v="4319"/>
    <n v="0.99792051756007394"/>
    <n v="0.15"/>
    <n v="902"/>
    <n v="0.20841035120147874"/>
    <n v="0.32200000000000001"/>
    <n v="2509"/>
    <n v="0.57971349353049906"/>
    <n v="0.21187615526802217"/>
    <n v="0.111"/>
    <x v="334"/>
    <n v="1798"/>
    <x v="335"/>
    <n v="3639"/>
    <x v="79"/>
    <n v="4.2527277149999998"/>
    <n v="1017.6997659018948"/>
    <x v="2"/>
    <s v="Snohomish County, Washington"/>
  </r>
  <r>
    <x v="338"/>
    <n v="29.9"/>
    <n v="30.2"/>
    <n v="28.9"/>
    <n v="6982"/>
    <n v="3771"/>
    <n v="3211"/>
    <n v="0.54010312231452307"/>
    <n v="0.45989687768547693"/>
    <n v="2659"/>
    <n v="0.38083643655113147"/>
    <n v="1732"/>
    <n v="657"/>
    <n v="109"/>
    <x v="338"/>
    <n v="0.24708537044001505"/>
    <n v="4.0992854456562616E-2"/>
    <n v="0.17"/>
    <x v="0"/>
    <n v="0.17899999999999999"/>
    <n v="0.159"/>
    <n v="6025"/>
    <n v="0.86293325694643364"/>
    <n v="0.34299999999999997"/>
    <n v="1856"/>
    <n v="0.26582641077055286"/>
    <n v="0.61599999999999999"/>
    <n v="3606"/>
    <n v="0.51647092523632199"/>
    <n v="0.21770266399312521"/>
    <n v="0.24299999999999999"/>
    <x v="335"/>
    <n v="2207"/>
    <x v="336"/>
    <n v="5296"/>
    <x v="140"/>
    <n v="7.7396305339999998"/>
    <n v="902.11024535709453"/>
    <x v="2"/>
    <s v="Benton County, Washington"/>
  </r>
  <r>
    <x v="339"/>
    <n v="34.799999999999997"/>
    <n v="35.299999999999997"/>
    <n v="34.4"/>
    <n v="3848"/>
    <n v="1950"/>
    <n v="1898"/>
    <n v="0.5067567567567568"/>
    <n v="0.49324324324324326"/>
    <n v="1627"/>
    <n v="0.42281704781704782"/>
    <n v="1417"/>
    <n v="112"/>
    <n v="32"/>
    <x v="339"/>
    <n v="6.8838352796558089E-2"/>
    <n v="1.9668100799016593E-2"/>
    <n v="0.17"/>
    <x v="0"/>
    <n v="0.19399999999999998"/>
    <n v="0.14499999999999999"/>
    <n v="3840"/>
    <n v="0.99792099792099798"/>
    <n v="0.107"/>
    <n v="991"/>
    <n v="0.25753638253638256"/>
    <n v="0.20399999999999999"/>
    <n v="2442"/>
    <n v="0.63461538461538458"/>
    <n v="0.10784823284823286"/>
    <n v="8.1000000000000003E-2"/>
    <x v="336"/>
    <n v="1343"/>
    <x v="337"/>
    <n v="2883"/>
    <x v="81"/>
    <n v="27.408323360000001"/>
    <n v="140.39530800398438"/>
    <x v="1"/>
    <s v="Snohomish County, Washington"/>
  </r>
  <r>
    <x v="340"/>
    <n v="44.8"/>
    <n v="42.9"/>
    <n v="46.5"/>
    <n v="3571"/>
    <n v="1890"/>
    <n v="1681"/>
    <n v="0.52926351162139462"/>
    <n v="0.47073648837860543"/>
    <n v="1308"/>
    <n v="0.36628395407448894"/>
    <n v="1040"/>
    <n v="198"/>
    <n v="0"/>
    <x v="340"/>
    <n v="0.15137614678899083"/>
    <n v="0"/>
    <n v="0.17"/>
    <x v="0"/>
    <n v="0.157"/>
    <n v="0.182"/>
    <n v="3571"/>
    <n v="1"/>
    <n v="0.14400000000000002"/>
    <n v="807"/>
    <n v="0.22598711845421451"/>
    <n v="0.16"/>
    <n v="2097"/>
    <n v="0.58723046765611875"/>
    <n v="0.18678241388966677"/>
    <n v="0.16500000000000001"/>
    <x v="337"/>
    <n v="1279"/>
    <x v="338"/>
    <n v="2874"/>
    <x v="117"/>
    <n v="450.94395850000001"/>
    <n v="7.9189441008998456"/>
    <x v="1"/>
    <s v="Lewis County, Washington"/>
  </r>
  <r>
    <x v="341"/>
    <n v="33.299999999999997"/>
    <n v="29.7"/>
    <n v="36.5"/>
    <n v="3199"/>
    <n v="1570"/>
    <n v="1629"/>
    <n v="0.49077836824007504"/>
    <n v="0.50922163175992496"/>
    <n v="1617"/>
    <n v="0.50547045951859959"/>
    <n v="1299"/>
    <n v="135"/>
    <n v="57"/>
    <x v="341"/>
    <n v="8.3487940630797772E-2"/>
    <n v="3.525046382189239E-2"/>
    <n v="0.17100000000000001"/>
    <x v="0"/>
    <n v="0.14699999999999999"/>
    <n v="0.19"/>
    <n v="3199"/>
    <n v="1"/>
    <n v="0.187"/>
    <n v="562"/>
    <n v="0.17567989996874023"/>
    <n v="0.31"/>
    <n v="2279"/>
    <n v="0.71241012816505156"/>
    <n v="0.11190997186620821"/>
    <n v="0.18100000000000002"/>
    <x v="338"/>
    <n v="1516"/>
    <x v="339"/>
    <n v="2679"/>
    <x v="69"/>
    <n v="1.684243288"/>
    <n v="1899.3693029934759"/>
    <x v="0"/>
    <s v="Spokane County, Washington"/>
  </r>
  <r>
    <x v="342"/>
    <n v="33.700000000000003"/>
    <n v="33.200000000000003"/>
    <n v="35.700000000000003"/>
    <n v="10391"/>
    <n v="5271"/>
    <n v="5120"/>
    <n v="0.50726590318544895"/>
    <n v="0.49273409681455105"/>
    <n v="4087"/>
    <n v="0.39332114329708401"/>
    <n v="3423"/>
    <n v="360"/>
    <n v="0"/>
    <x v="342"/>
    <n v="8.8084169317347694E-2"/>
    <n v="0"/>
    <n v="0.17100000000000001"/>
    <x v="0"/>
    <n v="0.17800000000000002"/>
    <n v="0.16399999999999998"/>
    <n v="10370"/>
    <n v="0.99797902030603403"/>
    <n v="0.16"/>
    <n v="2886"/>
    <n v="0.27774035222788951"/>
    <n v="0.15"/>
    <n v="6040"/>
    <n v="0.58127225483591571"/>
    <n v="0.14098739293619478"/>
    <n v="0.188"/>
    <x v="339"/>
    <n v="3834"/>
    <x v="340"/>
    <n v="7803"/>
    <x v="124"/>
    <n v="22.39177767"/>
    <n v="464.05426818441612"/>
    <x v="2"/>
    <s v="Grant County, Washington"/>
  </r>
  <r>
    <x v="343"/>
    <n v="38.9"/>
    <n v="44.2"/>
    <n v="36.9"/>
    <n v="1605"/>
    <n v="640"/>
    <n v="965"/>
    <n v="0.39875389408099687"/>
    <n v="0.60124610591900307"/>
    <n v="714"/>
    <n v="0.44485981308411215"/>
    <n v="513"/>
    <n v="111"/>
    <n v="40"/>
    <x v="343"/>
    <n v="0.15546218487394958"/>
    <n v="5.6022408963585436E-2"/>
    <n v="0.17100000000000001"/>
    <x v="0"/>
    <n v="0.13800000000000001"/>
    <n v="0.19800000000000001"/>
    <n v="1603"/>
    <n v="0.99875389408099691"/>
    <n v="8.5000000000000006E-2"/>
    <n v="420"/>
    <n v="0.26168224299065418"/>
    <n v="0.14800000000000002"/>
    <n v="899"/>
    <n v="0.56012461059190033"/>
    <n v="0.17819314641744555"/>
    <n v="8.199999999999999E-2"/>
    <x v="340"/>
    <n v="561"/>
    <x v="341"/>
    <n v="1242"/>
    <x v="74"/>
    <n v="5.2153369659999997"/>
    <n v="307.74617449713605"/>
    <x v="1"/>
    <s v="King County, Washington"/>
  </r>
  <r>
    <x v="344"/>
    <n v="39.4"/>
    <n v="41.2"/>
    <n v="34.799999999999997"/>
    <n v="4916"/>
    <n v="2285"/>
    <n v="2631"/>
    <n v="0.46480878763222133"/>
    <n v="0.53519121236777867"/>
    <n v="1990"/>
    <n v="0.4048006509357201"/>
    <n v="1508"/>
    <n v="384"/>
    <n v="16"/>
    <x v="344"/>
    <n v="0.19296482412060301"/>
    <n v="8.0402010050251264E-3"/>
    <n v="0.17100000000000001"/>
    <x v="0"/>
    <n v="0.16200000000000001"/>
    <n v="0.18100000000000002"/>
    <n v="4653"/>
    <n v="0.94650122050447516"/>
    <n v="0.182"/>
    <n v="923"/>
    <n v="0.18775427176566314"/>
    <n v="0.20899999999999999"/>
    <n v="3045"/>
    <n v="0.61940602115541088"/>
    <n v="0.19283970707892595"/>
    <n v="0.185"/>
    <x v="341"/>
    <n v="1910"/>
    <x v="342"/>
    <n v="4010"/>
    <x v="94"/>
    <n v="2.4570817599999999"/>
    <n v="2000.7474232359286"/>
    <x v="0"/>
    <s v="Clark County, Washington"/>
  </r>
  <r>
    <x v="345"/>
    <n v="41.2"/>
    <n v="43.1"/>
    <n v="37"/>
    <n v="4502"/>
    <n v="2235"/>
    <n v="2267"/>
    <n v="0.49644602398933807"/>
    <n v="0.50355397601066187"/>
    <n v="2258"/>
    <n v="0.50155486450466458"/>
    <n v="1955"/>
    <n v="191"/>
    <n v="12"/>
    <x v="345"/>
    <n v="8.45881310894597E-2"/>
    <n v="5.3144375553587243E-3"/>
    <n v="0.17100000000000001"/>
    <x v="0"/>
    <n v="0.16"/>
    <n v="0.182"/>
    <n v="4502"/>
    <n v="1"/>
    <n v="0.02"/>
    <n v="1069"/>
    <n v="0.23745002221235006"/>
    <n v="0"/>
    <n v="2835"/>
    <n v="0.62972012438916036"/>
    <n v="0.13282985339848952"/>
    <n v="3.2000000000000001E-2"/>
    <x v="342"/>
    <n v="1717"/>
    <x v="343"/>
    <n v="3667"/>
    <x v="64"/>
    <n v="16.085795780000002"/>
    <n v="279.8742481610692"/>
    <x v="1"/>
    <s v="Snohomish County, Washington"/>
  </r>
  <r>
    <x v="346"/>
    <n v="48.3"/>
    <n v="48.8"/>
    <n v="45.4"/>
    <n v="1517"/>
    <n v="784"/>
    <n v="733"/>
    <n v="0.51680949241924856"/>
    <n v="0.48319050758075149"/>
    <n v="660"/>
    <n v="0.43506921555702044"/>
    <n v="409"/>
    <n v="138"/>
    <n v="50"/>
    <x v="346"/>
    <n v="0.20909090909090908"/>
    <n v="7.575757575757576E-2"/>
    <n v="0.17100000000000001"/>
    <x v="0"/>
    <n v="0.16300000000000001"/>
    <n v="0.18"/>
    <n v="1484"/>
    <n v="0.97824653922214899"/>
    <n v="0.17699999999999999"/>
    <n v="309"/>
    <n v="0.20369149637442321"/>
    <n v="0.249"/>
    <n v="942"/>
    <n v="0.62096242584047467"/>
    <n v="0.17534607778510214"/>
    <n v="0.16600000000000001"/>
    <x v="343"/>
    <n v="638"/>
    <x v="344"/>
    <n v="1254"/>
    <x v="156"/>
    <n v="1067.5648409999999"/>
    <n v="1.4209909709830919"/>
    <x v="1"/>
    <s v="Clallam County, Washington"/>
  </r>
  <r>
    <x v="347"/>
    <n v="62"/>
    <n v="65.2"/>
    <n v="56.4"/>
    <n v="2625"/>
    <n v="1186"/>
    <n v="1439"/>
    <n v="0.45180952380952383"/>
    <n v="0.54819047619047623"/>
    <n v="762"/>
    <n v="0.29028571428571426"/>
    <n v="523"/>
    <n v="121"/>
    <n v="3"/>
    <x v="347"/>
    <n v="0.15879265091863518"/>
    <n v="3.937007874015748E-3"/>
    <n v="0.17100000000000001"/>
    <x v="0"/>
    <n v="0.22"/>
    <n v="0.125"/>
    <n v="2625"/>
    <n v="1"/>
    <n v="0.13800000000000001"/>
    <n v="336"/>
    <n v="0.128"/>
    <n v="0.33899999999999997"/>
    <n v="1169"/>
    <n v="0.44533333333333336"/>
    <n v="0.42666666666666664"/>
    <n v="0.13900000000000001"/>
    <x v="344"/>
    <n v="1252"/>
    <x v="345"/>
    <n v="2376"/>
    <x v="85"/>
    <n v="51.953125669999999"/>
    <n v="50.526315137874171"/>
    <x v="1"/>
    <s v="Pacific County, Washington"/>
  </r>
  <r>
    <x v="348"/>
    <n v="34.700000000000003"/>
    <n v="32.799999999999997"/>
    <n v="37.799999999999997"/>
    <n v="4944"/>
    <n v="2451"/>
    <n v="2493"/>
    <n v="0.49575242718446599"/>
    <n v="0.50424757281553401"/>
    <n v="2410"/>
    <n v="0.48745954692556637"/>
    <n v="1865"/>
    <n v="304"/>
    <n v="120"/>
    <x v="348"/>
    <n v="0.12614107883817427"/>
    <n v="4.9792531120331947E-2"/>
    <n v="0.17199999999999999"/>
    <x v="0"/>
    <n v="0.21"/>
    <n v="0.13699999999999998"/>
    <n v="4944"/>
    <n v="1"/>
    <n v="0.16300000000000001"/>
    <n v="1183"/>
    <n v="0.2392799352750809"/>
    <n v="0.248"/>
    <n v="3246"/>
    <n v="0.65655339805825241"/>
    <n v="0.10416666666666674"/>
    <n v="0.14599999999999999"/>
    <x v="345"/>
    <n v="1674"/>
    <x v="346"/>
    <n v="3946"/>
    <x v="78"/>
    <n v="1.9370312160000001"/>
    <n v="2552.3594866010667"/>
    <x v="0"/>
    <s v="Pierce County, Washington"/>
  </r>
  <r>
    <x v="349"/>
    <n v="35.200000000000003"/>
    <n v="36.5"/>
    <n v="34.1"/>
    <n v="4978"/>
    <n v="2363"/>
    <n v="2615"/>
    <n v="0.47468862997187627"/>
    <n v="0.52531137002812378"/>
    <n v="1880"/>
    <n v="0.37766171153073524"/>
    <n v="1664"/>
    <n v="113"/>
    <n v="0"/>
    <x v="349"/>
    <n v="6.0106382978723401E-2"/>
    <n v="0"/>
    <n v="0.17199999999999999"/>
    <x v="0"/>
    <n v="0.13800000000000001"/>
    <n v="0.20800000000000002"/>
    <n v="4964"/>
    <n v="0.99718762555243068"/>
    <n v="0.28899999999999998"/>
    <n v="1541"/>
    <n v="0.30956207312173561"/>
    <n v="0.55399999999999994"/>
    <n v="2770"/>
    <n v="0.5564483728404982"/>
    <n v="0.13398955403776625"/>
    <n v="0.192"/>
    <x v="346"/>
    <n v="1933"/>
    <x v="347"/>
    <n v="3513"/>
    <x v="157"/>
    <n v="5.7939482330000001"/>
    <n v="859.17232943976148"/>
    <x v="2"/>
    <s v="Benton County, Washington"/>
  </r>
  <r>
    <x v="350"/>
    <n v="41.4"/>
    <n v="40.799999999999997"/>
    <n v="42.7"/>
    <n v="5002"/>
    <n v="2494"/>
    <n v="2508"/>
    <n v="0.49860055977608958"/>
    <n v="0.50139944022391048"/>
    <n v="2259"/>
    <n v="0.45161935225909638"/>
    <n v="1868"/>
    <n v="290"/>
    <n v="25"/>
    <x v="350"/>
    <n v="0.12837538733953077"/>
    <n v="1.1066843736166445E-2"/>
    <n v="0.17199999999999999"/>
    <x v="0"/>
    <n v="0.16200000000000001"/>
    <n v="0.18100000000000002"/>
    <n v="5001"/>
    <n v="0.99980007996801279"/>
    <n v="8.6999999999999994E-2"/>
    <n v="1072"/>
    <n v="0.21431427429028388"/>
    <n v="8.6999999999999994E-2"/>
    <n v="3103"/>
    <n v="0.62035185925629743"/>
    <n v="0.16533386645341874"/>
    <n v="8.3000000000000004E-2"/>
    <x v="347"/>
    <n v="1783"/>
    <x v="348"/>
    <n v="4103"/>
    <x v="105"/>
    <n v="3.9320828149999998"/>
    <n v="1272.0993517528445"/>
    <x v="2"/>
    <s v="Pierce County, Washington"/>
  </r>
  <r>
    <x v="351"/>
    <n v="44.3"/>
    <n v="47"/>
    <n v="43"/>
    <n v="3961"/>
    <n v="2072"/>
    <n v="1889"/>
    <n v="0.52310022721534966"/>
    <n v="0.47689977278465034"/>
    <n v="1840"/>
    <n v="0.46452915930320626"/>
    <n v="1531"/>
    <n v="125"/>
    <n v="0"/>
    <x v="351"/>
    <n v="6.7934782608695649E-2"/>
    <n v="0"/>
    <n v="0.17199999999999999"/>
    <x v="0"/>
    <n v="0.13699999999999998"/>
    <n v="0.21600000000000003"/>
    <n v="3949"/>
    <n v="0.99697046200454431"/>
    <n v="8.5000000000000006E-2"/>
    <n v="710"/>
    <n v="0.17924766473112849"/>
    <n v="0.106"/>
    <n v="2791"/>
    <n v="0.70462004544306989"/>
    <n v="0.11613228982580159"/>
    <n v="6.2E-2"/>
    <x v="348"/>
    <n v="1509"/>
    <x v="349"/>
    <n v="3313"/>
    <x v="101"/>
    <n v="163.4452589"/>
    <n v="24.234413568541878"/>
    <x v="1"/>
    <s v="King County, Washington"/>
  </r>
  <r>
    <x v="352"/>
    <n v="33"/>
    <n v="31.8"/>
    <n v="34"/>
    <n v="7653"/>
    <n v="3978"/>
    <n v="3675"/>
    <n v="0.51979615836926696"/>
    <n v="0.48020384163073304"/>
    <n v="3830"/>
    <n v="0.50045733699202932"/>
    <n v="3253"/>
    <n v="292"/>
    <n v="110"/>
    <x v="352"/>
    <n v="7.6240208877284596E-2"/>
    <n v="2.8720626631853787E-2"/>
    <n v="0.17300000000000001"/>
    <x v="0"/>
    <n v="0.188"/>
    <n v="0.157"/>
    <n v="7593"/>
    <n v="0.99215993727949825"/>
    <n v="8.199999999999999E-2"/>
    <n v="1901"/>
    <n v="0.24839932052789757"/>
    <n v="8.4000000000000005E-2"/>
    <n v="4930"/>
    <n v="0.64419182020122823"/>
    <n v="0.10740885927087418"/>
    <n v="7.6999999999999999E-2"/>
    <x v="349"/>
    <n v="2725"/>
    <x v="350"/>
    <n v="5934"/>
    <x v="131"/>
    <n v="5.1670255530000002"/>
    <n v="1481.1229248821173"/>
    <x v="0"/>
    <s v="Benton County, Washington"/>
  </r>
  <r>
    <x v="353"/>
    <n v="33.5"/>
    <n v="34"/>
    <n v="31.9"/>
    <n v="1711"/>
    <n v="879"/>
    <n v="832"/>
    <n v="0.51373465809468144"/>
    <n v="0.4862653419053185"/>
    <n v="776"/>
    <n v="0.45353594389246055"/>
    <n v="586"/>
    <n v="111"/>
    <n v="23"/>
    <x v="353"/>
    <n v="0.14304123711340205"/>
    <n v="2.9639175257731958E-2"/>
    <n v="0.17300000000000001"/>
    <x v="0"/>
    <n v="0.192"/>
    <n v="0.153"/>
    <n v="1708"/>
    <n v="0.99824663939216829"/>
    <n v="0.153"/>
    <n v="521"/>
    <n v="0.304500292226768"/>
    <n v="0.25900000000000001"/>
    <n v="1071"/>
    <n v="0.62594973699590883"/>
    <n v="6.9549970777323167E-2"/>
    <n v="0.113"/>
    <x v="350"/>
    <n v="631"/>
    <x v="351"/>
    <n v="1239"/>
    <x v="158"/>
    <n v="3.7045555069999998"/>
    <n v="461.86377738623531"/>
    <x v="2"/>
    <s v="Clark County, Washington"/>
  </r>
  <r>
    <x v="354"/>
    <n v="34.700000000000003"/>
    <n v="33.1"/>
    <n v="36.700000000000003"/>
    <n v="6700"/>
    <n v="3426"/>
    <n v="3274"/>
    <n v="0.51134328358208958"/>
    <n v="0.48865671641791047"/>
    <n v="3012"/>
    <n v="0.44955223880597017"/>
    <n v="2555"/>
    <n v="238"/>
    <n v="18"/>
    <x v="354"/>
    <n v="7.9017264276228419E-2"/>
    <n v="5.9760956175298804E-3"/>
    <n v="0.17399999999999999"/>
    <x v="0"/>
    <n v="0.16200000000000001"/>
    <n v="0.18600000000000003"/>
    <n v="6593"/>
    <n v="0.9840298507462687"/>
    <n v="0.14800000000000002"/>
    <n v="1572"/>
    <n v="0.23462686567164179"/>
    <n v="0.21199999999999999"/>
    <n v="4208"/>
    <n v="0.62805970149253731"/>
    <n v="0.13731343283582087"/>
    <n v="0.13200000000000001"/>
    <x v="351"/>
    <n v="2701"/>
    <x v="352"/>
    <n v="5214"/>
    <x v="126"/>
    <n v="11.973709019999999"/>
    <n v="559.5592801536111"/>
    <x v="2"/>
    <s v="Snohomish County, Washington"/>
  </r>
  <r>
    <x v="355"/>
    <n v="34.9"/>
    <n v="35.4"/>
    <n v="34.799999999999997"/>
    <n v="5041"/>
    <n v="2393"/>
    <n v="2648"/>
    <n v="0.47470739932553063"/>
    <n v="0.52529260067446937"/>
    <n v="2200"/>
    <n v="0.43642134497123586"/>
    <n v="1250"/>
    <n v="240"/>
    <n v="420"/>
    <x v="355"/>
    <n v="0.10909090909090909"/>
    <n v="0.19090909090909092"/>
    <n v="0.17399999999999999"/>
    <x v="0"/>
    <n v="0.222"/>
    <n v="0.126"/>
    <n v="5034"/>
    <n v="0.998611386629637"/>
    <n v="0.21899999999999997"/>
    <n v="944"/>
    <n v="0.18726443166038484"/>
    <n v="0.375"/>
    <n v="3236"/>
    <n v="0.64193612378496334"/>
    <n v="0.17079944455465179"/>
    <n v="0.19600000000000001"/>
    <x v="352"/>
    <n v="2387"/>
    <x v="353"/>
    <n v="4177"/>
    <x v="133"/>
    <n v="2.1273324570000001"/>
    <n v="2369.6343199261401"/>
    <x v="0"/>
    <s v="King County, Washington"/>
  </r>
  <r>
    <x v="356"/>
    <n v="41.2"/>
    <n v="41"/>
    <n v="41.3"/>
    <n v="2340"/>
    <n v="1259"/>
    <n v="1081"/>
    <n v="0.53803418803418801"/>
    <n v="0.46196581196581199"/>
    <n v="1084"/>
    <n v="0.46324786324786327"/>
    <n v="951"/>
    <n v="56"/>
    <n v="15"/>
    <x v="356"/>
    <n v="5.1660516605166053E-2"/>
    <n v="1.3837638376383764E-2"/>
    <n v="0.17399999999999999"/>
    <x v="0"/>
    <n v="0.16399999999999998"/>
    <n v="0.18600000000000003"/>
    <n v="2340"/>
    <n v="1"/>
    <n v="0.124"/>
    <n v="545"/>
    <n v="0.23290598290598291"/>
    <n v="0.156"/>
    <n v="1530"/>
    <n v="0.65384615384615385"/>
    <n v="0.11324786324786329"/>
    <n v="0.114"/>
    <x v="353"/>
    <n v="1017"/>
    <x v="354"/>
    <n v="1912"/>
    <x v="120"/>
    <n v="10.492278929999999"/>
    <n v="223.02113922165813"/>
    <x v="1"/>
    <s v="Spokane County, Washington"/>
  </r>
  <r>
    <x v="357"/>
    <n v="47.4"/>
    <n v="43.3"/>
    <n v="48.7"/>
    <n v="3960"/>
    <n v="2060"/>
    <n v="1900"/>
    <n v="0.52020202020202022"/>
    <n v="0.47979797979797978"/>
    <n v="1731"/>
    <n v="0.43712121212121213"/>
    <n v="1512"/>
    <n v="107"/>
    <n v="34"/>
    <x v="357"/>
    <n v="6.1813980358174467E-2"/>
    <n v="1.9641825534373193E-2"/>
    <n v="0.17399999999999999"/>
    <x v="0"/>
    <n v="0.17800000000000002"/>
    <n v="0.17"/>
    <n v="3960"/>
    <n v="1"/>
    <n v="0.107"/>
    <n v="780"/>
    <n v="0.19696969696969696"/>
    <n v="6.9000000000000006E-2"/>
    <n v="2541"/>
    <n v="0.64166666666666672"/>
    <n v="0.16136363636363638"/>
    <n v="0.13"/>
    <x v="354"/>
    <n v="1638"/>
    <x v="355"/>
    <n v="3283"/>
    <x v="129"/>
    <n v="33.213903680000001"/>
    <n v="119.22717781543226"/>
    <x v="1"/>
    <s v="Spokane County, Washington"/>
  </r>
  <r>
    <x v="358"/>
    <n v="32.4"/>
    <n v="31"/>
    <n v="35.200000000000003"/>
    <n v="4279"/>
    <n v="2374"/>
    <n v="1905"/>
    <n v="0.55480252395419494"/>
    <n v="0.44519747604580512"/>
    <n v="1921"/>
    <n v="0.44893666744566485"/>
    <n v="1610"/>
    <n v="116"/>
    <n v="76"/>
    <x v="358"/>
    <n v="6.038521603331598E-2"/>
    <n v="3.9562727745965642E-2"/>
    <n v="0.17499999999999999"/>
    <x v="0"/>
    <n v="0.14800000000000002"/>
    <n v="0.20399999999999999"/>
    <n v="4251"/>
    <n v="0.9934564150502454"/>
    <n v="0.126"/>
    <n v="1211"/>
    <n v="0.28301004907688715"/>
    <n v="0.192"/>
    <n v="2529"/>
    <n v="0.59102594064033653"/>
    <n v="0.12596401028277637"/>
    <n v="0.11800000000000001"/>
    <x v="355"/>
    <n v="1523"/>
    <x v="356"/>
    <n v="3128"/>
    <x v="129"/>
    <n v="2.6254361949999998"/>
    <n v="1629.8244109489776"/>
    <x v="0"/>
    <s v="Spokane County, Washington"/>
  </r>
  <r>
    <x v="359"/>
    <n v="37"/>
    <n v="36"/>
    <n v="39"/>
    <n v="3359"/>
    <n v="1660"/>
    <n v="1699"/>
    <n v="0.49419470080381067"/>
    <n v="0.50580529919618933"/>
    <n v="1572"/>
    <n v="0.46799642750818699"/>
    <n v="1181"/>
    <n v="199"/>
    <n v="77"/>
    <x v="359"/>
    <n v="0.12659033078880408"/>
    <n v="4.8982188295165395E-2"/>
    <n v="0.17499999999999999"/>
    <x v="0"/>
    <n v="0.19699999999999998"/>
    <n v="0.151"/>
    <n v="3359"/>
    <n v="1"/>
    <n v="9.1999999999999998E-2"/>
    <n v="794"/>
    <n v="0.23637987496278653"/>
    <n v="0.12300000000000001"/>
    <n v="2325"/>
    <n v="0.69217028877642151"/>
    <n v="7.1449836260791932E-2"/>
    <n v="8.5999999999999993E-2"/>
    <x v="356"/>
    <n v="1121"/>
    <x v="357"/>
    <n v="2683"/>
    <x v="118"/>
    <n v="1.48581827"/>
    <n v="2260.7071590255787"/>
    <x v="0"/>
    <s v="Snohomish County, Washington"/>
  </r>
  <r>
    <x v="360"/>
    <n v="47.2"/>
    <n v="46.5"/>
    <n v="48.7"/>
    <n v="5397"/>
    <n v="2775"/>
    <n v="2622"/>
    <n v="0.51417454141189545"/>
    <n v="0.4858254585881045"/>
    <n v="2519"/>
    <n v="0.4667407819158792"/>
    <n v="2014"/>
    <n v="294"/>
    <n v="25"/>
    <x v="360"/>
    <n v="0.1167129813418023"/>
    <n v="9.9245732433505367E-3"/>
    <n v="0.17499999999999999"/>
    <x v="0"/>
    <n v="0.17100000000000001"/>
    <n v="0.17899999999999999"/>
    <n v="5378"/>
    <n v="0.99647952566240505"/>
    <n v="0.11800000000000001"/>
    <n v="1020"/>
    <n v="0.18899388549193996"/>
    <n v="0.185"/>
    <n v="3489"/>
    <n v="0.64647026125625351"/>
    <n v="0.16453585325180653"/>
    <n v="0.12"/>
    <x v="357"/>
    <n v="2051"/>
    <x v="358"/>
    <n v="4476"/>
    <x v="110"/>
    <n v="69.178884479999994"/>
    <n v="78.01513482860949"/>
    <x v="1"/>
    <s v="Mason County, Washington"/>
  </r>
  <r>
    <x v="361"/>
    <n v="30"/>
    <n v="29.3"/>
    <n v="32.200000000000003"/>
    <n v="7336"/>
    <n v="3897"/>
    <n v="3439"/>
    <n v="0.53121592148309704"/>
    <n v="0.46878407851690296"/>
    <n v="3077"/>
    <n v="0.41943838604143946"/>
    <n v="2000"/>
    <n v="448"/>
    <n v="419"/>
    <x v="361"/>
    <n v="0.14559636009099772"/>
    <n v="0.13617159571010726"/>
    <n v="0.17600000000000002"/>
    <x v="0"/>
    <n v="0.21100000000000002"/>
    <n v="0.13600000000000001"/>
    <n v="7270"/>
    <n v="0.99100327153762269"/>
    <n v="0.35799999999999998"/>
    <n v="1937"/>
    <n v="0.26404034896401307"/>
    <n v="0.52800000000000002"/>
    <n v="4865"/>
    <n v="0.66316793893129766"/>
    <n v="7.2791712104689266E-2"/>
    <n v="0.313"/>
    <x v="358"/>
    <n v="2288"/>
    <x v="359"/>
    <n v="5443"/>
    <x v="44"/>
    <n v="2.8523687299999998"/>
    <n v="2571.8974979788118"/>
    <x v="0"/>
    <s v="King County, Washington"/>
  </r>
  <r>
    <x v="362"/>
    <n v="31.5"/>
    <n v="31.9"/>
    <n v="30.9"/>
    <n v="7026"/>
    <n v="3602"/>
    <n v="3424"/>
    <n v="0.51266723598064334"/>
    <n v="0.48733276401935666"/>
    <n v="3404"/>
    <n v="0.48448619413606603"/>
    <n v="2164"/>
    <n v="529"/>
    <n v="449"/>
    <x v="362"/>
    <n v="0.1554054054054054"/>
    <n v="0.13190364277320799"/>
    <n v="0.17600000000000002"/>
    <x v="0"/>
    <n v="0.184"/>
    <n v="0.16800000000000001"/>
    <n v="6988"/>
    <n v="0.99459151722174777"/>
    <n v="0.16800000000000001"/>
    <n v="1554"/>
    <n v="0.22117847993168233"/>
    <n v="0.34700000000000003"/>
    <n v="4941"/>
    <n v="0.70324508966695132"/>
    <n v="7.5576430401366412E-2"/>
    <n v="0.129"/>
    <x v="359"/>
    <n v="2455"/>
    <x v="360"/>
    <n v="5546"/>
    <x v="74"/>
    <n v="3.379561185"/>
    <n v="2078.9681308876793"/>
    <x v="0"/>
    <s v="Snohomish County, Washington"/>
  </r>
  <r>
    <x v="363"/>
    <n v="36.9"/>
    <n v="33.200000000000003"/>
    <n v="39.1"/>
    <n v="6125"/>
    <n v="3279"/>
    <n v="2846"/>
    <n v="0.53534693877551021"/>
    <n v="0.46465306122448979"/>
    <n v="3038"/>
    <n v="0.496"/>
    <n v="1860"/>
    <n v="406"/>
    <n v="603"/>
    <x v="363"/>
    <n v="0.13364055299539171"/>
    <n v="0.19848584595128374"/>
    <n v="0.17600000000000002"/>
    <x v="0"/>
    <n v="0.157"/>
    <n v="0.19600000000000001"/>
    <n v="6109"/>
    <n v="0.99738775510204081"/>
    <n v="9.9000000000000005E-2"/>
    <n v="1402"/>
    <n v="0.22889795918367348"/>
    <n v="8.900000000000001E-2"/>
    <n v="4009"/>
    <n v="0.65453061224489795"/>
    <n v="0.11657142857142855"/>
    <n v="0.107"/>
    <x v="360"/>
    <n v="2344"/>
    <x v="361"/>
    <n v="4846"/>
    <x v="111"/>
    <n v="6.1062325360000003"/>
    <n v="1003.0734931710108"/>
    <x v="2"/>
    <s v="Kitsap County, Washington"/>
  </r>
  <r>
    <x v="364"/>
    <n v="39.4"/>
    <n v="37.6"/>
    <n v="41.3"/>
    <n v="3787"/>
    <n v="1935"/>
    <n v="1852"/>
    <n v="0.51095854238183258"/>
    <n v="0.48904145761816742"/>
    <n v="1668"/>
    <n v="0.44045418537100606"/>
    <n v="1169"/>
    <n v="139"/>
    <n v="115"/>
    <x v="364"/>
    <n v="8.3333333333333329E-2"/>
    <n v="6.8944844124700241E-2"/>
    <n v="0.17600000000000002"/>
    <x v="0"/>
    <n v="0.188"/>
    <n v="0.16399999999999998"/>
    <n v="3738"/>
    <n v="0.98706099815157111"/>
    <n v="0.17"/>
    <n v="905"/>
    <n v="0.23897544230261419"/>
    <n v="0.20399999999999999"/>
    <n v="2402"/>
    <n v="0.63427515183522576"/>
    <n v="0.1267494058621601"/>
    <n v="0.161"/>
    <x v="361"/>
    <n v="1335"/>
    <x v="362"/>
    <n v="2946"/>
    <x v="123"/>
    <n v="13.55293028"/>
    <n v="279.42296770968113"/>
    <x v="1"/>
    <s v="Pierce County, Washington"/>
  </r>
  <r>
    <x v="365"/>
    <n v="28.2"/>
    <n v="27.7"/>
    <n v="28.7"/>
    <n v="6472"/>
    <n v="3108"/>
    <n v="3364"/>
    <n v="0.48022249690976515"/>
    <n v="0.51977750309023485"/>
    <n v="3214"/>
    <n v="0.49660074165636586"/>
    <n v="2691"/>
    <n v="219"/>
    <n v="142"/>
    <x v="365"/>
    <n v="6.8139390168014929E-2"/>
    <n v="4.4181705040448042E-2"/>
    <n v="0.17699999999999999"/>
    <x v="0"/>
    <n v="0.14599999999999999"/>
    <n v="0.20899999999999999"/>
    <n v="6429"/>
    <n v="0.99335599505562422"/>
    <n v="0.11699999999999999"/>
    <n v="1510"/>
    <n v="0.23331273176761433"/>
    <n v="0.115"/>
    <n v="4352"/>
    <n v="0.67243510506798521"/>
    <n v="9.4252163164400438E-2"/>
    <n v="0.115"/>
    <x v="362"/>
    <n v="2542"/>
    <x v="363"/>
    <n v="5089"/>
    <x v="134"/>
    <n v="4.8906871900000004"/>
    <n v="1323.3314151093764"/>
    <x v="2"/>
    <s v="Pierce County, Washington"/>
  </r>
  <r>
    <x v="366"/>
    <n v="29.8"/>
    <n v="27.5"/>
    <n v="30.7"/>
    <n v="8338"/>
    <n v="4087"/>
    <n v="4251"/>
    <n v="0.49016550731590308"/>
    <n v="0.50983449268409686"/>
    <n v="3755"/>
    <n v="0.4503478052290717"/>
    <n v="2773"/>
    <n v="380"/>
    <n v="150"/>
    <x v="366"/>
    <n v="0.10119840213049268"/>
    <n v="3.9946737683089213E-2"/>
    <n v="0.17699999999999999"/>
    <x v="0"/>
    <n v="0.20399999999999999"/>
    <n v="0.155"/>
    <n v="8132"/>
    <n v="0.97529383545214676"/>
    <n v="0.2"/>
    <n v="2313"/>
    <n v="0.27740465339409931"/>
    <n v="0.41"/>
    <n v="5206"/>
    <n v="0.62437035260254259"/>
    <n v="9.8224994003358157E-2"/>
    <n v="0.126"/>
    <x v="363"/>
    <n v="2902"/>
    <x v="185"/>
    <n v="5933"/>
    <x v="79"/>
    <n v="2.8443736610000001"/>
    <n v="2931.4010723431461"/>
    <x v="0"/>
    <s v="Snohomish County, Washington"/>
  </r>
  <r>
    <x v="367"/>
    <n v="35.5"/>
    <n v="39.5"/>
    <n v="32.1"/>
    <n v="4612"/>
    <n v="2287"/>
    <n v="2325"/>
    <n v="0.49588031222896789"/>
    <n v="0.50411968777103211"/>
    <n v="2071"/>
    <n v="0.44904596704249783"/>
    <n v="1627"/>
    <n v="168"/>
    <n v="96"/>
    <x v="367"/>
    <n v="8.1120231772090781E-2"/>
    <n v="4.6354418155480442E-2"/>
    <n v="0.17699999999999999"/>
    <x v="0"/>
    <n v="0.128"/>
    <n v="0.22800000000000001"/>
    <n v="4606"/>
    <n v="0.99869904596704251"/>
    <n v="0.11900000000000001"/>
    <n v="1310"/>
    <n v="0.28404163052905462"/>
    <n v="0.16"/>
    <n v="2762"/>
    <n v="0.5988725065047702"/>
    <n v="0.11708586296617518"/>
    <n v="0.114"/>
    <x v="364"/>
    <n v="1745"/>
    <x v="364"/>
    <n v="3449"/>
    <x v="70"/>
    <n v="5.218519218"/>
    <n v="883.77560900648575"/>
    <x v="2"/>
    <s v="Pierce County, Washington"/>
  </r>
  <r>
    <x v="368"/>
    <n v="37.799999999999997"/>
    <n v="37.4"/>
    <n v="38.4"/>
    <n v="6470"/>
    <n v="3000"/>
    <n v="3470"/>
    <n v="0.46367851622874806"/>
    <n v="0.53632148377125188"/>
    <n v="2923"/>
    <n v="0.45177743431221018"/>
    <n v="2391"/>
    <n v="291"/>
    <n v="62"/>
    <x v="368"/>
    <n v="9.9555251453985638E-2"/>
    <n v="2.1211084502223743E-2"/>
    <n v="0.17699999999999999"/>
    <x v="0"/>
    <n v="0.16800000000000001"/>
    <n v="0.184"/>
    <n v="6410"/>
    <n v="0.99072642967542501"/>
    <n v="5.4000000000000006E-2"/>
    <n v="1584"/>
    <n v="0.24482225656877898"/>
    <n v="0"/>
    <n v="4015"/>
    <n v="0.62055641421947449"/>
    <n v="0.13462132921174652"/>
    <n v="7.8E-2"/>
    <x v="365"/>
    <n v="2374"/>
    <x v="365"/>
    <n v="4972"/>
    <x v="88"/>
    <n v="12.236867309999999"/>
    <n v="528.73009374815229"/>
    <x v="2"/>
    <s v="Pierce County, Washington"/>
  </r>
  <r>
    <x v="369"/>
    <n v="50"/>
    <n v="51.2"/>
    <n v="49.3"/>
    <n v="7637"/>
    <n v="3704"/>
    <n v="3933"/>
    <n v="0.48500720178080398"/>
    <n v="0.51499279821919597"/>
    <n v="2379"/>
    <n v="0.31150975513945267"/>
    <n v="1609"/>
    <n v="474"/>
    <n v="30"/>
    <x v="369"/>
    <n v="0.19924337957124844"/>
    <n v="1.2610340479192938E-2"/>
    <n v="0.17699999999999999"/>
    <x v="0"/>
    <n v="0.183"/>
    <n v="0.17100000000000001"/>
    <n v="7628"/>
    <n v="0.99882152677753044"/>
    <n v="0.156"/>
    <n v="1564"/>
    <n v="0.2047924577713762"/>
    <n v="0.24399999999999999"/>
    <n v="4570"/>
    <n v="0.59840251407620793"/>
    <n v="0.19680502815241585"/>
    <n v="0.157"/>
    <x v="366"/>
    <n v="3244"/>
    <x v="366"/>
    <n v="6232"/>
    <x v="51"/>
    <n v="1810.394344"/>
    <n v="4.2184179514869271"/>
    <x v="1"/>
    <s v="Stevens County, Washington"/>
  </r>
  <r>
    <x v="370"/>
    <n v="29.8"/>
    <n v="28.8"/>
    <n v="30"/>
    <n v="4364"/>
    <n v="2149"/>
    <n v="2215"/>
    <n v="0.49243813015582033"/>
    <n v="0.50756186984417961"/>
    <n v="1881"/>
    <n v="0.43102658111824016"/>
    <n v="1460"/>
    <n v="286"/>
    <n v="58"/>
    <x v="370"/>
    <n v="0.15204678362573099"/>
    <n v="3.0834662413609781E-2"/>
    <n v="0.17800000000000002"/>
    <x v="0"/>
    <n v="0.19600000000000001"/>
    <n v="0.16"/>
    <n v="4364"/>
    <n v="1"/>
    <n v="0.155"/>
    <n v="1465"/>
    <n v="0.33570119156736938"/>
    <n v="0.22899999999999998"/>
    <n v="2639"/>
    <n v="0.60472043996333635"/>
    <n v="5.9578368469294318E-2"/>
    <n v="0.122"/>
    <x v="367"/>
    <n v="1329"/>
    <x v="367"/>
    <n v="3035"/>
    <x v="93"/>
    <n v="3.3165141849999999"/>
    <n v="1315.8393893617554"/>
    <x v="2"/>
    <s v="Pierce County, Washington"/>
  </r>
  <r>
    <x v="371"/>
    <n v="33.799999999999997"/>
    <n v="32.200000000000003"/>
    <n v="35.4"/>
    <n v="3502"/>
    <n v="1737"/>
    <n v="1765"/>
    <n v="0.4960022844089092"/>
    <n v="0.50399771559109086"/>
    <n v="1642"/>
    <n v="0.46887492861222158"/>
    <n v="1445"/>
    <n v="115"/>
    <n v="0"/>
    <x v="371"/>
    <n v="7.0036540803897679E-2"/>
    <n v="0"/>
    <n v="0.17800000000000002"/>
    <x v="0"/>
    <n v="0.17600000000000002"/>
    <n v="0.18"/>
    <n v="3473"/>
    <n v="0.99171901770416904"/>
    <n v="0.105"/>
    <n v="758"/>
    <n v="0.21644774414620216"/>
    <n v="0.14599999999999999"/>
    <n v="2246"/>
    <n v="0.64134780125642488"/>
    <n v="0.14220445459737296"/>
    <n v="0.113"/>
    <x v="368"/>
    <n v="1417"/>
    <x v="368"/>
    <n v="2763"/>
    <x v="72"/>
    <n v="1.6275168689999999"/>
    <n v="2151.7442102776754"/>
    <x v="0"/>
    <s v="Island County, Washington"/>
  </r>
  <r>
    <x v="372"/>
    <n v="40.200000000000003"/>
    <n v="40.200000000000003"/>
    <n v="40.1"/>
    <n v="3868"/>
    <n v="2008"/>
    <n v="1860"/>
    <n v="0.5191313340227508"/>
    <n v="0.4808686659772492"/>
    <n v="1595"/>
    <n v="0.4123578076525336"/>
    <n v="1336"/>
    <n v="125"/>
    <n v="12"/>
    <x v="372"/>
    <n v="7.8369905956112859E-2"/>
    <n v="7.5235109717868339E-3"/>
    <n v="0.17800000000000002"/>
    <x v="0"/>
    <n v="0.158"/>
    <n v="0.19899999999999998"/>
    <n v="3834"/>
    <n v="0.99120992761116855"/>
    <n v="0.11599999999999999"/>
    <n v="838"/>
    <n v="0.21664943123061015"/>
    <n v="0.111"/>
    <n v="2420"/>
    <n v="0.6256463288521199"/>
    <n v="0.15770423991726989"/>
    <n v="0.11599999999999999"/>
    <x v="369"/>
    <n v="1339"/>
    <x v="369"/>
    <n v="3109"/>
    <x v="51"/>
    <n v="49.662665830000002"/>
    <n v="77.885468598091961"/>
    <x v="1"/>
    <s v="Pierce County, Washington"/>
  </r>
  <r>
    <x v="373"/>
    <n v="40.6"/>
    <n v="34.9"/>
    <n v="46.8"/>
    <n v="4074"/>
    <n v="2219"/>
    <n v="1855"/>
    <n v="0.5446735395189003"/>
    <n v="0.45532646048109965"/>
    <n v="2149"/>
    <n v="0.52749140893470792"/>
    <n v="1557"/>
    <n v="238"/>
    <n v="266"/>
    <x v="373"/>
    <n v="0.11074918566775244"/>
    <n v="0.12377850162866449"/>
    <n v="0.17800000000000002"/>
    <x v="0"/>
    <n v="0.14400000000000002"/>
    <n v="0.21199999999999999"/>
    <n v="4057"/>
    <n v="0.99582719685812471"/>
    <n v="5.4000000000000006E-2"/>
    <n v="731"/>
    <n v="0.17943053510063819"/>
    <n v="5.2000000000000005E-2"/>
    <n v="2806"/>
    <n v="0.68875797741777123"/>
    <n v="0.13181148748159055"/>
    <n v="5.2000000000000005E-2"/>
    <x v="370"/>
    <n v="1598"/>
    <x v="370"/>
    <n v="3374"/>
    <x v="111"/>
    <n v="2.0575770069999999"/>
    <n v="1979.9987976829098"/>
    <x v="0"/>
    <s v="Snohomish County, Washington"/>
  </r>
  <r>
    <x v="374"/>
    <n v="43.8"/>
    <n v="42.8"/>
    <n v="45.6"/>
    <n v="6048"/>
    <n v="3063"/>
    <n v="2985"/>
    <n v="0.50644841269841268"/>
    <n v="0.49355158730158732"/>
    <n v="2716"/>
    <n v="0.44907407407407407"/>
    <n v="2460"/>
    <n v="103"/>
    <n v="0"/>
    <x v="374"/>
    <n v="3.7923416789396168E-2"/>
    <n v="0"/>
    <n v="0.17800000000000002"/>
    <x v="0"/>
    <n v="0.20399999999999999"/>
    <n v="0.153"/>
    <n v="5998"/>
    <n v="0.99173280423280419"/>
    <n v="0.16699999999999998"/>
    <n v="1210"/>
    <n v="0.20006613756613756"/>
    <n v="0.25"/>
    <n v="3556"/>
    <n v="0.58796296296296291"/>
    <n v="0.21197089947089953"/>
    <n v="0.16200000000000001"/>
    <x v="371"/>
    <n v="2470"/>
    <x v="371"/>
    <n v="4961"/>
    <x v="79"/>
    <n v="40.99401538"/>
    <n v="147.53373008077355"/>
    <x v="1"/>
    <s v="Okanogan County, Washington"/>
  </r>
  <r>
    <x v="375"/>
    <n v="29.9"/>
    <n v="24.8"/>
    <n v="34.299999999999997"/>
    <n v="6380"/>
    <n v="2999"/>
    <n v="3381"/>
    <n v="0.47006269592476491"/>
    <n v="0.52993730407523509"/>
    <n v="2802"/>
    <n v="0.43918495297805643"/>
    <n v="2053"/>
    <n v="469"/>
    <n v="96"/>
    <x v="375"/>
    <n v="0.16738044254104212"/>
    <n v="3.4261241970021415E-2"/>
    <n v="0.17899999999999999"/>
    <x v="0"/>
    <n v="0.152"/>
    <n v="0.19800000000000001"/>
    <n v="6303"/>
    <n v="0.98793103448275865"/>
    <n v="0.223"/>
    <n v="2029"/>
    <n v="0.31802507836990596"/>
    <n v="0.251"/>
    <n v="3815"/>
    <n v="0.59796238244514111"/>
    <n v="8.4012539184952884E-2"/>
    <n v="0.23199999999999998"/>
    <x v="372"/>
    <n v="2153"/>
    <x v="372"/>
    <n v="4442"/>
    <x v="66"/>
    <n v="1.8834105240000001"/>
    <n v="3387.4717798911479"/>
    <x v="0"/>
    <s v="King County, Washington"/>
  </r>
  <r>
    <x v="376"/>
    <n v="35.5"/>
    <n v="35"/>
    <n v="37.4"/>
    <n v="1405"/>
    <n v="717"/>
    <n v="688"/>
    <n v="0.5103202846975089"/>
    <n v="0.4896797153024911"/>
    <n v="670"/>
    <n v="0.47686832740213525"/>
    <n v="584"/>
    <n v="30"/>
    <n v="9"/>
    <x v="376"/>
    <n v="4.4776119402985072E-2"/>
    <n v="1.3432835820895522E-2"/>
    <n v="0.17899999999999999"/>
    <x v="0"/>
    <n v="0.157"/>
    <n v="0.19899999999999998"/>
    <n v="1405"/>
    <n v="1"/>
    <n v="0.1"/>
    <n v="305"/>
    <n v="0.21708185053380782"/>
    <n v="8.900000000000001E-2"/>
    <n v="922"/>
    <n v="0.65622775800711741"/>
    <n v="0.12669039145907479"/>
    <n v="0.11800000000000001"/>
    <x v="373"/>
    <n v="567"/>
    <x v="373"/>
    <n v="1118"/>
    <x v="73"/>
    <n v="1.119667709"/>
    <n v="1254.8365811628494"/>
    <x v="2"/>
    <s v="Spokane County, Washington"/>
  </r>
  <r>
    <x v="377"/>
    <n v="37.299999999999997"/>
    <n v="36.5"/>
    <n v="38.5"/>
    <n v="4631"/>
    <n v="2109"/>
    <n v="2522"/>
    <n v="0.45540919887713238"/>
    <n v="0.54459080112286762"/>
    <n v="1881"/>
    <n v="0.40617577197149646"/>
    <n v="1499"/>
    <n v="283"/>
    <n v="47"/>
    <x v="377"/>
    <n v="0.15045188729399256"/>
    <n v="2.4986709197235512E-2"/>
    <n v="0.17899999999999999"/>
    <x v="0"/>
    <n v="0.27399999999999997"/>
    <n v="0.111"/>
    <n v="4547"/>
    <n v="0.98186136903476573"/>
    <n v="0.11900000000000001"/>
    <n v="1224"/>
    <n v="0.26430576549341395"/>
    <n v="0.16200000000000001"/>
    <n v="2939"/>
    <n v="0.63463614770028076"/>
    <n v="0.10105808680630535"/>
    <n v="0.10099999999999999"/>
    <x v="374"/>
    <n v="1578"/>
    <x v="374"/>
    <n v="3418"/>
    <x v="71"/>
    <n v="2.6269960860000001"/>
    <n v="1762.84998088878"/>
    <x v="0"/>
    <s v="Thurston County, Washington"/>
  </r>
  <r>
    <x v="378"/>
    <n v="38.200000000000003"/>
    <n v="35.6"/>
    <n v="39.6"/>
    <n v="3031"/>
    <n v="1507"/>
    <n v="1524"/>
    <n v="0.49719564500164964"/>
    <n v="0.50280435499835041"/>
    <n v="1509"/>
    <n v="0.49785549323655559"/>
    <n v="1211"/>
    <n v="149"/>
    <n v="28"/>
    <x v="378"/>
    <n v="9.8740888005301522E-2"/>
    <n v="1.8555334658714381E-2"/>
    <n v="0.17899999999999999"/>
    <x v="0"/>
    <n v="0.18"/>
    <n v="0.17800000000000002"/>
    <n v="3031"/>
    <n v="1"/>
    <n v="5.7999999999999996E-2"/>
    <n v="802"/>
    <n v="0.26459914219729463"/>
    <n v="5.4000000000000006E-2"/>
    <n v="1921"/>
    <n v="0.63378422962718572"/>
    <n v="0.10161662817551964"/>
    <n v="6.4000000000000001E-2"/>
    <x v="375"/>
    <n v="1077"/>
    <x v="375"/>
    <n v="2377"/>
    <x v="159"/>
    <n v="1.4623357189999999"/>
    <n v="2072.7114578536807"/>
    <x v="0"/>
    <s v="Clark County, Washington"/>
  </r>
  <r>
    <x v="379"/>
    <n v="40"/>
    <n v="37.200000000000003"/>
    <n v="40.9"/>
    <n v="2217"/>
    <n v="1185"/>
    <n v="1032"/>
    <n v="0.5345060893098782"/>
    <n v="0.4654939106901218"/>
    <n v="899"/>
    <n v="0.40550293188994135"/>
    <n v="680"/>
    <n v="57"/>
    <n v="18"/>
    <x v="379"/>
    <n v="6.3403781979977758E-2"/>
    <n v="2.0022246941045607E-2"/>
    <n v="0.17899999999999999"/>
    <x v="0"/>
    <n v="0.17800000000000002"/>
    <n v="0.18"/>
    <n v="2213"/>
    <n v="0.99819576003608479"/>
    <n v="0.14599999999999999"/>
    <n v="585"/>
    <n v="0.26387009472259809"/>
    <n v="0.28399999999999997"/>
    <n v="1369"/>
    <n v="0.61750112764997744"/>
    <n v="0.11862877762742441"/>
    <n v="0.10199999999999999"/>
    <x v="376"/>
    <n v="811"/>
    <x v="376"/>
    <n v="1704"/>
    <x v="73"/>
    <n v="9.7383276199999997"/>
    <n v="227.65715906362166"/>
    <x v="1"/>
    <s v="Pierce County, Washington"/>
  </r>
  <r>
    <x v="380"/>
    <n v="42.3"/>
    <n v="41.3"/>
    <n v="43.7"/>
    <n v="5257"/>
    <n v="2923"/>
    <n v="2334"/>
    <n v="0.55602054403652268"/>
    <n v="0.44397945596347727"/>
    <n v="2306"/>
    <n v="0.43865322427239872"/>
    <n v="1687"/>
    <n v="251"/>
    <n v="2"/>
    <x v="380"/>
    <n v="0.10884648742411102"/>
    <n v="8.6730268863833475E-4"/>
    <n v="0.17899999999999999"/>
    <x v="0"/>
    <n v="0.17899999999999999"/>
    <n v="0.17899999999999999"/>
    <n v="5228"/>
    <n v="0.99448354574852582"/>
    <n v="0.114"/>
    <n v="1340"/>
    <n v="0.25489823093018832"/>
    <n v="0.154"/>
    <n v="3029"/>
    <n v="0.57618413543846303"/>
    <n v="0.16891763363134871"/>
    <n v="0.12300000000000001"/>
    <x v="377"/>
    <n v="1882"/>
    <x v="377"/>
    <n v="4068"/>
    <x v="7"/>
    <n v="576.52733239999998"/>
    <n v="9.1183881570989342"/>
    <x v="1"/>
    <s v="Grant County, Washington"/>
  </r>
  <r>
    <x v="381"/>
    <n v="42.9"/>
    <n v="41.6"/>
    <n v="44.9"/>
    <n v="6879"/>
    <n v="3576"/>
    <n v="3303"/>
    <n v="0.51984300043610987"/>
    <n v="0.48015699956389007"/>
    <n v="2988"/>
    <n v="0.43436546009594418"/>
    <n v="2325"/>
    <n v="358"/>
    <n v="21"/>
    <x v="381"/>
    <n v="0.11981258366800536"/>
    <n v="7.0281124497991966E-3"/>
    <n v="0.17899999999999999"/>
    <x v="0"/>
    <n v="0.17399999999999999"/>
    <n v="0.184"/>
    <n v="6502"/>
    <n v="0.94519552260502981"/>
    <n v="5.7000000000000002E-2"/>
    <n v="1346"/>
    <n v="0.19566797499636576"/>
    <n v="5.5999999999999994E-2"/>
    <n v="4077"/>
    <n v="0.59267335368512863"/>
    <n v="0.21165867131850558"/>
    <n v="6.3E-2"/>
    <x v="378"/>
    <n v="2792"/>
    <x v="378"/>
    <n v="5678"/>
    <x v="133"/>
    <n v="659.14441429999999"/>
    <n v="10.436256229684323"/>
    <x v="1"/>
    <s v="Grays Harbor County, Washington"/>
  </r>
  <r>
    <x v="382"/>
    <n v="53.4"/>
    <n v="52.6"/>
    <n v="53.9"/>
    <n v="1449"/>
    <n v="622"/>
    <n v="827"/>
    <n v="0.42926155969634233"/>
    <n v="0.57073844030365772"/>
    <n v="450"/>
    <n v="0.3105590062111801"/>
    <n v="384"/>
    <n v="62"/>
    <n v="0"/>
    <x v="382"/>
    <n v="0.13777777777777778"/>
    <n v="0"/>
    <n v="0.17899999999999999"/>
    <x v="0"/>
    <n v="0.14599999999999999"/>
    <n v="0.20199999999999999"/>
    <n v="1449"/>
    <n v="1"/>
    <n v="0.27899999999999997"/>
    <n v="297"/>
    <n v="0.20496894409937888"/>
    <n v="0.38400000000000001"/>
    <n v="783"/>
    <n v="0.54037267080745344"/>
    <n v="0.25465838509316763"/>
    <n v="0.28100000000000003"/>
    <x v="379"/>
    <n v="685"/>
    <x v="379"/>
    <n v="1170"/>
    <x v="160"/>
    <n v="5.0955852669999997"/>
    <n v="284.36380201191128"/>
    <x v="1"/>
    <s v="Cowlitz County, Washington"/>
  </r>
  <r>
    <x v="383"/>
    <n v="23.9"/>
    <n v="23.9"/>
    <n v="23.9"/>
    <n v="4835"/>
    <n v="2425"/>
    <n v="2410"/>
    <n v="0.5015511892450879"/>
    <n v="0.4984488107549121"/>
    <n v="1929"/>
    <n v="0.39896587383660809"/>
    <n v="1692"/>
    <n v="94"/>
    <n v="6"/>
    <x v="383"/>
    <n v="4.872991187143598E-2"/>
    <n v="3.1104199066874028E-3"/>
    <n v="0.18"/>
    <x v="0"/>
    <n v="0.127"/>
    <n v="0.23399999999999999"/>
    <n v="4817"/>
    <n v="0.99627714581178906"/>
    <n v="0.11199999999999999"/>
    <n v="1934"/>
    <n v="0.4"/>
    <n v="0.158"/>
    <n v="2849"/>
    <n v="0.58924508790072394"/>
    <n v="1.0754912099276037E-2"/>
    <n v="8.199999999999999E-2"/>
    <x v="380"/>
    <n v="1580"/>
    <x v="42"/>
    <n v="2928"/>
    <x v="25"/>
    <n v="17.83979192"/>
    <n v="271.0233405009356"/>
    <x v="1"/>
    <s v="Island County, Washington"/>
  </r>
  <r>
    <x v="384"/>
    <n v="31.5"/>
    <n v="32.299999999999997"/>
    <n v="31.1"/>
    <n v="7316"/>
    <n v="3771"/>
    <n v="3545"/>
    <n v="0.51544559868780759"/>
    <n v="0.48455440131219246"/>
    <n v="4117"/>
    <n v="0.56273920174958991"/>
    <n v="2904"/>
    <n v="638"/>
    <n v="420"/>
    <x v="384"/>
    <n v="0.15496720913286374"/>
    <n v="0.10201603109059995"/>
    <n v="0.18"/>
    <x v="0"/>
    <n v="0.11900000000000001"/>
    <n v="0.24399999999999999"/>
    <n v="7316"/>
    <n v="1"/>
    <n v="0.16899999999999998"/>
    <n v="1571"/>
    <n v="0.21473482777474029"/>
    <n v="0.23300000000000001"/>
    <n v="5381"/>
    <n v="0.73551120831055217"/>
    <n v="4.9753963914707544E-2"/>
    <n v="0.155"/>
    <x v="381"/>
    <n v="2945"/>
    <x v="380"/>
    <n v="5881"/>
    <x v="56"/>
    <n v="2.3014528099999998"/>
    <n v="3178.8616165455942"/>
    <x v="0"/>
    <s v="King County, Washington"/>
  </r>
  <r>
    <x v="385"/>
    <n v="48.9"/>
    <n v="47.3"/>
    <n v="52"/>
    <n v="3760"/>
    <n v="1912"/>
    <n v="1848"/>
    <n v="0.50851063829787235"/>
    <n v="0.49148936170212765"/>
    <n v="1441"/>
    <n v="0.38324468085106383"/>
    <n v="1157"/>
    <n v="119"/>
    <n v="0"/>
    <x v="385"/>
    <n v="8.2581540596807779E-2"/>
    <n v="0"/>
    <n v="0.18"/>
    <x v="0"/>
    <n v="0.19500000000000001"/>
    <n v="0.16600000000000001"/>
    <n v="3652"/>
    <n v="0.97127659574468084"/>
    <n v="0.10199999999999999"/>
    <n v="733"/>
    <n v="0.19494680851063831"/>
    <n v="0.16800000000000001"/>
    <n v="2123"/>
    <n v="0.56462765957446803"/>
    <n v="0.24042553191489369"/>
    <n v="0.107"/>
    <x v="382"/>
    <n v="1522"/>
    <x v="381"/>
    <n v="3071"/>
    <x v="72"/>
    <n v="1616.7572970000001"/>
    <n v="2.3256428203397803"/>
    <x v="1"/>
    <s v="Pacific County, Washington"/>
  </r>
  <r>
    <x v="386"/>
    <n v="36.6"/>
    <n v="36.200000000000003"/>
    <n v="36.9"/>
    <n v="7195"/>
    <n v="3436"/>
    <n v="3759"/>
    <n v="0.47755385684503127"/>
    <n v="0.52244614315496873"/>
    <n v="2908"/>
    <n v="0.40416956219596945"/>
    <n v="2409"/>
    <n v="215"/>
    <n v="47"/>
    <x v="386"/>
    <n v="7.3933975240715266E-2"/>
    <n v="1.6162310866574967E-2"/>
    <n v="0.18100000000000002"/>
    <x v="0"/>
    <n v="0.15"/>
    <n v="0.21"/>
    <n v="7073"/>
    <n v="0.98304378040305773"/>
    <n v="0.188"/>
    <n v="1606"/>
    <n v="0.22321056289089647"/>
    <n v="0.35100000000000003"/>
    <n v="4260"/>
    <n v="0.59207783182765805"/>
    <n v="0.18471160528144548"/>
    <n v="0.16800000000000001"/>
    <x v="383"/>
    <n v="2631"/>
    <x v="382"/>
    <n v="5561"/>
    <x v="61"/>
    <n v="12.739203590000001"/>
    <n v="564.79197849133357"/>
    <x v="2"/>
    <s v="Yakima County, Washington"/>
  </r>
  <r>
    <x v="387"/>
    <n v="53.3"/>
    <n v="51.7"/>
    <n v="54.8"/>
    <n v="2548"/>
    <n v="1382"/>
    <n v="1166"/>
    <n v="0.54238618524332805"/>
    <n v="0.4576138147566719"/>
    <n v="807"/>
    <n v="0.31671899529042385"/>
    <n v="583"/>
    <n v="68"/>
    <n v="0"/>
    <x v="387"/>
    <n v="8.4262701363073109E-2"/>
    <n v="0"/>
    <n v="0.18100000000000002"/>
    <x v="0"/>
    <n v="0.19899999999999998"/>
    <n v="0.16200000000000001"/>
    <n v="2526"/>
    <n v="0.99136577708006279"/>
    <n v="0.26300000000000001"/>
    <n v="309"/>
    <n v="0.12127158555729985"/>
    <n v="0.249"/>
    <n v="1762"/>
    <n v="0.69152276295133441"/>
    <n v="0.1872056514913657"/>
    <n v="0.32"/>
    <x v="384"/>
    <n v="1033"/>
    <x v="383"/>
    <n v="2297"/>
    <x v="78"/>
    <n v="2020.6167809999999"/>
    <n v="1.2610011081561932"/>
    <x v="1"/>
    <s v="Ferry County, Washington"/>
  </r>
  <r>
    <x v="388"/>
    <n v="55.9"/>
    <n v="56.1"/>
    <n v="55.7"/>
    <n v="839"/>
    <n v="458"/>
    <n v="381"/>
    <n v="0.5458879618593564"/>
    <n v="0.4541120381406436"/>
    <n v="317"/>
    <n v="0.37783075089392132"/>
    <n v="278"/>
    <n v="17"/>
    <n v="4"/>
    <x v="388"/>
    <n v="5.362776025236593E-2"/>
    <n v="1.2618296529968454E-2"/>
    <n v="0.18100000000000002"/>
    <x v="0"/>
    <n v="0.16"/>
    <n v="0.20899999999999999"/>
    <n v="821"/>
    <n v="0.97854588796185937"/>
    <n v="0.129"/>
    <n v="129"/>
    <n v="0.1537544696066746"/>
    <n v="0.29499999999999998"/>
    <n v="548"/>
    <n v="0.65315852205005964"/>
    <n v="0.19308700834326575"/>
    <n v="0.124"/>
    <x v="385"/>
    <n v="363"/>
    <x v="384"/>
    <n v="732"/>
    <x v="102"/>
    <n v="942.02370550000001"/>
    <n v="0.89063576118255128"/>
    <x v="1"/>
    <s v="Mason County, Washington"/>
  </r>
  <r>
    <x v="389"/>
    <n v="21.2"/>
    <n v="20.3"/>
    <n v="22.3"/>
    <n v="6066"/>
    <n v="3510"/>
    <n v="2556"/>
    <n v="0.57863501483679525"/>
    <n v="0.42136498516320475"/>
    <n v="2389"/>
    <n v="0.39383448730629739"/>
    <n v="1829"/>
    <n v="186"/>
    <n v="25"/>
    <x v="389"/>
    <n v="7.785684386772708E-2"/>
    <n v="1.0464629552113856E-2"/>
    <n v="0.182"/>
    <x v="0"/>
    <n v="0.122"/>
    <n v="0.25"/>
    <n v="5637"/>
    <n v="0.92927794263105834"/>
    <n v="9.4E-2"/>
    <n v="2592"/>
    <n v="0.42729970326409494"/>
    <n v="9.4E-2"/>
    <n v="3045"/>
    <n v="0.5019782393669634"/>
    <n v="7.072205736894166E-2"/>
    <n v="9.4E-2"/>
    <x v="386"/>
    <n v="1588"/>
    <x v="385"/>
    <n v="3502"/>
    <x v="100"/>
    <n v="5.8177546380000003"/>
    <n v="1042.6703045155132"/>
    <x v="2"/>
    <s v="Pierce County, Washington"/>
  </r>
  <r>
    <x v="390"/>
    <n v="22.3"/>
    <n v="22.4"/>
    <n v="22.1"/>
    <n v="6355"/>
    <n v="4324"/>
    <n v="2031"/>
    <n v="0.68040912667191189"/>
    <n v="0.31959087332808811"/>
    <n v="3684"/>
    <n v="0.57970102281667979"/>
    <n v="1681"/>
    <n v="75"/>
    <n v="208"/>
    <x v="390"/>
    <n v="2.035830618892508E-2"/>
    <n v="5.6460369163952223E-2"/>
    <n v="0.182"/>
    <x v="0"/>
    <n v="0.16899999999999998"/>
    <n v="0.20600000000000002"/>
    <n v="4400"/>
    <n v="0.69236821400472071"/>
    <n v="0.09"/>
    <n v="1837"/>
    <n v="0.28906372934697089"/>
    <n v="0.13"/>
    <n v="2563"/>
    <n v="0.40330448465774982"/>
    <n v="0.30763178599527929"/>
    <n v="6.2E-2"/>
    <x v="387"/>
    <n v="1321"/>
    <x v="386"/>
    <n v="4546"/>
    <x v="113"/>
    <n v="31.728681680000001"/>
    <n v="200.29196498276949"/>
    <x v="1"/>
    <s v="Kitsap County, Washington"/>
  </r>
  <r>
    <x v="391"/>
    <n v="23.5"/>
    <n v="23.3"/>
    <n v="24.4"/>
    <n v="3454"/>
    <n v="2218"/>
    <n v="1236"/>
    <n v="0.64215402431962942"/>
    <n v="0.35784597568037058"/>
    <n v="2135"/>
    <n v="0.61812391430225821"/>
    <n v="1293"/>
    <n v="350"/>
    <n v="3"/>
    <x v="391"/>
    <n v="0.16393442622950818"/>
    <n v="1.405152224824356E-3"/>
    <n v="0.182"/>
    <x v="0"/>
    <n v="0.161"/>
    <n v="0.21199999999999999"/>
    <n v="1923"/>
    <n v="0.55674580196873191"/>
    <n v="7.400000000000001E-2"/>
    <n v="931"/>
    <n v="0.26954255935147653"/>
    <n v="6.3E-2"/>
    <n v="992"/>
    <n v="0.28720324261725538"/>
    <n v="0.44325419803126809"/>
    <n v="8.5000000000000006E-2"/>
    <x v="388"/>
    <n v="505"/>
    <x v="387"/>
    <n v="2552"/>
    <x v="151"/>
    <n v="30.860108100000001"/>
    <n v="111.92442971384148"/>
    <x v="1"/>
    <s v="Pierce County, Washington"/>
  </r>
  <r>
    <x v="392"/>
    <n v="28"/>
    <n v="26.7"/>
    <n v="38.700000000000003"/>
    <n v="3291"/>
    <n v="2058"/>
    <n v="1233"/>
    <n v="0.62534184138559712"/>
    <n v="0.37465815861440294"/>
    <n v="1591"/>
    <n v="0.48343968398663023"/>
    <n v="1043"/>
    <n v="164"/>
    <n v="60"/>
    <x v="392"/>
    <n v="0.10307982401005657"/>
    <n v="3.7712130735386547E-2"/>
    <n v="0.182"/>
    <x v="0"/>
    <n v="0.16"/>
    <n v="0.21299999999999999"/>
    <n v="3113"/>
    <n v="0.945913096323306"/>
    <n v="0.26"/>
    <n v="333"/>
    <n v="0.10118505013673655"/>
    <n v="0.36299999999999999"/>
    <n v="2556"/>
    <n v="0.77666362807657252"/>
    <n v="0.12215132178669097"/>
    <n v="0.25700000000000001"/>
    <x v="389"/>
    <n v="1089"/>
    <x v="388"/>
    <n v="2996"/>
    <x v="97"/>
    <n v="1.4960127679999999"/>
    <n v="2199.8475349910918"/>
    <x v="0"/>
    <s v="Kitsap County, Washington"/>
  </r>
  <r>
    <x v="393"/>
    <n v="33.299999999999997"/>
    <n v="31.2"/>
    <n v="34.5"/>
    <n v="2103"/>
    <n v="925"/>
    <n v="1178"/>
    <n v="0.43984783642415598"/>
    <n v="0.56015216357584408"/>
    <n v="946"/>
    <n v="0.44983357108892058"/>
    <n v="680"/>
    <n v="88"/>
    <n v="14"/>
    <x v="393"/>
    <n v="9.3023255813953487E-2"/>
    <n v="1.4799154334038054E-2"/>
    <n v="0.182"/>
    <x v="0"/>
    <n v="0.21899999999999997"/>
    <n v="0.156"/>
    <n v="2008"/>
    <n v="0.95482643842130288"/>
    <n v="0.253"/>
    <n v="464"/>
    <n v="0.22063718497384688"/>
    <n v="0.254"/>
    <n v="1304"/>
    <n v="0.62006657156443179"/>
    <n v="0.15929624346172133"/>
    <n v="0.27500000000000002"/>
    <x v="390"/>
    <n v="777"/>
    <x v="389"/>
    <n v="1683"/>
    <x v="24"/>
    <n v="1.2491567859999999"/>
    <n v="1683.5356646735618"/>
    <x v="0"/>
    <s v="Lewis County, Washington"/>
  </r>
  <r>
    <x v="394"/>
    <n v="46.9"/>
    <n v="43.7"/>
    <n v="47.5"/>
    <n v="4655"/>
    <n v="2286"/>
    <n v="2369"/>
    <n v="0.49108485499462945"/>
    <n v="0.50891514500537061"/>
    <n v="1653"/>
    <n v="0.35510204081632651"/>
    <n v="1175"/>
    <n v="306"/>
    <n v="0"/>
    <x v="394"/>
    <n v="0.18511796733212341"/>
    <n v="0"/>
    <n v="0.182"/>
    <x v="0"/>
    <n v="0.20600000000000002"/>
    <n v="0.16"/>
    <n v="4558"/>
    <n v="0.97916219119226633"/>
    <n v="0.20300000000000001"/>
    <n v="849"/>
    <n v="0.18238453276047262"/>
    <n v="0.24299999999999999"/>
    <n v="2822"/>
    <n v="0.60622986036519866"/>
    <n v="0.21138560687432872"/>
    <n v="0.214"/>
    <x v="391"/>
    <n v="1890"/>
    <x v="390"/>
    <n v="3835"/>
    <x v="161"/>
    <n v="2366.7219869999999"/>
    <n v="1.9668554336204762"/>
    <x v="1"/>
    <s v="Skagit County, Washington"/>
  </r>
  <r>
    <x v="395"/>
    <n v="33.4"/>
    <n v="32.799999999999997"/>
    <n v="33.9"/>
    <n v="6504"/>
    <n v="3426"/>
    <n v="3078"/>
    <n v="0.5267527675276753"/>
    <n v="0.4732472324723247"/>
    <n v="3124"/>
    <n v="0.48031980319803197"/>
    <n v="2545"/>
    <n v="345"/>
    <n v="126"/>
    <x v="395"/>
    <n v="0.11043533930857874"/>
    <n v="4.0332906530089627E-2"/>
    <n v="0.183"/>
    <x v="0"/>
    <n v="0.17100000000000001"/>
    <n v="0.19500000000000001"/>
    <n v="6486"/>
    <n v="0.99723247232472323"/>
    <n v="9.1999999999999998E-2"/>
    <n v="1791"/>
    <n v="0.27536900369003692"/>
    <n v="0.13600000000000001"/>
    <n v="3946"/>
    <n v="0.60670356703567041"/>
    <n v="0.11792742927429267"/>
    <n v="7.9000000000000001E-2"/>
    <x v="392"/>
    <n v="2355"/>
    <x v="391"/>
    <n v="4857"/>
    <x v="123"/>
    <n v="4.9969549469999999"/>
    <n v="1301.592683741281"/>
    <x v="2"/>
    <s v="Snohomish County, Washington"/>
  </r>
  <r>
    <x v="396"/>
    <n v="38.1"/>
    <n v="33.9"/>
    <n v="39.799999999999997"/>
    <n v="7229"/>
    <n v="3384"/>
    <n v="3845"/>
    <n v="0.46811453866371561"/>
    <n v="0.53188546133628445"/>
    <n v="3078"/>
    <n v="0.42578503250795408"/>
    <n v="2195"/>
    <n v="406"/>
    <n v="56"/>
    <x v="396"/>
    <n v="0.13190383365821962"/>
    <n v="1.8193632228719947E-2"/>
    <n v="0.183"/>
    <x v="0"/>
    <n v="0.20399999999999999"/>
    <n v="0.16399999999999998"/>
    <n v="7222"/>
    <n v="0.99903167796375714"/>
    <n v="0.21"/>
    <n v="1510"/>
    <n v="0.20888089638954213"/>
    <n v="0.34799999999999998"/>
    <n v="4418"/>
    <n v="0.61114953658873983"/>
    <n v="0.17996956702171807"/>
    <n v="0.188"/>
    <x v="393"/>
    <n v="2791"/>
    <x v="392"/>
    <n v="5890"/>
    <x v="129"/>
    <n v="7.8507006810000002"/>
    <n v="920.80952945962906"/>
    <x v="2"/>
    <s v="Chelan County, Washington"/>
  </r>
  <r>
    <x v="397"/>
    <n v="42.1"/>
    <n v="41.1"/>
    <n v="43"/>
    <n v="6389"/>
    <n v="3337"/>
    <n v="3052"/>
    <n v="0.52230395993113166"/>
    <n v="0.47769604006886834"/>
    <n v="2734"/>
    <n v="0.42792299264360623"/>
    <n v="2184"/>
    <n v="344"/>
    <n v="63"/>
    <x v="397"/>
    <n v="0.12582297000731529"/>
    <n v="2.3043160204828092E-2"/>
    <n v="0.183"/>
    <x v="0"/>
    <n v="0.192"/>
    <n v="0.17199999999999999"/>
    <n v="6342"/>
    <n v="0.99264360619815306"/>
    <n v="0.13300000000000001"/>
    <n v="1312"/>
    <n v="0.20535295038347159"/>
    <n v="0.20899999999999999"/>
    <n v="4209"/>
    <n v="0.65878854280795118"/>
    <n v="0.13585850680857725"/>
    <n v="0.11199999999999999"/>
    <x v="394"/>
    <n v="2275"/>
    <x v="393"/>
    <n v="5201"/>
    <x v="23"/>
    <n v="58.613389669999997"/>
    <n v="109.00239750628297"/>
    <x v="1"/>
    <s v="Snohomish County, Washington"/>
  </r>
  <r>
    <x v="398"/>
    <n v="42.9"/>
    <n v="40.799999999999997"/>
    <n v="45.5"/>
    <n v="3518"/>
    <n v="1554"/>
    <n v="1964"/>
    <n v="0.44172825469016486"/>
    <n v="0.55827174530983514"/>
    <n v="1383"/>
    <n v="0.39312109152927799"/>
    <n v="1018"/>
    <n v="72"/>
    <n v="22"/>
    <x v="398"/>
    <n v="5.2060737527114966E-2"/>
    <n v="1.5907447577729574E-2"/>
    <n v="0.183"/>
    <x v="0"/>
    <n v="0.17800000000000002"/>
    <n v="0.18600000000000003"/>
    <n v="3406"/>
    <n v="0.96816372939169981"/>
    <n v="0.18100000000000002"/>
    <n v="604"/>
    <n v="0.17168845935190449"/>
    <n v="0.24299999999999999"/>
    <n v="1973"/>
    <n v="0.56083001705514501"/>
    <n v="0.26748152359295052"/>
    <n v="0.19699999999999998"/>
    <x v="395"/>
    <n v="1582"/>
    <x v="394"/>
    <n v="2988"/>
    <x v="50"/>
    <n v="3.7699740500000001"/>
    <n v="933.16292190393187"/>
    <x v="2"/>
    <s v="Clallam County, Washington"/>
  </r>
  <r>
    <x v="399"/>
    <n v="47.2"/>
    <n v="42.3"/>
    <n v="50.8"/>
    <n v="4206"/>
    <n v="2202"/>
    <n v="2004"/>
    <n v="0.52353780313837373"/>
    <n v="0.47646219686162627"/>
    <n v="1647"/>
    <n v="0.39158345221112695"/>
    <n v="1402"/>
    <n v="168"/>
    <n v="0"/>
    <x v="399"/>
    <n v="0.10200364298724955"/>
    <n v="0"/>
    <n v="0.183"/>
    <x v="0"/>
    <n v="0.16600000000000001"/>
    <n v="0.2"/>
    <n v="4186"/>
    <n v="0.99524488825487401"/>
    <n v="0.217"/>
    <n v="855"/>
    <n v="0.20328102710413695"/>
    <n v="0.377"/>
    <n v="2340"/>
    <n v="0.55634807417974319"/>
    <n v="0.24037089871611983"/>
    <n v="0.214"/>
    <x v="396"/>
    <n v="1694"/>
    <x v="395"/>
    <n v="3405"/>
    <x v="117"/>
    <n v="90.636203199999997"/>
    <n v="46.405297789437853"/>
    <x v="1"/>
    <s v="Grays Harbor County, Washington"/>
  </r>
  <r>
    <x v="400"/>
    <n v="29.7"/>
    <n v="27.7"/>
    <n v="30.4"/>
    <n v="3064"/>
    <n v="1589"/>
    <n v="1475"/>
    <n v="0.51860313315926898"/>
    <n v="0.48139686684073107"/>
    <n v="1556"/>
    <n v="0.5078328981723238"/>
    <n v="1188"/>
    <n v="206"/>
    <n v="80"/>
    <x v="400"/>
    <n v="0.13239074550128535"/>
    <n v="5.1413881748071981E-2"/>
    <n v="0.184"/>
    <x v="0"/>
    <n v="0.13600000000000001"/>
    <n v="0.22800000000000001"/>
    <n v="3040"/>
    <n v="0.9921671018276762"/>
    <n v="0.124"/>
    <n v="794"/>
    <n v="0.25913838120104438"/>
    <n v="0.121"/>
    <n v="2070"/>
    <n v="0.6755874673629243"/>
    <n v="6.5274151436031325E-2"/>
    <n v="0.13100000000000001"/>
    <x v="397"/>
    <n v="953"/>
    <x v="396"/>
    <n v="2297"/>
    <x v="43"/>
    <n v="1.45836254"/>
    <n v="2100.986494071632"/>
    <x v="0"/>
    <s v="Clark County, Washington"/>
  </r>
  <r>
    <x v="401"/>
    <n v="31.5"/>
    <n v="31.2"/>
    <n v="31.7"/>
    <n v="2777"/>
    <n v="1545"/>
    <n v="1232"/>
    <n v="0.55635577961829308"/>
    <n v="0.44364422038170687"/>
    <n v="1436"/>
    <n v="0.51710478934101545"/>
    <n v="409"/>
    <n v="89"/>
    <n v="214"/>
    <x v="401"/>
    <n v="6.1977715877437327E-2"/>
    <n v="0.14902506963788301"/>
    <n v="0.184"/>
    <x v="0"/>
    <n v="0.13900000000000001"/>
    <n v="0.23699999999999999"/>
    <n v="2346"/>
    <n v="0.84479654303204899"/>
    <n v="0.43099999999999999"/>
    <n v="343"/>
    <n v="0.12351458408354339"/>
    <n v="0.56899999999999995"/>
    <n v="1722"/>
    <n v="0.62009362621534025"/>
    <n v="0.25639178970111631"/>
    <n v="0.44400000000000001"/>
    <x v="398"/>
    <n v="1273"/>
    <x v="397"/>
    <n v="2394"/>
    <x v="8"/>
    <n v="2.5492087809999999"/>
    <n v="1089.3576158601818"/>
    <x v="2"/>
    <s v="Kitsap County, Washington"/>
  </r>
  <r>
    <x v="402"/>
    <n v="33.700000000000003"/>
    <n v="29.9"/>
    <n v="38"/>
    <n v="5871"/>
    <n v="3068"/>
    <n v="2803"/>
    <n v="0.52256855731561913"/>
    <n v="0.47743144268438087"/>
    <n v="2828"/>
    <n v="0.48168966104581845"/>
    <n v="2389"/>
    <n v="131"/>
    <n v="21"/>
    <x v="402"/>
    <n v="4.6322489391796319E-2"/>
    <n v="7.4257425742574254E-3"/>
    <n v="0.184"/>
    <x v="0"/>
    <n v="0.16200000000000001"/>
    <n v="0.20499999999999999"/>
    <n v="5862"/>
    <n v="0.99846704138988251"/>
    <n v="0.22"/>
    <n v="1368"/>
    <n v="0.23300970873786409"/>
    <n v="0.36099999999999999"/>
    <n v="3896"/>
    <n v="0.66360074944643166"/>
    <n v="0.10338954181570426"/>
    <n v="0.20499999999999999"/>
    <x v="399"/>
    <n v="2191"/>
    <x v="398"/>
    <n v="4577"/>
    <x v="105"/>
    <n v="4.4552887280000002"/>
    <n v="1317.7597140007397"/>
    <x v="2"/>
    <s v="Thurston County, Washington"/>
  </r>
  <r>
    <x v="403"/>
    <n v="33.9"/>
    <n v="36.200000000000003"/>
    <n v="30.2"/>
    <n v="7222"/>
    <n v="3369"/>
    <n v="3853"/>
    <n v="0.46649127665466628"/>
    <n v="0.53350872334533372"/>
    <n v="2893"/>
    <n v="0.40058155635558018"/>
    <n v="1952"/>
    <n v="672"/>
    <n v="0"/>
    <x v="403"/>
    <n v="0.23228482544071899"/>
    <n v="0"/>
    <n v="0.184"/>
    <x v="0"/>
    <n v="0.20899999999999999"/>
    <n v="0.16"/>
    <n v="7137"/>
    <n v="0.98823040708944887"/>
    <n v="0.223"/>
    <n v="2367"/>
    <n v="0.32774854610911103"/>
    <n v="0.32299999999999995"/>
    <n v="3912"/>
    <n v="0.54167820548324563"/>
    <n v="0.13057324840764339"/>
    <n v="0.18100000000000002"/>
    <x v="400"/>
    <n v="2337"/>
    <x v="399"/>
    <n v="5203"/>
    <x v="12"/>
    <n v="81.113505689999997"/>
    <n v="89.035727633337359"/>
    <x v="1"/>
    <s v="Cowlitz County, Washington"/>
  </r>
  <r>
    <x v="404"/>
    <n v="37.299999999999997"/>
    <n v="36.4"/>
    <n v="38.6"/>
    <n v="5425"/>
    <n v="2929"/>
    <n v="2496"/>
    <n v="0.53990783410138243"/>
    <n v="0.46009216589861751"/>
    <n v="2115"/>
    <n v="0.38986175115207372"/>
    <n v="1633"/>
    <n v="241"/>
    <n v="106"/>
    <x v="404"/>
    <n v="0.11394799054373522"/>
    <n v="5.0118203309692674E-2"/>
    <n v="0.184"/>
    <x v="0"/>
    <n v="0.16399999999999998"/>
    <n v="0.20600000000000002"/>
    <n v="5389"/>
    <n v="0.99336405529953919"/>
    <n v="0.249"/>
    <n v="1222"/>
    <n v="0.22525345622119816"/>
    <n v="0.32200000000000001"/>
    <n v="3464"/>
    <n v="0.63852534562211982"/>
    <n v="0.13622119815668199"/>
    <n v="0.23800000000000002"/>
    <x v="401"/>
    <n v="2335"/>
    <x v="400"/>
    <n v="4339"/>
    <x v="126"/>
    <n v="6.1233337299999997"/>
    <n v="885.95530461149633"/>
    <x v="2"/>
    <s v="Spokane County, Washington"/>
  </r>
  <r>
    <x v="405"/>
    <n v="41.7"/>
    <n v="39.1"/>
    <n v="46"/>
    <n v="4228"/>
    <n v="2253"/>
    <n v="1975"/>
    <n v="0.53287606433301793"/>
    <n v="0.46712393566698202"/>
    <n v="1711"/>
    <n v="0.40468306527909176"/>
    <n v="1249"/>
    <n v="258"/>
    <n v="127"/>
    <x v="405"/>
    <n v="0.15078901227352426"/>
    <n v="7.4225599064874345E-2"/>
    <n v="0.184"/>
    <x v="0"/>
    <n v="0.155"/>
    <n v="0.21299999999999999"/>
    <n v="4209"/>
    <n v="0.99550614947965943"/>
    <n v="0.121"/>
    <n v="795"/>
    <n v="0.18803216650898771"/>
    <n v="0.14499999999999999"/>
    <n v="2892"/>
    <n v="0.68401135288552506"/>
    <n v="0.12795648060548725"/>
    <n v="0.11699999999999999"/>
    <x v="402"/>
    <n v="1573"/>
    <x v="401"/>
    <n v="3583"/>
    <x v="58"/>
    <n v="11.99860954"/>
    <n v="352.37416351495006"/>
    <x v="2"/>
    <s v="Kitsap County, Washington"/>
  </r>
  <r>
    <x v="406"/>
    <n v="45.4"/>
    <n v="41.7"/>
    <n v="47.3"/>
    <n v="2713"/>
    <n v="1488"/>
    <n v="1225"/>
    <n v="0.54847032805012896"/>
    <n v="0.45152967194987098"/>
    <n v="1157"/>
    <n v="0.426465167711021"/>
    <n v="876"/>
    <n v="165"/>
    <n v="50"/>
    <x v="406"/>
    <n v="0.14261019878997408"/>
    <n v="4.3215211754537596E-2"/>
    <n v="0.184"/>
    <x v="0"/>
    <n v="0.19"/>
    <n v="0.17699999999999999"/>
    <n v="2644"/>
    <n v="0.97456690011057867"/>
    <n v="0.16300000000000001"/>
    <n v="449"/>
    <n v="0.16549944710652414"/>
    <n v="0.27600000000000002"/>
    <n v="1736"/>
    <n v="0.63988204939181714"/>
    <n v="0.19461850350165877"/>
    <n v="0.16"/>
    <x v="403"/>
    <n v="1000"/>
    <x v="402"/>
    <n v="2248"/>
    <x v="71"/>
    <n v="18.821560689999998"/>
    <n v="144.1432006986239"/>
    <x v="1"/>
    <s v="Kitsap County, Washington"/>
  </r>
  <r>
    <x v="407"/>
    <n v="45.8"/>
    <n v="46"/>
    <n v="45.6"/>
    <n v="2271"/>
    <n v="1075"/>
    <n v="1196"/>
    <n v="0.47335975341259356"/>
    <n v="0.52664024658740638"/>
    <n v="968"/>
    <n v="0.42624394539850285"/>
    <n v="843"/>
    <n v="28"/>
    <n v="3"/>
    <x v="407"/>
    <n v="2.8925619834710745E-2"/>
    <n v="3.0991735537190084E-3"/>
    <n v="0.184"/>
    <x v="0"/>
    <n v="0.183"/>
    <n v="0.185"/>
    <n v="2264"/>
    <n v="0.99691765741963889"/>
    <n v="0.155"/>
    <n v="420"/>
    <n v="0.18494055482166447"/>
    <n v="0.22899999999999998"/>
    <n v="1397"/>
    <n v="0.61514751210920304"/>
    <n v="0.19991193306913246"/>
    <n v="0.152"/>
    <x v="404"/>
    <n v="890"/>
    <x v="403"/>
    <n v="1921"/>
    <x v="45"/>
    <n v="3135.6082390000001"/>
    <n v="0.72426139584461013"/>
    <x v="1"/>
    <s v="Chelan County, Washington"/>
  </r>
  <r>
    <x v="408"/>
    <n v="31.8"/>
    <n v="30"/>
    <n v="35.4"/>
    <n v="5238"/>
    <n v="2813"/>
    <n v="2425"/>
    <n v="0.53703703703703709"/>
    <n v="0.46296296296296297"/>
    <n v="2571"/>
    <n v="0.49083619702176401"/>
    <n v="1389"/>
    <n v="727"/>
    <n v="128"/>
    <x v="408"/>
    <n v="0.28276935044729679"/>
    <n v="4.9786075457020615E-2"/>
    <n v="0.185"/>
    <x v="0"/>
    <n v="0.182"/>
    <n v="0.18899999999999997"/>
    <n v="5238"/>
    <n v="1"/>
    <n v="0.185"/>
    <n v="1323"/>
    <n v="0.25257731958762886"/>
    <n v="0.217"/>
    <n v="3335"/>
    <n v="0.63669339442535322"/>
    <n v="0.11072928598701792"/>
    <n v="0.19500000000000001"/>
    <x v="405"/>
    <n v="2045"/>
    <x v="404"/>
    <n v="4034"/>
    <x v="149"/>
    <n v="3.744429797"/>
    <n v="1398.8778756639085"/>
    <x v="2"/>
    <s v="Walla Walla County, Washington"/>
  </r>
  <r>
    <x v="409"/>
    <n v="32"/>
    <n v="27.5"/>
    <n v="36.4"/>
    <n v="3073"/>
    <n v="1477"/>
    <n v="1596"/>
    <n v="0.48063781321184512"/>
    <n v="0.51936218678815493"/>
    <n v="1309"/>
    <n v="0.42596810933940776"/>
    <n v="967"/>
    <n v="195"/>
    <n v="56"/>
    <x v="409"/>
    <n v="0.14896867838044309"/>
    <n v="4.2780748663101602E-2"/>
    <n v="0.185"/>
    <x v="0"/>
    <n v="0.20499999999999999"/>
    <n v="0.17"/>
    <n v="2900"/>
    <n v="0.9437032216075496"/>
    <n v="0.20300000000000001"/>
    <n v="679"/>
    <n v="0.22095671981776766"/>
    <n v="0.3"/>
    <n v="1848"/>
    <n v="0.60136674259681089"/>
    <n v="0.17767653758542146"/>
    <n v="0.19500000000000001"/>
    <x v="406"/>
    <n v="1108"/>
    <x v="405"/>
    <n v="2441"/>
    <x v="78"/>
    <n v="9.9407462940000002"/>
    <n v="309.13172000524651"/>
    <x v="1"/>
    <s v="Lewis County, Washington"/>
  </r>
  <r>
    <x v="410"/>
    <n v="36.6"/>
    <n v="36.799999999999997"/>
    <n v="36.1"/>
    <n v="5451"/>
    <n v="2905"/>
    <n v="2546"/>
    <n v="0.53292973766281415"/>
    <n v="0.46707026233718585"/>
    <n v="2616"/>
    <n v="0.47991194276279581"/>
    <n v="1886"/>
    <n v="507"/>
    <n v="116"/>
    <x v="410"/>
    <n v="0.19380733944954129"/>
    <n v="4.4342507645259939E-2"/>
    <n v="0.185"/>
    <x v="0"/>
    <n v="9.4E-2"/>
    <n v="0.27899999999999997"/>
    <n v="5426"/>
    <n v="0.99541368556228216"/>
    <n v="0.18100000000000002"/>
    <n v="1252"/>
    <n v="0.22968262704090991"/>
    <n v="0.17199999999999999"/>
    <n v="3505"/>
    <n v="0.64300128416804259"/>
    <n v="0.1273160887910475"/>
    <n v="0.16200000000000001"/>
    <x v="407"/>
    <n v="2013"/>
    <x v="406"/>
    <n v="4410"/>
    <x v="93"/>
    <n v="2.2665706659999998"/>
    <n v="2404.9547987929359"/>
    <x v="0"/>
    <s v="Pierce County, Washington"/>
  </r>
  <r>
    <x v="411"/>
    <n v="45.1"/>
    <n v="46.3"/>
    <n v="43.2"/>
    <n v="7586"/>
    <n v="3735"/>
    <n v="3851"/>
    <n v="0.49235433693646191"/>
    <n v="0.50764566306353809"/>
    <n v="3348"/>
    <n v="0.44133930925388876"/>
    <n v="2502"/>
    <n v="349"/>
    <n v="108"/>
    <x v="411"/>
    <n v="0.10424133811230585"/>
    <n v="3.2258064516129031E-2"/>
    <n v="0.185"/>
    <x v="0"/>
    <n v="0.20100000000000001"/>
    <n v="0.16800000000000001"/>
    <n v="7586"/>
    <n v="1"/>
    <n v="9.9000000000000005E-2"/>
    <n v="1653"/>
    <n v="0.21790139731083574"/>
    <n v="8.199999999999999E-2"/>
    <n v="4736"/>
    <n v="0.62430793567097287"/>
    <n v="0.15779066701819144"/>
    <n v="9.9000000000000005E-2"/>
    <x v="408"/>
    <n v="2772"/>
    <x v="407"/>
    <n v="6160"/>
    <x v="160"/>
    <n v="27.73375777"/>
    <n v="273.5294676946333"/>
    <x v="1"/>
    <s v="Spokane County, Washington"/>
  </r>
  <r>
    <x v="412"/>
    <n v="53.5"/>
    <n v="55"/>
    <n v="51.4"/>
    <n v="2583"/>
    <n v="1290"/>
    <n v="1293"/>
    <n v="0.49941927990708479"/>
    <n v="0.50058072009291521"/>
    <n v="714"/>
    <n v="0.27642276422764228"/>
    <n v="525"/>
    <n v="80"/>
    <n v="3"/>
    <x v="412"/>
    <n v="0.11204481792717087"/>
    <n v="4.2016806722689074E-3"/>
    <n v="0.185"/>
    <x v="0"/>
    <n v="0.20100000000000001"/>
    <n v="0.17"/>
    <n v="2579"/>
    <n v="0.9984514130855594"/>
    <n v="0.16399999999999998"/>
    <n v="451"/>
    <n v="0.17460317460317459"/>
    <n v="0.2"/>
    <n v="1479"/>
    <n v="0.57259001161440182"/>
    <n v="0.25280681378242353"/>
    <n v="0.19399999999999998"/>
    <x v="409"/>
    <n v="1109"/>
    <x v="408"/>
    <n v="2207"/>
    <x v="14"/>
    <n v="1243.404297"/>
    <n v="2.0773613266675079"/>
    <x v="1"/>
    <s v="Pend Oreille County, Washington"/>
  </r>
  <r>
    <x v="413"/>
    <n v="31.4"/>
    <n v="29.8"/>
    <n v="33.200000000000003"/>
    <n v="6648"/>
    <n v="3255"/>
    <n v="3393"/>
    <n v="0.48962093862815886"/>
    <n v="0.51037906137184119"/>
    <n v="2251"/>
    <n v="0.33859807460890495"/>
    <n v="1603"/>
    <n v="254"/>
    <n v="262"/>
    <x v="413"/>
    <n v="0.11283873833851621"/>
    <n v="0.11639271434917814"/>
    <n v="0.18600000000000003"/>
    <x v="0"/>
    <n v="0.187"/>
    <n v="0.18600000000000003"/>
    <n v="5903"/>
    <n v="0.88793622141997597"/>
    <n v="0.24399999999999999"/>
    <n v="1648"/>
    <n v="0.24789410348977137"/>
    <n v="0.40100000000000002"/>
    <n v="3636"/>
    <n v="0.54693140794223827"/>
    <n v="0.20517448856799037"/>
    <n v="0.2"/>
    <x v="410"/>
    <n v="2357"/>
    <x v="409"/>
    <n v="5072"/>
    <x v="82"/>
    <n v="7.9800619409999998"/>
    <n v="833.07624040408439"/>
    <x v="2"/>
    <s v="Kitsap County, Washington"/>
  </r>
  <r>
    <x v="414"/>
    <n v="33.299999999999997"/>
    <n v="32.799999999999997"/>
    <n v="33.6"/>
    <n v="3470"/>
    <n v="1838"/>
    <n v="1632"/>
    <n v="0.52968299711815559"/>
    <n v="0.47031700288184436"/>
    <n v="1780"/>
    <n v="0.51296829971181557"/>
    <n v="1379"/>
    <n v="180"/>
    <n v="91"/>
    <x v="414"/>
    <n v="0.10112359550561797"/>
    <n v="5.1123595505617979E-2"/>
    <n v="0.18600000000000003"/>
    <x v="0"/>
    <n v="0.17699999999999999"/>
    <n v="0.19699999999999998"/>
    <n v="3470"/>
    <n v="1"/>
    <n v="0.16200000000000001"/>
    <n v="859"/>
    <n v="0.24755043227665707"/>
    <n v="0.26899999999999996"/>
    <n v="2227"/>
    <n v="0.64178674351585019"/>
    <n v="0.11066282420749274"/>
    <n v="0.13"/>
    <x v="411"/>
    <n v="1489"/>
    <x v="410"/>
    <n v="2675"/>
    <x v="156"/>
    <n v="1.502237716"/>
    <n v="2309.8874186434018"/>
    <x v="0"/>
    <s v="Benton County, Washington"/>
  </r>
  <r>
    <x v="415"/>
    <n v="34.6"/>
    <n v="35.200000000000003"/>
    <n v="33.9"/>
    <n v="1902"/>
    <n v="937"/>
    <n v="965"/>
    <n v="0.49263932702418506"/>
    <n v="0.50736067297581489"/>
    <n v="788"/>
    <n v="0.41430073606729756"/>
    <n v="590"/>
    <n v="88"/>
    <n v="3"/>
    <x v="415"/>
    <n v="0.1116751269035533"/>
    <n v="3.8071065989847717E-3"/>
    <n v="0.18600000000000003"/>
    <x v="0"/>
    <n v="0.154"/>
    <n v="0.22"/>
    <n v="1902"/>
    <n v="1"/>
    <n v="0.11800000000000001"/>
    <n v="422"/>
    <n v="0.22187171398527866"/>
    <n v="0.128"/>
    <n v="1238"/>
    <n v="0.65089379600420605"/>
    <n v="0.12723449001051534"/>
    <n v="0.128"/>
    <x v="412"/>
    <n v="734"/>
    <x v="411"/>
    <n v="1516"/>
    <x v="121"/>
    <n v="2.5322173810000002"/>
    <n v="751.12034783083254"/>
    <x v="2"/>
    <s v="Lewis County, Washington"/>
  </r>
  <r>
    <x v="416"/>
    <n v="40.4"/>
    <n v="41.2"/>
    <n v="40.200000000000003"/>
    <n v="6982"/>
    <n v="3455"/>
    <n v="3527"/>
    <n v="0.49484388427384701"/>
    <n v="0.50515611572615293"/>
    <n v="2920"/>
    <n v="0.41821827556574048"/>
    <n v="2634"/>
    <n v="166"/>
    <n v="17"/>
    <x v="416"/>
    <n v="5.6849315068493153E-2"/>
    <n v="5.8219178082191785E-3"/>
    <n v="0.18600000000000003"/>
    <x v="0"/>
    <n v="0.23899999999999999"/>
    <n v="0.13699999999999998"/>
    <n v="6967"/>
    <n v="0.99785161844743631"/>
    <n v="0.2"/>
    <n v="1712"/>
    <n v="0.24520194786594099"/>
    <n v="0.35600000000000004"/>
    <n v="4184"/>
    <n v="0.59925522772844453"/>
    <n v="0.15554282440561451"/>
    <n v="0.16899999999999998"/>
    <x v="413"/>
    <n v="2809"/>
    <x v="412"/>
    <n v="5456"/>
    <x v="23"/>
    <n v="6.6278273429999999"/>
    <n v="1053.4372183629769"/>
    <x v="2"/>
    <s v="Cowlitz County, Washington"/>
  </r>
  <r>
    <x v="417"/>
    <n v="43.4"/>
    <n v="43.5"/>
    <n v="42.7"/>
    <n v="2190"/>
    <n v="1077"/>
    <n v="1113"/>
    <n v="0.4917808219178082"/>
    <n v="0.50821917808219175"/>
    <n v="1067"/>
    <n v="0.4872146118721461"/>
    <n v="967"/>
    <n v="39"/>
    <n v="10"/>
    <x v="417"/>
    <n v="3.6551077788191187E-2"/>
    <n v="9.3720712277413302E-3"/>
    <n v="0.18600000000000003"/>
    <x v="0"/>
    <n v="0.193"/>
    <n v="0.17899999999999999"/>
    <n v="2186"/>
    <n v="0.9981735159817352"/>
    <n v="9.5000000000000001E-2"/>
    <n v="426"/>
    <n v="0.19452054794520549"/>
    <n v="0.192"/>
    <n v="1511"/>
    <n v="0.68995433789954341"/>
    <n v="0.11552511415525113"/>
    <n v="0.08"/>
    <x v="414"/>
    <n v="837"/>
    <x v="413"/>
    <n v="1811"/>
    <x v="110"/>
    <n v="7.8823475690000002"/>
    <n v="277.83601025320377"/>
    <x v="1"/>
    <s v="Snohomish County, Washington"/>
  </r>
  <r>
    <x v="418"/>
    <n v="44.1"/>
    <n v="41.6"/>
    <n v="45.7"/>
    <n v="5357"/>
    <n v="2765"/>
    <n v="2592"/>
    <n v="0.51614709725592678"/>
    <n v="0.48385290274407317"/>
    <n v="2133"/>
    <n v="0.39817061788314356"/>
    <n v="1730"/>
    <n v="272"/>
    <n v="38"/>
    <x v="418"/>
    <n v="0.12751992498827941"/>
    <n v="1.7815283638068447E-2"/>
    <n v="0.18600000000000003"/>
    <x v="0"/>
    <n v="0.17800000000000002"/>
    <n v="0.19500000000000001"/>
    <n v="5318"/>
    <n v="0.99271980586148967"/>
    <n v="0.11800000000000001"/>
    <n v="1148"/>
    <n v="0.21429904797461266"/>
    <n v="0.193"/>
    <n v="3538"/>
    <n v="0.66044427851409371"/>
    <n v="0.12525667351129366"/>
    <n v="0.109"/>
    <x v="415"/>
    <n v="1971"/>
    <x v="414"/>
    <n v="4323"/>
    <x v="58"/>
    <n v="47.114908229999998"/>
    <n v="113.70074146910845"/>
    <x v="1"/>
    <s v="Pierce County, Washington"/>
  </r>
  <r>
    <x v="419"/>
    <n v="46"/>
    <n v="44.3"/>
    <n v="47.6"/>
    <n v="6357"/>
    <n v="3279"/>
    <n v="3078"/>
    <n v="0.51580934403020295"/>
    <n v="0.4841906559697971"/>
    <n v="3128"/>
    <n v="0.49205600125845522"/>
    <n v="2510"/>
    <n v="310"/>
    <n v="88"/>
    <x v="419"/>
    <n v="9.9104859335038362E-2"/>
    <n v="2.8132992327365727E-2"/>
    <n v="0.18600000000000003"/>
    <x v="0"/>
    <n v="0.16699999999999998"/>
    <n v="0.20600000000000002"/>
    <n v="6336"/>
    <n v="0.99669655497876353"/>
    <n v="0.06"/>
    <n v="1028"/>
    <n v="0.16171149913481203"/>
    <n v="0.11199999999999999"/>
    <n v="4075"/>
    <n v="0.64102564102564108"/>
    <n v="0.19726285983954694"/>
    <n v="4.8000000000000001E-2"/>
    <x v="416"/>
    <n v="2583"/>
    <x v="415"/>
    <n v="5452"/>
    <x v="72"/>
    <n v="18.027559239999999"/>
    <n v="352.626770788523"/>
    <x v="2"/>
    <s v="Pierce County, Washington"/>
  </r>
  <r>
    <x v="420"/>
    <n v="30.9"/>
    <n v="29.3"/>
    <n v="33.1"/>
    <n v="4496"/>
    <n v="2151"/>
    <n v="2345"/>
    <n v="0.47842526690391457"/>
    <n v="0.52157473309608537"/>
    <n v="2192"/>
    <n v="0.48754448398576511"/>
    <n v="1640"/>
    <n v="286"/>
    <n v="56"/>
    <x v="420"/>
    <n v="0.13047445255474452"/>
    <n v="2.5547445255474453E-2"/>
    <n v="0.187"/>
    <x v="0"/>
    <n v="0.2"/>
    <n v="0.17600000000000002"/>
    <n v="4438"/>
    <n v="0.98709964412811391"/>
    <n v="0.16699999999999998"/>
    <n v="969"/>
    <n v="0.21552491103202848"/>
    <n v="0.32600000000000001"/>
    <n v="3008"/>
    <n v="0.66903914590747326"/>
    <n v="0.11543594306049831"/>
    <n v="0.13300000000000001"/>
    <x v="417"/>
    <n v="1864"/>
    <x v="416"/>
    <n v="3608"/>
    <x v="24"/>
    <n v="2.1854621189999999"/>
    <n v="2057.2308075773149"/>
    <x v="0"/>
    <s v="Clark County, Washington"/>
  </r>
  <r>
    <x v="421"/>
    <n v="31.3"/>
    <n v="30.8"/>
    <n v="31.5"/>
    <n v="7418"/>
    <n v="3744"/>
    <n v="3674"/>
    <n v="0.50471825289835537"/>
    <n v="0.49528174710164463"/>
    <n v="3585"/>
    <n v="0.48328390401725535"/>
    <n v="2629"/>
    <n v="549"/>
    <n v="200"/>
    <x v="421"/>
    <n v="0.15313807531380752"/>
    <n v="5.5788005578800558E-2"/>
    <n v="0.187"/>
    <x v="0"/>
    <n v="0.16"/>
    <n v="0.21299999999999999"/>
    <n v="7418"/>
    <n v="1"/>
    <n v="0.23899999999999999"/>
    <n v="2170"/>
    <n v="0.29253167969803179"/>
    <n v="0.34799999999999998"/>
    <n v="4789"/>
    <n v="0.64559180372067948"/>
    <n v="6.1876516581288676E-2"/>
    <n v="0.188"/>
    <x v="418"/>
    <n v="2927"/>
    <x v="417"/>
    <n v="5334"/>
    <x v="158"/>
    <n v="3.4109408110000001"/>
    <n v="2174.7665559242682"/>
    <x v="0"/>
    <s v="Snohomish County, Washington"/>
  </r>
  <r>
    <x v="422"/>
    <n v="34.700000000000003"/>
    <n v="35.1"/>
    <n v="34.700000000000003"/>
    <n v="3363"/>
    <n v="1800"/>
    <n v="1563"/>
    <n v="0.53523639607493312"/>
    <n v="0.46476360392506688"/>
    <n v="1744"/>
    <n v="0.51858459708593518"/>
    <n v="1422"/>
    <n v="208"/>
    <n v="15"/>
    <x v="422"/>
    <n v="0.11926605504587157"/>
    <n v="8.600917431192661E-3"/>
    <n v="0.187"/>
    <x v="0"/>
    <n v="0.19600000000000001"/>
    <n v="0.17699999999999999"/>
    <n v="3361"/>
    <n v="0.99940529289325009"/>
    <n v="0.06"/>
    <n v="806"/>
    <n v="0.23966696402022003"/>
    <n v="0.13400000000000001"/>
    <n v="2369"/>
    <n v="0.70443056794528691"/>
    <n v="5.5902468034493058E-2"/>
    <n v="3.9E-2"/>
    <x v="419"/>
    <n v="1127"/>
    <x v="418"/>
    <n v="2627"/>
    <x v="4"/>
    <n v="3.2893735390000001"/>
    <n v="1022.3831255790983"/>
    <x v="2"/>
    <s v="Pierce County, Washington"/>
  </r>
  <r>
    <x v="423"/>
    <n v="38.5"/>
    <n v="41.6"/>
    <n v="35.5"/>
    <n v="3135"/>
    <n v="1379"/>
    <n v="1756"/>
    <n v="0.43987240829346091"/>
    <n v="0.56012759170653903"/>
    <n v="1068"/>
    <n v="0.34066985645933012"/>
    <n v="776"/>
    <n v="108"/>
    <n v="7"/>
    <x v="423"/>
    <n v="0.10112359550561797"/>
    <n v="6.5543071161048693E-3"/>
    <n v="0.188"/>
    <x v="0"/>
    <n v="0.19600000000000001"/>
    <n v="0.18"/>
    <n v="3093"/>
    <n v="0.98660287081339715"/>
    <n v="0.24100000000000002"/>
    <n v="902"/>
    <n v="0.28771929824561404"/>
    <n v="0.39"/>
    <n v="1623"/>
    <n v="0.51770334928229667"/>
    <n v="0.19457735247208929"/>
    <n v="0.18100000000000002"/>
    <x v="420"/>
    <n v="1034"/>
    <x v="419"/>
    <n v="2420"/>
    <x v="50"/>
    <n v="30.06492897"/>
    <n v="104.27431919524005"/>
    <x v="1"/>
    <s v="Thurston County, Washington"/>
  </r>
  <r>
    <x v="424"/>
    <n v="32.299999999999997"/>
    <n v="32.299999999999997"/>
    <n v="32.4"/>
    <n v="6802"/>
    <n v="3476"/>
    <n v="3326"/>
    <n v="0.51102616877389007"/>
    <n v="0.48897383122610999"/>
    <n v="3052"/>
    <n v="0.44869156130549837"/>
    <n v="2582"/>
    <n v="184"/>
    <n v="116"/>
    <x v="424"/>
    <n v="6.0288335517693317E-2"/>
    <n v="3.8007863695937089E-2"/>
    <n v="0.18899999999999997"/>
    <x v="0"/>
    <n v="0.16"/>
    <n v="0.21899999999999997"/>
    <n v="6699"/>
    <n v="0.98485739488385771"/>
    <n v="7.2000000000000008E-2"/>
    <n v="1613"/>
    <n v="0.23713613643046164"/>
    <n v="0.109"/>
    <n v="4652"/>
    <n v="0.68391649514848574"/>
    <n v="7.8947368421052655E-2"/>
    <n v="6.3E-2"/>
    <x v="421"/>
    <n v="2069"/>
    <x v="420"/>
    <n v="5286"/>
    <x v="124"/>
    <n v="8.440950977"/>
    <n v="805.8333733407726"/>
    <x v="2"/>
    <s v="Pierce County, Washington"/>
  </r>
  <r>
    <x v="425"/>
    <n v="38.6"/>
    <n v="38.799999999999997"/>
    <n v="38.5"/>
    <n v="4064"/>
    <n v="2022"/>
    <n v="2042"/>
    <n v="0.49753937007874016"/>
    <n v="0.50246062992125984"/>
    <n v="1561"/>
    <n v="0.3841043307086614"/>
    <n v="1170"/>
    <n v="177"/>
    <n v="7"/>
    <x v="425"/>
    <n v="0.1133888532991672"/>
    <n v="4.4843049327354259E-3"/>
    <n v="0.18899999999999997"/>
    <x v="0"/>
    <n v="0.221"/>
    <n v="0.157"/>
    <n v="4019"/>
    <n v="0.98892716535433067"/>
    <n v="0.28899999999999998"/>
    <n v="1103"/>
    <n v="0.27140748031496065"/>
    <n v="0.56899999999999995"/>
    <n v="2253"/>
    <n v="0.55437992125984248"/>
    <n v="0.17421259842519687"/>
    <n v="0.21100000000000002"/>
    <x v="422"/>
    <n v="1435"/>
    <x v="421"/>
    <n v="3046"/>
    <x v="23"/>
    <n v="12.387836099999999"/>
    <n v="328.06375279698767"/>
    <x v="1"/>
    <s v="Clallam County, Washington"/>
  </r>
  <r>
    <x v="426"/>
    <n v="40.299999999999997"/>
    <n v="39.1"/>
    <n v="45.5"/>
    <n v="3127"/>
    <n v="1496"/>
    <n v="1631"/>
    <n v="0.47841381515829867"/>
    <n v="0.52158618484170127"/>
    <n v="1051"/>
    <n v="0.3361048928685641"/>
    <n v="773"/>
    <n v="221"/>
    <n v="0"/>
    <x v="426"/>
    <n v="0.21027592768791628"/>
    <n v="0"/>
    <n v="0.18899999999999997"/>
    <x v="0"/>
    <n v="0.19899999999999998"/>
    <n v="0.18100000000000002"/>
    <n v="3116"/>
    <n v="0.99648225135913016"/>
    <n v="0.122"/>
    <n v="710"/>
    <n v="0.22705468500159898"/>
    <n v="0.22"/>
    <n v="1624"/>
    <n v="0.51934761752478409"/>
    <n v="0.25359769747361693"/>
    <n v="0.129"/>
    <x v="423"/>
    <n v="1235"/>
    <x v="422"/>
    <n v="2544"/>
    <x v="39"/>
    <n v="2.31098384"/>
    <n v="1353.103360515061"/>
    <x v="2"/>
    <s v="Cowlitz County, Washington"/>
  </r>
  <r>
    <x v="427"/>
    <n v="42.1"/>
    <n v="39"/>
    <n v="47"/>
    <n v="2424"/>
    <n v="1352"/>
    <n v="1072"/>
    <n v="0.55775577557755773"/>
    <n v="0.44224422442244227"/>
    <n v="927"/>
    <n v="0.38242574257425743"/>
    <n v="648"/>
    <n v="73"/>
    <n v="31"/>
    <x v="427"/>
    <n v="7.8748651564185548E-2"/>
    <n v="3.3441208198489752E-2"/>
    <n v="0.18899999999999997"/>
    <x v="0"/>
    <n v="0.18100000000000002"/>
    <n v="0.19899999999999998"/>
    <n v="2292"/>
    <n v="0.9455445544554455"/>
    <n v="0.191"/>
    <n v="455"/>
    <n v="0.18770627062706272"/>
    <n v="0.24"/>
    <n v="1394"/>
    <n v="0.57508250825082508"/>
    <n v="0.23721122112211224"/>
    <n v="0.19899999999999998"/>
    <x v="424"/>
    <n v="1119"/>
    <x v="423"/>
    <n v="2067"/>
    <x v="4"/>
    <n v="1.7833028950000001"/>
    <n v="1359.2755368683456"/>
    <x v="2"/>
    <s v="Clallam County, Washington"/>
  </r>
  <r>
    <x v="428"/>
    <n v="30.9"/>
    <n v="29.6"/>
    <n v="32.299999999999997"/>
    <n v="9621"/>
    <n v="5058"/>
    <n v="4563"/>
    <n v="0.52572497661365758"/>
    <n v="0.47427502338634236"/>
    <n v="4512"/>
    <n v="0.46897411911443715"/>
    <n v="3911"/>
    <n v="346"/>
    <n v="86"/>
    <x v="428"/>
    <n v="7.6684397163120574E-2"/>
    <n v="1.9060283687943262E-2"/>
    <n v="0.19"/>
    <x v="0"/>
    <n v="0.19899999999999998"/>
    <n v="0.182"/>
    <n v="9621"/>
    <n v="1"/>
    <n v="0.111"/>
    <n v="3327"/>
    <n v="0.34580604926722797"/>
    <n v="0.126"/>
    <n v="5469"/>
    <n v="0.56844402868724664"/>
    <n v="8.574992204552534E-2"/>
    <n v="0.106"/>
    <x v="425"/>
    <n v="3111"/>
    <x v="424"/>
    <n v="6581"/>
    <x v="162"/>
    <n v="6.2575565549999999"/>
    <n v="1537.5010861567835"/>
    <x v="0"/>
    <s v="Pierce County, Washington"/>
  </r>
  <r>
    <x v="429"/>
    <n v="33.799999999999997"/>
    <n v="33.700000000000003"/>
    <n v="33.9"/>
    <n v="4994"/>
    <n v="2378"/>
    <n v="2616"/>
    <n v="0.4761714056868242"/>
    <n v="0.52382859431317585"/>
    <n v="2259"/>
    <n v="0.4523428113736484"/>
    <n v="1737"/>
    <n v="281"/>
    <n v="56"/>
    <x v="429"/>
    <n v="0.12439132359451084"/>
    <n v="2.4789729969012839E-2"/>
    <n v="0.19"/>
    <x v="0"/>
    <n v="0.153"/>
    <n v="0.223"/>
    <n v="4979"/>
    <n v="0.9969963956748098"/>
    <n v="0.10800000000000001"/>
    <n v="1235"/>
    <n v="0.24729675610732879"/>
    <n v="0.14699999999999999"/>
    <n v="3105"/>
    <n v="0.6217460953143773"/>
    <n v="0.13095714857829388"/>
    <n v="0.11199999999999999"/>
    <x v="426"/>
    <n v="1725"/>
    <x v="425"/>
    <n v="3889"/>
    <x v="113"/>
    <n v="3.9063673460000001"/>
    <n v="1278.4255953587422"/>
    <x v="2"/>
    <s v="Clark County, Washington"/>
  </r>
  <r>
    <x v="430"/>
    <n v="41.7"/>
    <n v="41.1"/>
    <n v="42.1"/>
    <n v="4160"/>
    <n v="2178"/>
    <n v="1982"/>
    <n v="0.52355769230769234"/>
    <n v="0.47644230769230766"/>
    <n v="1847"/>
    <n v="0.44399038461538459"/>
    <n v="1380"/>
    <n v="218"/>
    <n v="25"/>
    <x v="430"/>
    <n v="0.11802923659989172"/>
    <n v="1.3535462912831619E-2"/>
    <n v="0.19"/>
    <x v="0"/>
    <n v="0.151"/>
    <n v="0.22899999999999998"/>
    <n v="4152"/>
    <n v="0.99807692307692308"/>
    <n v="7.5999999999999998E-2"/>
    <n v="935"/>
    <n v="0.22475961538461539"/>
    <n v="8.4000000000000005E-2"/>
    <n v="2723"/>
    <n v="0.65456730769230764"/>
    <n v="0.12067307692307694"/>
    <n v="8.4000000000000005E-2"/>
    <x v="427"/>
    <n v="1480"/>
    <x v="426"/>
    <n v="3367"/>
    <x v="61"/>
    <n v="68.478829820000001"/>
    <n v="60.748701619679629"/>
    <x v="1"/>
    <s v="Thurston County, Washington"/>
  </r>
  <r>
    <x v="431"/>
    <n v="42.2"/>
    <n v="45.4"/>
    <n v="40.5"/>
    <n v="3677"/>
    <n v="1747"/>
    <n v="1930"/>
    <n v="0.47511558335599674"/>
    <n v="0.52488441664400332"/>
    <n v="1472"/>
    <n v="0.40032635300516728"/>
    <n v="868"/>
    <n v="230"/>
    <n v="155"/>
    <x v="431"/>
    <n v="0.15625"/>
    <n v="0.10529891304347826"/>
    <n v="0.19"/>
    <x v="0"/>
    <n v="0.24100000000000002"/>
    <n v="0.14400000000000002"/>
    <n v="3613"/>
    <n v="0.9825945063910797"/>
    <n v="0.307"/>
    <n v="560"/>
    <n v="0.15229806907805277"/>
    <n v="0.71099999999999997"/>
    <n v="2371"/>
    <n v="0.64481914604296986"/>
    <n v="0.20288278487897737"/>
    <n v="0.26200000000000001"/>
    <x v="428"/>
    <n v="1726"/>
    <x v="427"/>
    <n v="3186"/>
    <x v="69"/>
    <n v="4.0118803400000003"/>
    <n v="916.52783442688622"/>
    <x v="2"/>
    <s v="King County, Washington"/>
  </r>
  <r>
    <x v="432"/>
    <n v="49.2"/>
    <n v="51.2"/>
    <n v="47.9"/>
    <n v="5074"/>
    <n v="2517"/>
    <n v="2557"/>
    <n v="0.49605833661805282"/>
    <n v="0.50394166338194724"/>
    <n v="2223"/>
    <n v="0.43811588490342923"/>
    <n v="1911"/>
    <n v="240"/>
    <n v="0"/>
    <x v="432"/>
    <n v="0.10796221322537113"/>
    <n v="0"/>
    <n v="0.19"/>
    <x v="0"/>
    <n v="0.20600000000000002"/>
    <n v="0.17300000000000001"/>
    <n v="5063"/>
    <n v="0.99783208513992905"/>
    <n v="9.0999999999999998E-2"/>
    <n v="993"/>
    <n v="0.19570358691367756"/>
    <n v="0.128"/>
    <n v="3297"/>
    <n v="0.64978320851399296"/>
    <n v="0.15451320457232942"/>
    <n v="8.199999999999999E-2"/>
    <x v="429"/>
    <n v="1979"/>
    <x v="428"/>
    <n v="4325"/>
    <x v="160"/>
    <n v="394.08207049999999"/>
    <n v="12.875490614333849"/>
    <x v="1"/>
    <s v="Cowlitz County, Washington"/>
  </r>
  <r>
    <x v="433"/>
    <n v="31.3"/>
    <n v="30.2"/>
    <n v="33.1"/>
    <n v="6517"/>
    <n v="3034"/>
    <n v="3483"/>
    <n v="0.46555163418750961"/>
    <n v="0.53444836581249044"/>
    <n v="2714"/>
    <n v="0.41644928648150992"/>
    <n v="2095"/>
    <n v="228"/>
    <n v="211"/>
    <x v="433"/>
    <n v="8.400884303610906E-2"/>
    <n v="7.7745025792188657E-2"/>
    <n v="0.191"/>
    <x v="0"/>
    <n v="0.19800000000000001"/>
    <n v="0.185"/>
    <n v="6494"/>
    <n v="0.99647076875863128"/>
    <n v="0.188"/>
    <n v="2002"/>
    <n v="0.3071965628356606"/>
    <n v="0.24"/>
    <n v="4019"/>
    <n v="0.61669479822003992"/>
    <n v="7.6108638944299534E-2"/>
    <n v="0.16399999999999998"/>
    <x v="430"/>
    <n v="1904"/>
    <x v="429"/>
    <n v="4874"/>
    <x v="100"/>
    <n v="4.0211892320000002"/>
    <n v="1620.664839182082"/>
    <x v="0"/>
    <s v="King County, Washington"/>
  </r>
  <r>
    <x v="434"/>
    <n v="35.5"/>
    <n v="33.6"/>
    <n v="37.200000000000003"/>
    <n v="5077"/>
    <n v="2631"/>
    <n v="2446"/>
    <n v="0.51821942091786488"/>
    <n v="0.48178057908213512"/>
    <n v="2158"/>
    <n v="0.42505416584597205"/>
    <n v="1883"/>
    <n v="178"/>
    <n v="0"/>
    <x v="434"/>
    <n v="8.2483781278961998E-2"/>
    <n v="0"/>
    <n v="0.191"/>
    <x v="0"/>
    <n v="0.18"/>
    <n v="0.20100000000000001"/>
    <n v="5003"/>
    <n v="0.98542446326570809"/>
    <n v="0.159"/>
    <n v="1357"/>
    <n v="0.26728382903289344"/>
    <n v="0.23800000000000002"/>
    <n v="2910"/>
    <n v="0.57317313374039791"/>
    <n v="0.15954303722670859"/>
    <n v="0.14699999999999999"/>
    <x v="431"/>
    <n v="1787"/>
    <x v="430"/>
    <n v="3849"/>
    <x v="91"/>
    <n v="6.5403096180000002"/>
    <n v="776.26294419262149"/>
    <x v="2"/>
    <s v="Douglas County, Washington"/>
  </r>
  <r>
    <x v="435"/>
    <n v="36"/>
    <n v="35.700000000000003"/>
    <n v="38.1"/>
    <n v="3364"/>
    <n v="1731"/>
    <n v="1633"/>
    <n v="0.5145659928656362"/>
    <n v="0.48543400713436385"/>
    <n v="1544"/>
    <n v="0.45897740784780022"/>
    <n v="1359"/>
    <n v="112"/>
    <n v="14"/>
    <x v="435"/>
    <n v="7.2538860103626937E-2"/>
    <n v="9.0673575129533671E-3"/>
    <n v="0.191"/>
    <x v="0"/>
    <n v="0.21600000000000003"/>
    <n v="0.16300000000000001"/>
    <n v="3259"/>
    <n v="0.96878715814506544"/>
    <n v="9.4E-2"/>
    <n v="600"/>
    <n v="0.178359096313912"/>
    <n v="7.4999999999999997E-2"/>
    <n v="2242"/>
    <n v="0.66646848989298457"/>
    <n v="0.15517241379310343"/>
    <n v="9.4E-2"/>
    <x v="432"/>
    <n v="1358"/>
    <x v="431"/>
    <n v="2854"/>
    <x v="23"/>
    <n v="2.9719296540000002"/>
    <n v="1131.9245041592092"/>
    <x v="2"/>
    <s v="Pierce County, Washington"/>
  </r>
  <r>
    <x v="436"/>
    <n v="38.1"/>
    <n v="39"/>
    <n v="37.4"/>
    <n v="5207"/>
    <n v="2562"/>
    <n v="2645"/>
    <n v="0.49202995966967544"/>
    <n v="0.50797004033032456"/>
    <n v="2327"/>
    <n v="0.44689840599193392"/>
    <n v="1733"/>
    <n v="360"/>
    <n v="46"/>
    <x v="436"/>
    <n v="0.15470562956596476"/>
    <n v="1.9767941555651054E-2"/>
    <n v="0.191"/>
    <x v="0"/>
    <n v="0.17100000000000001"/>
    <n v="0.21"/>
    <n v="5119"/>
    <n v="0.98309967351642025"/>
    <n v="7.2000000000000008E-2"/>
    <n v="1196"/>
    <n v="0.22969080084501634"/>
    <n v="0.10099999999999999"/>
    <n v="3274"/>
    <n v="0.62876896485500289"/>
    <n v="0.14154023429998075"/>
    <n v="0.05"/>
    <x v="433"/>
    <n v="1953"/>
    <x v="432"/>
    <n v="4148"/>
    <x v="42"/>
    <n v="4.6045198259999998"/>
    <n v="1130.8453860048598"/>
    <x v="2"/>
    <s v="Clark County, Washington"/>
  </r>
  <r>
    <x v="437"/>
    <n v="41.7"/>
    <n v="40.6"/>
    <n v="42.7"/>
    <n v="5508"/>
    <n v="2779"/>
    <n v="2729"/>
    <n v="0.5045388525780683"/>
    <n v="0.49546114742193176"/>
    <n v="2486"/>
    <n v="0.45134350036310822"/>
    <n v="1939"/>
    <n v="243"/>
    <n v="164"/>
    <x v="437"/>
    <n v="9.7747385358004826E-2"/>
    <n v="6.5969428801287214E-2"/>
    <n v="0.191"/>
    <x v="0"/>
    <n v="0.20499999999999999"/>
    <n v="0.17800000000000002"/>
    <n v="5508"/>
    <n v="1"/>
    <n v="0.11699999999999999"/>
    <n v="1319"/>
    <n v="0.23946986201888162"/>
    <n v="0.156"/>
    <n v="3526"/>
    <n v="0.640159767610748"/>
    <n v="0.12037037037037035"/>
    <n v="0.11199999999999999"/>
    <x v="434"/>
    <n v="1934"/>
    <x v="433"/>
    <n v="4380"/>
    <x v="59"/>
    <n v="27.833760560000002"/>
    <n v="197.88917807662565"/>
    <x v="1"/>
    <s v="Kitsap County, Washington"/>
  </r>
  <r>
    <x v="438"/>
    <n v="55.3"/>
    <n v="57"/>
    <n v="54.1"/>
    <n v="5512"/>
    <n v="2762"/>
    <n v="2750"/>
    <n v="0.50108853410740206"/>
    <n v="0.49891146589259799"/>
    <n v="1613"/>
    <n v="0.29263425253991293"/>
    <n v="1422"/>
    <n v="103"/>
    <n v="0"/>
    <x v="438"/>
    <n v="6.3856168629882207E-2"/>
    <n v="0"/>
    <n v="0.191"/>
    <x v="0"/>
    <n v="0.17699999999999999"/>
    <n v="0.20399999999999999"/>
    <n v="5492"/>
    <n v="0.99637155297532654"/>
    <n v="0.13100000000000001"/>
    <n v="831"/>
    <n v="0.15076197387518142"/>
    <n v="0.22"/>
    <n v="2856"/>
    <n v="0.51814223512336721"/>
    <n v="0.33109579100145137"/>
    <n v="0.154"/>
    <x v="435"/>
    <n v="2499"/>
    <x v="434"/>
    <n v="4730"/>
    <x v="22"/>
    <n v="162.3449186"/>
    <n v="33.952402375962016"/>
    <x v="1"/>
    <s v="Mason County, Washington"/>
  </r>
  <r>
    <x v="439"/>
    <n v="34.5"/>
    <n v="32.4"/>
    <n v="36.5"/>
    <n v="5474"/>
    <n v="2824"/>
    <n v="2650"/>
    <n v="0.51589331384727799"/>
    <n v="0.48410668615272195"/>
    <n v="2623"/>
    <n v="0.47917427840701499"/>
    <n v="2245"/>
    <n v="165"/>
    <n v="37"/>
    <x v="439"/>
    <n v="6.2905070529927568E-2"/>
    <n v="1.4105985512771636E-2"/>
    <n v="0.192"/>
    <x v="0"/>
    <n v="0.16800000000000001"/>
    <n v="0.214"/>
    <n v="5441"/>
    <n v="0.99397150164413595"/>
    <n v="0.14000000000000001"/>
    <n v="1478"/>
    <n v="0.27000365363536721"/>
    <n v="0.26400000000000001"/>
    <n v="3313"/>
    <n v="0.60522469857508221"/>
    <n v="0.12477164778955063"/>
    <n v="9.6999999999999989E-2"/>
    <x v="436"/>
    <n v="1969"/>
    <x v="435"/>
    <n v="4140"/>
    <x v="12"/>
    <n v="3.554270657"/>
    <n v="1540.1190647142098"/>
    <x v="0"/>
    <s v="Snohomish County, Washington"/>
  </r>
  <r>
    <x v="440"/>
    <n v="34.6"/>
    <n v="30"/>
    <n v="39.700000000000003"/>
    <n v="5695"/>
    <n v="2924"/>
    <n v="2771"/>
    <n v="0.51343283582089549"/>
    <n v="0.48656716417910445"/>
    <n v="2620"/>
    <n v="0.46005267778753295"/>
    <n v="2274"/>
    <n v="264"/>
    <n v="35"/>
    <x v="440"/>
    <n v="0.10076335877862595"/>
    <n v="1.3358778625954198E-2"/>
    <n v="0.192"/>
    <x v="0"/>
    <n v="0.22899999999999998"/>
    <n v="0.159"/>
    <n v="5630"/>
    <n v="0.98858647936786659"/>
    <n v="0.106"/>
    <n v="1361"/>
    <n v="0.23898156277436347"/>
    <n v="0.129"/>
    <n v="3633"/>
    <n v="0.637928007023705"/>
    <n v="0.12309043020193156"/>
    <n v="0.10300000000000001"/>
    <x v="437"/>
    <n v="2297"/>
    <x v="161"/>
    <n v="4532"/>
    <x v="119"/>
    <n v="5.3738487299999997"/>
    <n v="1059.7618738702383"/>
    <x v="2"/>
    <s v="Pierce County, Washington"/>
  </r>
  <r>
    <x v="441"/>
    <n v="36.200000000000003"/>
    <n v="33"/>
    <n v="36.9"/>
    <n v="3561"/>
    <n v="1997"/>
    <n v="1564"/>
    <n v="0.56079752878404943"/>
    <n v="0.43920247121595057"/>
    <n v="1708"/>
    <n v="0.479640550407189"/>
    <n v="1352"/>
    <n v="165"/>
    <n v="90"/>
    <x v="441"/>
    <n v="9.6604215456674469E-2"/>
    <n v="5.2693208430913352E-2"/>
    <n v="0.192"/>
    <x v="0"/>
    <n v="0.10800000000000001"/>
    <n v="0.28399999999999997"/>
    <n v="3561"/>
    <n v="1"/>
    <n v="0.20100000000000001"/>
    <n v="806"/>
    <n v="0.22634091547318169"/>
    <n v="0.14899999999999999"/>
    <n v="2476"/>
    <n v="0.69531030609379385"/>
    <n v="7.8348778433024457E-2"/>
    <n v="0.221"/>
    <x v="438"/>
    <n v="1589"/>
    <x v="436"/>
    <n v="2876"/>
    <x v="7"/>
    <n v="1.500015205"/>
    <n v="2373.9759357972644"/>
    <x v="0"/>
    <s v="Clark County, Washington"/>
  </r>
  <r>
    <x v="442"/>
    <n v="36.4"/>
    <n v="36"/>
    <n v="37.700000000000003"/>
    <n v="8944"/>
    <n v="4585"/>
    <n v="4359"/>
    <n v="0.51263416815742402"/>
    <n v="0.48736583184257604"/>
    <n v="4062"/>
    <n v="0.4541592128801431"/>
    <n v="3379"/>
    <n v="341"/>
    <n v="14"/>
    <x v="442"/>
    <n v="8.3948793697685875E-2"/>
    <n v="3.4465780403741997E-3"/>
    <n v="0.192"/>
    <x v="0"/>
    <n v="0.20100000000000001"/>
    <n v="0.183"/>
    <n v="8914"/>
    <n v="0.99664579606440074"/>
    <n v="7.5999999999999998E-2"/>
    <n v="2187"/>
    <n v="0.24452146690518783"/>
    <n v="8.5000000000000006E-2"/>
    <n v="5548"/>
    <n v="0.62030411449016098"/>
    <n v="0.13517441860465118"/>
    <n v="7.2000000000000008E-2"/>
    <x v="439"/>
    <n v="3173"/>
    <x v="437"/>
    <n v="6809"/>
    <x v="158"/>
    <n v="12.795010619999999"/>
    <n v="699.02247568435394"/>
    <x v="2"/>
    <s v="Franklin County, Washington"/>
  </r>
  <r>
    <x v="443"/>
    <n v="39"/>
    <n v="35.9"/>
    <n v="39.4"/>
    <n v="5619"/>
    <n v="2708"/>
    <n v="2911"/>
    <n v="0.4819362875956576"/>
    <n v="0.51806371240434246"/>
    <n v="2149"/>
    <n v="0.38245239366435307"/>
    <n v="1695"/>
    <n v="339"/>
    <n v="0"/>
    <x v="443"/>
    <n v="0.15774778966961378"/>
    <n v="0"/>
    <n v="0.192"/>
    <x v="0"/>
    <n v="0.23899999999999999"/>
    <n v="0.152"/>
    <n v="4967"/>
    <n v="0.88396511834846059"/>
    <n v="0.10199999999999999"/>
    <n v="1118"/>
    <n v="0.19896778786260899"/>
    <n v="0"/>
    <n v="3240"/>
    <n v="0.57661505605979713"/>
    <n v="0.22441715607759383"/>
    <n v="0.14000000000000001"/>
    <x v="440"/>
    <n v="1982"/>
    <x v="438"/>
    <n v="4559"/>
    <x v="43"/>
    <n v="45.099139209999997"/>
    <n v="124.59217844127008"/>
    <x v="1"/>
    <s v="Spokane County, Washington"/>
  </r>
  <r>
    <x v="444"/>
    <n v="47.9"/>
    <n v="44.9"/>
    <n v="51.9"/>
    <n v="4970"/>
    <n v="2827"/>
    <n v="2143"/>
    <n v="0.56881287726358154"/>
    <n v="0.43118712273641852"/>
    <n v="1597"/>
    <n v="0.32132796780684103"/>
    <n v="1190"/>
    <n v="243"/>
    <n v="0"/>
    <x v="444"/>
    <n v="0.15216030056355667"/>
    <n v="0"/>
    <n v="0.192"/>
    <x v="0"/>
    <n v="0.154"/>
    <n v="0.23600000000000002"/>
    <n v="4441"/>
    <n v="0.89356136820925558"/>
    <n v="0.152"/>
    <n v="785"/>
    <n v="0.15794768611670021"/>
    <n v="0.10300000000000001"/>
    <n v="2665"/>
    <n v="0.53621730382293764"/>
    <n v="0.30583501006036218"/>
    <n v="0.21299999999999999"/>
    <x v="441"/>
    <n v="1906"/>
    <x v="439"/>
    <n v="4229"/>
    <x v="70"/>
    <n v="197.90725230000001"/>
    <n v="25.112773494859944"/>
    <x v="1"/>
    <s v="Pierce County, Washington"/>
  </r>
  <r>
    <x v="445"/>
    <n v="49.4"/>
    <n v="48.5"/>
    <n v="50.6"/>
    <n v="4357"/>
    <n v="2242"/>
    <n v="2115"/>
    <n v="0.51457424833601106"/>
    <n v="0.48542575166398899"/>
    <n v="1632"/>
    <n v="0.37456965802157449"/>
    <n v="1312"/>
    <n v="160"/>
    <n v="1"/>
    <x v="445"/>
    <n v="9.8039215686274508E-2"/>
    <n v="6.1274509803921568E-4"/>
    <n v="0.192"/>
    <x v="0"/>
    <n v="0.187"/>
    <n v="0.19699999999999998"/>
    <n v="4354"/>
    <n v="0.99931145283451916"/>
    <n v="0.159"/>
    <n v="931"/>
    <n v="0.21367913702088592"/>
    <n v="0.23699999999999999"/>
    <n v="2534"/>
    <n v="0.58159283910947901"/>
    <n v="0.20472802386963507"/>
    <n v="0.18"/>
    <x v="442"/>
    <n v="1647"/>
    <x v="440"/>
    <n v="3571"/>
    <x v="60"/>
    <n v="3038.935853"/>
    <n v="1.4337255574838224"/>
    <x v="1"/>
    <s v="Yakima County, Washington"/>
  </r>
  <r>
    <x v="446"/>
    <n v="33.1"/>
    <n v="28.7"/>
    <n v="35.299999999999997"/>
    <n v="4552"/>
    <n v="2326"/>
    <n v="2226"/>
    <n v="0.51098418277680135"/>
    <n v="0.48901581722319859"/>
    <n v="1842"/>
    <n v="0.40465729349736379"/>
    <n v="1064"/>
    <n v="227"/>
    <n v="462"/>
    <x v="446"/>
    <n v="0.12323561346362649"/>
    <n v="0.250814332247557"/>
    <n v="0.193"/>
    <x v="0"/>
    <n v="0.16600000000000001"/>
    <n v="0.217"/>
    <n v="4535"/>
    <n v="0.99626537785588754"/>
    <n v="0.318"/>
    <n v="1363"/>
    <n v="0.29942882249560632"/>
    <n v="0.52200000000000002"/>
    <n v="2722"/>
    <n v="0.59797891036906858"/>
    <n v="0.1025922671353251"/>
    <n v="0.23199999999999998"/>
    <x v="443"/>
    <n v="1271"/>
    <x v="441"/>
    <n v="3235"/>
    <x v="88"/>
    <n v="1.676108326"/>
    <n v="2715.8149204253759"/>
    <x v="0"/>
    <s v="King County, Washington"/>
  </r>
  <r>
    <x v="447"/>
    <n v="39.5"/>
    <n v="37.5"/>
    <n v="44.5"/>
    <n v="2961"/>
    <n v="1792"/>
    <n v="1169"/>
    <n v="0.60520094562647753"/>
    <n v="0.39479905437352247"/>
    <n v="1055"/>
    <n v="0.35629854778790948"/>
    <n v="796"/>
    <n v="145"/>
    <n v="71"/>
    <x v="447"/>
    <n v="0.13744075829383887"/>
    <n v="6.7298578199052134E-2"/>
    <n v="0.193"/>
    <x v="0"/>
    <n v="0.154"/>
    <n v="0.247"/>
    <n v="2059"/>
    <n v="0.69537318473488685"/>
    <n v="0.114"/>
    <n v="399"/>
    <n v="0.13475177304964539"/>
    <n v="0.16500000000000001"/>
    <n v="1326"/>
    <n v="0.44782168186423504"/>
    <n v="0.41742654508611954"/>
    <n v="0.12"/>
    <x v="444"/>
    <n v="836"/>
    <x v="442"/>
    <n v="2570"/>
    <x v="60"/>
    <n v="5.182691621"/>
    <n v="571.32475102361491"/>
    <x v="2"/>
    <s v="King County, Washington"/>
  </r>
  <r>
    <x v="448"/>
    <n v="30.9"/>
    <n v="32.5"/>
    <n v="27.9"/>
    <n v="4264"/>
    <n v="2027"/>
    <n v="2237"/>
    <n v="0.47537523452157598"/>
    <n v="0.52462476547842396"/>
    <n v="1817"/>
    <n v="0.42612570356472795"/>
    <n v="1020"/>
    <n v="225"/>
    <n v="366"/>
    <x v="448"/>
    <n v="0.12383048981838195"/>
    <n v="0.20143093010456797"/>
    <n v="0.19399999999999998"/>
    <x v="0"/>
    <n v="0.20499999999999999"/>
    <n v="0.182"/>
    <n v="4122"/>
    <n v="0.96669793621013134"/>
    <n v="0.34700000000000003"/>
    <n v="1392"/>
    <n v="0.32645403377110693"/>
    <n v="0.53700000000000003"/>
    <n v="2470"/>
    <n v="0.57926829268292679"/>
    <n v="9.4277673545966278E-2"/>
    <n v="0.24199999999999999"/>
    <x v="445"/>
    <n v="1397"/>
    <x v="443"/>
    <n v="2875"/>
    <x v="8"/>
    <n v="2.9931860829999999"/>
    <n v="1424.5689648958589"/>
    <x v="0"/>
    <s v="King County, Washington"/>
  </r>
  <r>
    <x v="449"/>
    <n v="33.1"/>
    <n v="33.4"/>
    <n v="32.6"/>
    <n v="5079"/>
    <n v="2360"/>
    <n v="2719"/>
    <n v="0.46465839732230751"/>
    <n v="0.53534160267769249"/>
    <n v="2102"/>
    <n v="0.41386099625910611"/>
    <n v="1676"/>
    <n v="283"/>
    <n v="0"/>
    <x v="449"/>
    <n v="0.1346336822074215"/>
    <n v="0"/>
    <n v="0.19399999999999998"/>
    <x v="0"/>
    <n v="0.26300000000000001"/>
    <n v="0.13500000000000001"/>
    <n v="5071"/>
    <n v="0.99842488678873798"/>
    <n v="0.17199999999999999"/>
    <n v="1536"/>
    <n v="0.30242173656231541"/>
    <n v="0.21"/>
    <n v="3092"/>
    <n v="0.608781256152786"/>
    <n v="8.8797007284898588E-2"/>
    <n v="0.151"/>
    <x v="446"/>
    <n v="1837"/>
    <x v="444"/>
    <n v="3639"/>
    <x v="81"/>
    <n v="5.7360806740000001"/>
    <n v="885.44779766115266"/>
    <x v="2"/>
    <s v="Clark County, Washington"/>
  </r>
  <r>
    <x v="450"/>
    <n v="38.4"/>
    <n v="34.4"/>
    <n v="40.700000000000003"/>
    <n v="4288"/>
    <n v="2079"/>
    <n v="2209"/>
    <n v="0.48484141791044777"/>
    <n v="0.51515858208955223"/>
    <n v="1967"/>
    <n v="0.45872201492537312"/>
    <n v="1535"/>
    <n v="133"/>
    <n v="55"/>
    <x v="450"/>
    <n v="6.7615658362989328E-2"/>
    <n v="2.7961362480935434E-2"/>
    <n v="0.19399999999999998"/>
    <x v="0"/>
    <n v="0.23100000000000001"/>
    <n v="0.16200000000000001"/>
    <n v="4280"/>
    <n v="0.99813432835820892"/>
    <n v="9.3000000000000013E-2"/>
    <n v="838"/>
    <n v="0.19542910447761194"/>
    <n v="0.13600000000000001"/>
    <n v="2790"/>
    <n v="0.65065298507462688"/>
    <n v="0.15391791044776115"/>
    <n v="9.1999999999999998E-2"/>
    <x v="447"/>
    <n v="1769"/>
    <x v="445"/>
    <n v="3578"/>
    <x v="126"/>
    <n v="2.4079467330000002"/>
    <n v="1780.7702891573888"/>
    <x v="0"/>
    <s v="Pierce County, Washington"/>
  </r>
  <r>
    <x v="451"/>
    <n v="40.200000000000003"/>
    <n v="38.700000000000003"/>
    <n v="45.8"/>
    <n v="3277"/>
    <n v="1704"/>
    <n v="1573"/>
    <n v="0.51998779371376258"/>
    <n v="0.48001220628623742"/>
    <n v="1518"/>
    <n v="0.46322856270979557"/>
    <n v="1161"/>
    <n v="181"/>
    <n v="45"/>
    <x v="451"/>
    <n v="0.11923583662714098"/>
    <n v="2.9644268774703556E-2"/>
    <n v="0.19399999999999998"/>
    <x v="0"/>
    <n v="0.16600000000000001"/>
    <n v="0.223"/>
    <n v="3212"/>
    <n v="0.98016478486420511"/>
    <n v="0.13100000000000001"/>
    <n v="749"/>
    <n v="0.22856270979554472"/>
    <n v="0.23899999999999999"/>
    <n v="2064"/>
    <n v="0.62984436985047298"/>
    <n v="0.1415929203539823"/>
    <n v="0.1"/>
    <x v="448"/>
    <n v="1280"/>
    <x v="446"/>
    <n v="2530"/>
    <x v="127"/>
    <n v="16.13761835"/>
    <n v="203.06590036565092"/>
    <x v="1"/>
    <s v="Pierce County, Washington"/>
  </r>
  <r>
    <x v="452"/>
    <n v="51.5"/>
    <n v="50.7"/>
    <n v="51.9"/>
    <n v="5776"/>
    <n v="2936"/>
    <n v="2840"/>
    <n v="0.50831024930747926"/>
    <n v="0.4916897506925208"/>
    <n v="1777"/>
    <n v="0.30765235457063711"/>
    <n v="1353"/>
    <n v="262"/>
    <n v="3"/>
    <x v="452"/>
    <n v="0.14743950478334272"/>
    <n v="1.6882386043894203E-3"/>
    <n v="0.19500000000000001"/>
    <x v="0"/>
    <n v="0.20899999999999999"/>
    <n v="0.18100000000000002"/>
    <n v="5767"/>
    <n v="0.99844182825484762"/>
    <n v="0.25600000000000001"/>
    <n v="1020"/>
    <n v="0.17659279778393353"/>
    <n v="0.36"/>
    <n v="3698"/>
    <n v="0.64023545706371188"/>
    <n v="0.18317174515235457"/>
    <n v="0.28800000000000003"/>
    <x v="449"/>
    <n v="2547"/>
    <x v="447"/>
    <n v="4905"/>
    <x v="163"/>
    <n v="635.54810980000002"/>
    <n v="9.0882183597676711"/>
    <x v="1"/>
    <s v="Mason County, Washington"/>
  </r>
  <r>
    <x v="453"/>
    <n v="43.4"/>
    <n v="46.1"/>
    <n v="42.7"/>
    <n v="4109"/>
    <n v="1960"/>
    <n v="2149"/>
    <n v="0.47700170357751276"/>
    <n v="0.52299829642248719"/>
    <n v="1420"/>
    <n v="0.34558286687758577"/>
    <n v="1019"/>
    <n v="251"/>
    <n v="6"/>
    <x v="453"/>
    <n v="0.17676056338028168"/>
    <n v="4.2253521126760559E-3"/>
    <n v="0.19600000000000001"/>
    <x v="0"/>
    <n v="0.19899999999999998"/>
    <n v="0.192"/>
    <n v="4109"/>
    <n v="1"/>
    <n v="0.11"/>
    <n v="1105"/>
    <n v="0.26892187880262836"/>
    <n v="0.125"/>
    <n v="2258"/>
    <n v="0.54952543197858361"/>
    <n v="0.18155268921878798"/>
    <n v="0.12"/>
    <x v="450"/>
    <n v="1607"/>
    <x v="448"/>
    <n v="3176"/>
    <x v="124"/>
    <n v="484.61000710000002"/>
    <n v="8.4789829755870088"/>
    <x v="1"/>
    <s v="Stevens County, Washington"/>
  </r>
  <r>
    <x v="454"/>
    <n v="43.6"/>
    <n v="41.9"/>
    <n v="44.9"/>
    <n v="4004"/>
    <n v="2105"/>
    <n v="1899"/>
    <n v="0.52572427572427571"/>
    <n v="0.47427572427572429"/>
    <n v="1492"/>
    <n v="0.37262737262737261"/>
    <n v="1007"/>
    <n v="347"/>
    <n v="24"/>
    <x v="454"/>
    <n v="0.23257372654155495"/>
    <n v="1.6085790884718499E-2"/>
    <n v="0.19600000000000001"/>
    <x v="0"/>
    <n v="0.21199999999999999"/>
    <n v="0.18"/>
    <n v="4004"/>
    <n v="1"/>
    <n v="4.7E-2"/>
    <n v="737"/>
    <n v="0.18406593406593408"/>
    <n v="1.2E-2"/>
    <n v="2508"/>
    <n v="0.62637362637362637"/>
    <n v="0.18956043956043955"/>
    <n v="4.8000000000000001E-2"/>
    <x v="451"/>
    <n v="1484"/>
    <x v="449"/>
    <n v="3333"/>
    <x v="94"/>
    <n v="73.516079980000001"/>
    <n v="54.464275041450598"/>
    <x v="1"/>
    <s v="Mason County, Washington"/>
  </r>
  <r>
    <x v="455"/>
    <n v="45.5"/>
    <n v="44.1"/>
    <n v="46.5"/>
    <n v="5394"/>
    <n v="2895"/>
    <n v="2499"/>
    <n v="0.53670745272525033"/>
    <n v="0.46329254727474972"/>
    <n v="2465"/>
    <n v="0.45698924731182794"/>
    <n v="2064"/>
    <n v="167"/>
    <n v="0"/>
    <x v="455"/>
    <n v="6.7748478701825557E-2"/>
    <n v="0"/>
    <n v="0.19600000000000001"/>
    <x v="0"/>
    <n v="0.19"/>
    <n v="0.20399999999999999"/>
    <n v="5366"/>
    <n v="0.99480904708935858"/>
    <n v="0.10300000000000001"/>
    <n v="1196"/>
    <n v="0.22172784575454207"/>
    <n v="0.11599999999999999"/>
    <n v="3417"/>
    <n v="0.63348164627363734"/>
    <n v="0.14479050797182058"/>
    <n v="0.11199999999999999"/>
    <x v="452"/>
    <n v="1942"/>
    <x v="450"/>
    <n v="4399"/>
    <x v="154"/>
    <n v="130.13818660000001"/>
    <n v="41.448249287346371"/>
    <x v="1"/>
    <s v="Snohomish County, Washington"/>
  </r>
  <r>
    <x v="456"/>
    <n v="53.3"/>
    <n v="51.9"/>
    <n v="53.5"/>
    <n v="3981"/>
    <n v="1833"/>
    <n v="2148"/>
    <n v="0.46043707611152979"/>
    <n v="0.53956292388847027"/>
    <n v="1436"/>
    <n v="0.36071338859583019"/>
    <n v="1075"/>
    <n v="215"/>
    <n v="40"/>
    <x v="456"/>
    <n v="0.14972144846796656"/>
    <n v="2.7855153203342618E-2"/>
    <n v="0.19600000000000001"/>
    <x v="0"/>
    <n v="0.16399999999999998"/>
    <n v="0.22399999999999998"/>
    <n v="3981"/>
    <n v="1"/>
    <n v="5.0999999999999997E-2"/>
    <n v="681"/>
    <n v="0.1710625470987189"/>
    <n v="3.7000000000000005E-2"/>
    <n v="2153"/>
    <n v="0.5408188897261994"/>
    <n v="0.28811856317508167"/>
    <n v="6.8000000000000005E-2"/>
    <x v="453"/>
    <n v="1703"/>
    <x v="451"/>
    <n v="3417"/>
    <x v="30"/>
    <n v="46.272877880000003"/>
    <n v="86.033118802854105"/>
    <x v="1"/>
    <s v="Island County, Washington"/>
  </r>
  <r>
    <x v="457"/>
    <n v="31.7"/>
    <n v="31.4"/>
    <n v="32.700000000000003"/>
    <n v="6302"/>
    <n v="3480"/>
    <n v="2822"/>
    <n v="0.55220564900031732"/>
    <n v="0.44779435099968262"/>
    <n v="2913"/>
    <n v="0.46223421136147252"/>
    <n v="1801"/>
    <n v="620"/>
    <n v="337"/>
    <x v="457"/>
    <n v="0.21283899759697905"/>
    <n v="0.11568829385513217"/>
    <n v="0.19699999999999998"/>
    <x v="0"/>
    <n v="0.22399999999999998"/>
    <n v="0.16300000000000001"/>
    <n v="6281"/>
    <n v="0.99666772453189467"/>
    <n v="0.14699999999999999"/>
    <n v="1591"/>
    <n v="0.25245953665503013"/>
    <n v="5.5999999999999994E-2"/>
    <n v="4297"/>
    <n v="0.68184703268803559"/>
    <n v="6.5693430656934337E-2"/>
    <n v="0.193"/>
    <x v="454"/>
    <n v="1979"/>
    <x v="452"/>
    <n v="4922"/>
    <x v="110"/>
    <n v="2.5687217910000002"/>
    <n v="2453.3602751688572"/>
    <x v="0"/>
    <s v="King County, Washington"/>
  </r>
  <r>
    <x v="458"/>
    <n v="32.799999999999997"/>
    <n v="30.1"/>
    <n v="35.5"/>
    <n v="2894"/>
    <n v="1591"/>
    <n v="1303"/>
    <n v="0.54975812024879056"/>
    <n v="0.45024187975120938"/>
    <n v="1235"/>
    <n v="0.42674498963372492"/>
    <n v="854"/>
    <n v="167"/>
    <n v="105"/>
    <x v="458"/>
    <n v="0.13522267206477734"/>
    <n v="8.5020242914979755E-2"/>
    <n v="0.19699999999999998"/>
    <x v="0"/>
    <n v="0.21100000000000002"/>
    <n v="0.182"/>
    <n v="2887"/>
    <n v="0.99758120248790605"/>
    <n v="0.18899999999999997"/>
    <n v="780"/>
    <n v="0.26952315134761573"/>
    <n v="0.35"/>
    <n v="1868"/>
    <n v="0.64547339322736696"/>
    <n v="8.5003455425017305E-2"/>
    <n v="0.14300000000000002"/>
    <x v="455"/>
    <n v="855"/>
    <x v="453"/>
    <n v="2152"/>
    <x v="146"/>
    <n v="1.160398847"/>
    <n v="2493.9700754459645"/>
    <x v="0"/>
    <s v="King County, Washington"/>
  </r>
  <r>
    <x v="459"/>
    <n v="34.299999999999997"/>
    <n v="32.6"/>
    <n v="34.799999999999997"/>
    <n v="3172"/>
    <n v="1302"/>
    <n v="1870"/>
    <n v="0.41046658259773011"/>
    <n v="0.58953341740226983"/>
    <n v="1586"/>
    <n v="0.5"/>
    <n v="1206"/>
    <n v="136"/>
    <n v="65"/>
    <x v="459"/>
    <n v="8.5750315258511983E-2"/>
    <n v="4.0983606557377046E-2"/>
    <n v="0.19699999999999998"/>
    <x v="0"/>
    <n v="0.16800000000000001"/>
    <n v="0.217"/>
    <n v="3118"/>
    <n v="0.9829760403530895"/>
    <n v="0.09"/>
    <n v="811"/>
    <n v="0.25567465321563682"/>
    <n v="0.182"/>
    <n v="1899"/>
    <n v="0.59867591424968469"/>
    <n v="0.14564943253467844"/>
    <n v="7.0000000000000007E-2"/>
    <x v="456"/>
    <n v="1212"/>
    <x v="454"/>
    <n v="2467"/>
    <x v="164"/>
    <n v="1.299934412"/>
    <n v="2440.1231098419448"/>
    <x v="0"/>
    <s v="Spokane County, Washington"/>
  </r>
  <r>
    <x v="460"/>
    <n v="36.9"/>
    <n v="36.799999999999997"/>
    <n v="37.1"/>
    <n v="4001"/>
    <n v="1933"/>
    <n v="2068"/>
    <n v="0.4831292176955761"/>
    <n v="0.51687078230442385"/>
    <n v="1735"/>
    <n v="0.43364158960259935"/>
    <n v="1367"/>
    <n v="184"/>
    <n v="58"/>
    <x v="460"/>
    <n v="0.10605187319884726"/>
    <n v="3.3429394812680112E-2"/>
    <n v="0.19699999999999998"/>
    <x v="0"/>
    <n v="0.187"/>
    <n v="0.20600000000000002"/>
    <n v="3937"/>
    <n v="0.98400399900024993"/>
    <n v="0.10800000000000001"/>
    <n v="1039"/>
    <n v="0.25968507873031743"/>
    <n v="0.157"/>
    <n v="2351"/>
    <n v="0.58760309922519371"/>
    <n v="0.15271182204448885"/>
    <n v="0.10300000000000001"/>
    <x v="457"/>
    <n v="1604"/>
    <x v="455"/>
    <n v="3025"/>
    <x v="105"/>
    <n v="2.7638722630000001"/>
    <n v="1447.6066978787144"/>
    <x v="0"/>
    <s v="Pierce County, Washington"/>
  </r>
  <r>
    <x v="461"/>
    <n v="40.700000000000003"/>
    <n v="37.6"/>
    <n v="42.8"/>
    <n v="5732"/>
    <n v="3140"/>
    <n v="2592"/>
    <n v="0.54780181437543618"/>
    <n v="0.45219818562456388"/>
    <n v="2710"/>
    <n v="0.47278436845778088"/>
    <n v="1910"/>
    <n v="466"/>
    <n v="22"/>
    <x v="461"/>
    <n v="0.17195571955719557"/>
    <n v="8.1180811808118074E-3"/>
    <n v="0.19699999999999998"/>
    <x v="0"/>
    <n v="0.182"/>
    <n v="0.214"/>
    <n v="5710"/>
    <n v="0.99616189811584088"/>
    <n v="0.08"/>
    <n v="1184"/>
    <n v="0.20655966503838102"/>
    <n v="7.2999999999999995E-2"/>
    <n v="3850"/>
    <n v="0.67166782972784367"/>
    <n v="0.12177250523377525"/>
    <n v="8.199999999999999E-2"/>
    <x v="458"/>
    <n v="2037"/>
    <x v="456"/>
    <n v="4628"/>
    <x v="126"/>
    <n v="259.62288339999998"/>
    <n v="22.078177104168162"/>
    <x v="1"/>
    <s v="Snohomish County, Washington"/>
  </r>
  <r>
    <x v="462"/>
    <n v="43"/>
    <n v="34.700000000000003"/>
    <n v="49.2"/>
    <n v="5213"/>
    <n v="2383"/>
    <n v="2830"/>
    <n v="0.45712641473239979"/>
    <n v="0.54287358526760021"/>
    <n v="2328"/>
    <n v="0.44657586802225208"/>
    <n v="1899"/>
    <n v="215"/>
    <n v="16"/>
    <x v="462"/>
    <n v="9.2353951890034369E-2"/>
    <n v="6.8728522336769758E-3"/>
    <n v="0.19699999999999998"/>
    <x v="0"/>
    <n v="0.187"/>
    <n v="0.20300000000000001"/>
    <n v="4879"/>
    <n v="0.93592940725110296"/>
    <n v="9.5000000000000001E-2"/>
    <n v="1222"/>
    <n v="0.23441396508728179"/>
    <n v="0.09"/>
    <n v="2867"/>
    <n v="0.54997122578169955"/>
    <n v="0.2156148091310186"/>
    <n v="8.900000000000001E-2"/>
    <x v="459"/>
    <n v="2019"/>
    <x v="457"/>
    <n v="4137"/>
    <x v="91"/>
    <n v="2.487750852"/>
    <n v="2095.4670745300182"/>
    <x v="0"/>
    <s v="Yakima County, Washington"/>
  </r>
  <r>
    <x v="463"/>
    <n v="64.599999999999994"/>
    <n v="64.3"/>
    <n v="65.099999999999994"/>
    <n v="2131"/>
    <n v="1103"/>
    <n v="1028"/>
    <n v="0.51759737212576251"/>
    <n v="0.48240262787423743"/>
    <n v="446"/>
    <n v="0.20929141248240263"/>
    <n v="331"/>
    <n v="71"/>
    <n v="0"/>
    <x v="463"/>
    <n v="0.15919282511210761"/>
    <n v="0"/>
    <n v="0.19699999999999998"/>
    <x v="0"/>
    <n v="0.21100000000000002"/>
    <n v="0.184"/>
    <n v="2131"/>
    <n v="1"/>
    <n v="0.122"/>
    <n v="195"/>
    <n v="9.1506335053965271E-2"/>
    <n v="0.11800000000000001"/>
    <n v="939"/>
    <n v="0.44063819802909432"/>
    <n v="0.46785546691694035"/>
    <n v="0.18600000000000003"/>
    <x v="460"/>
    <n v="1113"/>
    <x v="458"/>
    <n v="1959"/>
    <x v="17"/>
    <n v="149.56985520000001"/>
    <n v="14.247523320461166"/>
    <x v="1"/>
    <s v="Pacific County, Washington"/>
  </r>
  <r>
    <x v="464"/>
    <n v="34.200000000000003"/>
    <n v="31.2"/>
    <n v="35.700000000000003"/>
    <n v="7278"/>
    <n v="3611"/>
    <n v="3667"/>
    <n v="0.49615278922780987"/>
    <n v="0.50384721077219019"/>
    <n v="2992"/>
    <n v="0.41110195108546305"/>
    <n v="2535"/>
    <n v="319"/>
    <n v="0"/>
    <x v="464"/>
    <n v="0.10661764705882353"/>
    <n v="0"/>
    <n v="0.19800000000000001"/>
    <x v="0"/>
    <n v="0.21899999999999997"/>
    <n v="0.17699999999999999"/>
    <n v="7271"/>
    <n v="0.99903819730695242"/>
    <n v="9.9000000000000005E-2"/>
    <n v="2003"/>
    <n v="0.27521297059631766"/>
    <n v="0.13600000000000001"/>
    <n v="4188"/>
    <n v="0.5754328112118714"/>
    <n v="0.14935421819181094"/>
    <n v="0.10199999999999999"/>
    <x v="461"/>
    <n v="2731"/>
    <x v="459"/>
    <n v="5388"/>
    <x v="93"/>
    <n v="35.848229089999997"/>
    <n v="203.02258116371573"/>
    <x v="1"/>
    <s v="Benton County, Washington"/>
  </r>
  <r>
    <x v="465"/>
    <n v="36.700000000000003"/>
    <n v="36.1"/>
    <n v="37.200000000000003"/>
    <n v="7267"/>
    <n v="3906"/>
    <n v="3361"/>
    <n v="0.53749827989541765"/>
    <n v="0.46250172010458235"/>
    <n v="3398"/>
    <n v="0.46759322966836386"/>
    <n v="2069"/>
    <n v="473"/>
    <n v="343"/>
    <x v="465"/>
    <n v="0.13919952913478517"/>
    <n v="0.10094173042966451"/>
    <n v="0.19800000000000001"/>
    <x v="0"/>
    <n v="0.17800000000000002"/>
    <n v="0.22"/>
    <n v="7227"/>
    <n v="0.99449566533645251"/>
    <n v="0.21600000000000003"/>
    <n v="1528"/>
    <n v="0.21026558414751617"/>
    <n v="0.221"/>
    <n v="4985"/>
    <n v="0.68597770744461262"/>
    <n v="0.10375670840787121"/>
    <n v="0.19800000000000001"/>
    <x v="462"/>
    <n v="3072"/>
    <x v="460"/>
    <n v="5923"/>
    <x v="24"/>
    <n v="4.0366152739999999"/>
    <n v="1800.270649226107"/>
    <x v="0"/>
    <s v="Snohomish County, Washington"/>
  </r>
  <r>
    <x v="466"/>
    <n v="40.9"/>
    <n v="39.700000000000003"/>
    <n v="41.7"/>
    <n v="3698"/>
    <n v="1961"/>
    <n v="1737"/>
    <n v="0.5302866414277988"/>
    <n v="0.4697133585722012"/>
    <n v="1573"/>
    <n v="0.42536506219578152"/>
    <n v="1178"/>
    <n v="245"/>
    <n v="0"/>
    <x v="466"/>
    <n v="0.15575333757151938"/>
    <n v="0"/>
    <n v="0.19800000000000001"/>
    <x v="0"/>
    <n v="0.191"/>
    <n v="0.20600000000000002"/>
    <n v="3682"/>
    <n v="0.99567333693888593"/>
    <n v="0.127"/>
    <n v="807"/>
    <n v="0.21822606814494322"/>
    <n v="0.14300000000000002"/>
    <n v="2231"/>
    <n v="0.60329908058409953"/>
    <n v="0.1784748512709573"/>
    <n v="0.14800000000000002"/>
    <x v="463"/>
    <n v="1411"/>
    <x v="461"/>
    <n v="2967"/>
    <x v="143"/>
    <n v="353.1972341"/>
    <n v="10.470070665822352"/>
    <x v="1"/>
    <s v="Lewis County, Washington"/>
  </r>
  <r>
    <x v="467"/>
    <n v="42.8"/>
    <n v="42.5"/>
    <n v="43.2"/>
    <n v="7076"/>
    <n v="3249"/>
    <n v="3827"/>
    <n v="0.45915771622385526"/>
    <n v="0.54084228377614474"/>
    <n v="2994"/>
    <n v="0.42312040700960996"/>
    <n v="2649"/>
    <n v="165"/>
    <n v="19"/>
    <x v="467"/>
    <n v="5.5110220440881763E-2"/>
    <n v="6.3460253841015361E-3"/>
    <n v="0.19800000000000001"/>
    <x v="0"/>
    <n v="0.18600000000000003"/>
    <n v="0.20899999999999999"/>
    <n v="7076"/>
    <n v="1"/>
    <n v="6.7000000000000004E-2"/>
    <n v="1553"/>
    <n v="0.21947427925381571"/>
    <n v="6.4000000000000001E-2"/>
    <n v="4366"/>
    <n v="0.61701526286037311"/>
    <n v="0.1635104578858112"/>
    <n v="7.0000000000000007E-2"/>
    <x v="464"/>
    <n v="2759"/>
    <x v="462"/>
    <n v="5615"/>
    <x v="156"/>
    <n v="258.34244489999998"/>
    <n v="27.390001680672338"/>
    <x v="1"/>
    <s v="Thurston County, Washington"/>
  </r>
  <r>
    <x v="468"/>
    <n v="46.5"/>
    <n v="44.1"/>
    <n v="50.2"/>
    <n v="4008"/>
    <n v="1955"/>
    <n v="2053"/>
    <n v="0.48777445109780437"/>
    <n v="0.51222554890219563"/>
    <n v="1652"/>
    <n v="0.41217564870259482"/>
    <n v="1447"/>
    <n v="160"/>
    <n v="0"/>
    <x v="468"/>
    <n v="9.6852300242130748E-2"/>
    <n v="0"/>
    <n v="0.19800000000000001"/>
    <x v="0"/>
    <n v="0.19"/>
    <n v="0.20499999999999999"/>
    <n v="4001"/>
    <n v="0.99825349301397204"/>
    <n v="0.122"/>
    <n v="673"/>
    <n v="0.16791417165668662"/>
    <n v="0.16200000000000001"/>
    <n v="2396"/>
    <n v="0.5978043912175649"/>
    <n v="0.23428143712574845"/>
    <n v="0.13699999999999998"/>
    <x v="465"/>
    <n v="1712"/>
    <x v="463"/>
    <n v="3494"/>
    <x v="97"/>
    <n v="20.065475500000002"/>
    <n v="199.74607628909664"/>
    <x v="1"/>
    <s v="Cowlitz County, Washington"/>
  </r>
  <r>
    <x v="469"/>
    <n v="31.3"/>
    <n v="30.1"/>
    <n v="32.1"/>
    <n v="4801"/>
    <n v="2405"/>
    <n v="2396"/>
    <n v="0.50093730472818165"/>
    <n v="0.49906269527181835"/>
    <n v="2211"/>
    <n v="0.4605290564465736"/>
    <n v="1531"/>
    <n v="405"/>
    <n v="182"/>
    <x v="469"/>
    <n v="0.18317503392130258"/>
    <n v="8.2315694255992763E-2"/>
    <n v="0.19899999999999998"/>
    <x v="0"/>
    <n v="0.18899999999999997"/>
    <n v="0.20800000000000002"/>
    <n v="4776"/>
    <n v="0.99479275151010205"/>
    <n v="0.18"/>
    <n v="1408"/>
    <n v="0.29327223495105187"/>
    <n v="0.26600000000000001"/>
    <n v="2993"/>
    <n v="0.62341178921058116"/>
    <n v="8.3315975838367029E-2"/>
    <n v="0.151"/>
    <x v="466"/>
    <n v="1697"/>
    <x v="464"/>
    <n v="3483"/>
    <x v="59"/>
    <n v="1.343485005"/>
    <n v="3573.5419317166102"/>
    <x v="0"/>
    <s v="King County, Washington"/>
  </r>
  <r>
    <x v="470"/>
    <n v="34.9"/>
    <n v="32.6"/>
    <n v="37"/>
    <n v="8002"/>
    <n v="4057"/>
    <n v="3945"/>
    <n v="0.50699825043739066"/>
    <n v="0.49300174956260934"/>
    <n v="3306"/>
    <n v="0.41314671332166958"/>
    <n v="2721"/>
    <n v="366"/>
    <n v="81"/>
    <x v="470"/>
    <n v="0.11070780399274047"/>
    <n v="2.4500907441016333E-2"/>
    <n v="0.19899999999999998"/>
    <x v="0"/>
    <n v="0.18600000000000003"/>
    <n v="0.21100000000000002"/>
    <n v="7725"/>
    <n v="0.96538365408647842"/>
    <n v="0.19699999999999998"/>
    <n v="2357"/>
    <n v="0.29455136215946015"/>
    <n v="0.28199999999999997"/>
    <n v="4445"/>
    <n v="0.55548612846788303"/>
    <n v="0.14996250937265687"/>
    <n v="0.161"/>
    <x v="467"/>
    <n v="2784"/>
    <x v="465"/>
    <n v="5948"/>
    <x v="135"/>
    <n v="82.411529880000003"/>
    <n v="97.098063968133673"/>
    <x v="1"/>
    <s v="Grant County, Washington"/>
  </r>
  <r>
    <x v="471"/>
    <n v="35.4"/>
    <n v="30.9"/>
    <n v="41.8"/>
    <n v="7403"/>
    <n v="3461"/>
    <n v="3942"/>
    <n v="0.46751317033635015"/>
    <n v="0.53248682966364991"/>
    <n v="3336"/>
    <n v="0.45062812373362149"/>
    <n v="2797"/>
    <n v="346"/>
    <n v="108"/>
    <x v="471"/>
    <n v="0.10371702637889688"/>
    <n v="3.237410071942446E-2"/>
    <n v="0.19899999999999998"/>
    <x v="0"/>
    <n v="0.17"/>
    <n v="0.221"/>
    <n v="7403"/>
    <n v="1"/>
    <n v="7.8E-2"/>
    <n v="1899"/>
    <n v="0.25651762798865324"/>
    <n v="9.5000000000000001E-2"/>
    <n v="4291"/>
    <n v="0.57962987977846814"/>
    <n v="0.16385249223287857"/>
    <n v="7.9000000000000001E-2"/>
    <x v="468"/>
    <n v="2901"/>
    <x v="466"/>
    <n v="5780"/>
    <x v="132"/>
    <n v="3.6896877899999998"/>
    <n v="2006.4028235841604"/>
    <x v="0"/>
    <s v="Pierce County, Washington"/>
  </r>
  <r>
    <x v="472"/>
    <n v="36.1"/>
    <n v="35.1"/>
    <n v="40.5"/>
    <n v="3733"/>
    <n v="1875"/>
    <n v="1858"/>
    <n v="0.50227698901687645"/>
    <n v="0.49772301098312349"/>
    <n v="1657"/>
    <n v="0.44387891776051436"/>
    <n v="1283"/>
    <n v="92"/>
    <n v="8"/>
    <x v="472"/>
    <n v="5.5522027761013878E-2"/>
    <n v="4.8280024140012071E-3"/>
    <n v="0.19899999999999998"/>
    <x v="0"/>
    <n v="0.19800000000000001"/>
    <n v="0.19899999999999998"/>
    <n v="3720"/>
    <n v="0.99651754620948296"/>
    <n v="0.19699999999999998"/>
    <n v="680"/>
    <n v="0.18215912135012055"/>
    <n v="0.23399999999999999"/>
    <n v="2532"/>
    <n v="0.67827484596839005"/>
    <n v="0.13956603268148937"/>
    <n v="0.20899999999999999"/>
    <x v="469"/>
    <n v="1604"/>
    <x v="467"/>
    <n v="3110"/>
    <x v="91"/>
    <n v="3.5770248229999999"/>
    <n v="1043.6047231199211"/>
    <x v="2"/>
    <s v="Clark County, Washington"/>
  </r>
  <r>
    <x v="473"/>
    <n v="36.6"/>
    <n v="36.4"/>
    <n v="36.700000000000003"/>
    <n v="4874"/>
    <n v="2333"/>
    <n v="2541"/>
    <n v="0.47866228970045138"/>
    <n v="0.52133771029954867"/>
    <n v="2369"/>
    <n v="0.48604842018875666"/>
    <n v="1458"/>
    <n v="421"/>
    <n v="131"/>
    <x v="473"/>
    <n v="0.17771211481637822"/>
    <n v="5.5297593921485859E-2"/>
    <n v="0.19899999999999998"/>
    <x v="0"/>
    <n v="0.20199999999999999"/>
    <n v="0.19699999999999998"/>
    <n v="4874"/>
    <n v="1"/>
    <n v="0.10300000000000001"/>
    <n v="948"/>
    <n v="0.19450143619203938"/>
    <n v="0.11599999999999999"/>
    <n v="3311"/>
    <n v="0.67931883463274523"/>
    <n v="0.12617972917521536"/>
    <n v="0.114"/>
    <x v="470"/>
    <n v="1805"/>
    <x v="468"/>
    <n v="3990"/>
    <x v="118"/>
    <n v="2.4277516170000002"/>
    <n v="2007.6188873155222"/>
    <x v="0"/>
    <s v="King County, Washington"/>
  </r>
  <r>
    <x v="474"/>
    <n v="38"/>
    <n v="31.8"/>
    <n v="42.4"/>
    <n v="6144"/>
    <n v="3236"/>
    <n v="2908"/>
    <n v="0.52669270833333337"/>
    <n v="0.47330729166666669"/>
    <n v="3282"/>
    <n v="0.5341796875"/>
    <n v="2559"/>
    <n v="437"/>
    <n v="117"/>
    <x v="474"/>
    <n v="0.13315051797684338"/>
    <n v="3.5648994515539302E-2"/>
    <n v="0.19899999999999998"/>
    <x v="0"/>
    <n v="0.20499999999999999"/>
    <n v="0.193"/>
    <n v="6143"/>
    <n v="0.99983723958333337"/>
    <n v="9.0999999999999998E-2"/>
    <n v="1686"/>
    <n v="0.2744140625"/>
    <n v="0.14099999999999999"/>
    <n v="4063"/>
    <n v="0.66129557291666663"/>
    <n v="6.429036458333337E-2"/>
    <n v="7.8E-2"/>
    <x v="471"/>
    <n v="2087"/>
    <x v="469"/>
    <n v="4899"/>
    <x v="141"/>
    <n v="4.9231172719999998"/>
    <n v="1247.9897716318305"/>
    <x v="2"/>
    <s v="Snohomish County, Washington"/>
  </r>
  <r>
    <x v="475"/>
    <n v="44.1"/>
    <n v="43.4"/>
    <n v="46"/>
    <n v="3648"/>
    <n v="1780"/>
    <n v="1868"/>
    <n v="0.48793859649122806"/>
    <n v="0.51206140350877194"/>
    <n v="1918"/>
    <n v="0.52576754385964908"/>
    <n v="1402"/>
    <n v="273"/>
    <n v="0"/>
    <x v="475"/>
    <n v="0.14233576642335766"/>
    <n v="0"/>
    <n v="0.19899999999999998"/>
    <x v="0"/>
    <n v="0.13800000000000001"/>
    <n v="0.25700000000000001"/>
    <n v="3640"/>
    <n v="0.9978070175438597"/>
    <n v="6.2E-2"/>
    <n v="814"/>
    <n v="0.22313596491228072"/>
    <n v="7.400000000000001E-2"/>
    <n v="2388"/>
    <n v="0.65460526315789469"/>
    <n v="0.12225877192982459"/>
    <n v="6.8000000000000005E-2"/>
    <x v="472"/>
    <n v="1345"/>
    <x v="470"/>
    <n v="2973"/>
    <x v="52"/>
    <n v="41.468554269999998"/>
    <n v="87.970272034275098"/>
    <x v="1"/>
    <s v="Snohomish County, Washington"/>
  </r>
  <r>
    <x v="476"/>
    <n v="45.8"/>
    <n v="37.9"/>
    <n v="55.1"/>
    <n v="1258"/>
    <n v="620"/>
    <n v="638"/>
    <n v="0.49284578696343401"/>
    <n v="0.50715421303656594"/>
    <n v="442"/>
    <n v="0.35135135135135137"/>
    <n v="341"/>
    <n v="15"/>
    <n v="7"/>
    <x v="476"/>
    <n v="3.3936651583710405E-2"/>
    <n v="1.5837104072398189E-2"/>
    <n v="0.19899999999999998"/>
    <x v="0"/>
    <n v="0.22899999999999998"/>
    <n v="0.17699999999999999"/>
    <n v="1235"/>
    <n v="0.98171701112877585"/>
    <n v="0.24600000000000002"/>
    <n v="189"/>
    <n v="0.15023847376788554"/>
    <n v="0.29600000000000004"/>
    <n v="684"/>
    <n v="0.54372019077901435"/>
    <n v="0.30604133545310008"/>
    <n v="0.251"/>
    <x v="473"/>
    <n v="664"/>
    <x v="471"/>
    <n v="1053"/>
    <x v="8"/>
    <n v="4.3900147770000002"/>
    <n v="286.55939988878083"/>
    <x v="1"/>
    <s v="Pacific County, Washington"/>
  </r>
  <r>
    <x v="477"/>
    <n v="32.1"/>
    <n v="33.4"/>
    <n v="31.9"/>
    <n v="5750"/>
    <n v="2823"/>
    <n v="2927"/>
    <n v="0.49095652173913046"/>
    <n v="0.5090434782608696"/>
    <n v="2451"/>
    <n v="0.42626086956521742"/>
    <n v="2043"/>
    <n v="183"/>
    <n v="31"/>
    <x v="477"/>
    <n v="7.4663402692778463E-2"/>
    <n v="1.2647898816809465E-2"/>
    <n v="0.2"/>
    <x v="0"/>
    <n v="0.17800000000000002"/>
    <n v="0.222"/>
    <n v="5712"/>
    <n v="0.99339130434782608"/>
    <n v="7.2999999999999995E-2"/>
    <n v="1876"/>
    <n v="0.32626086956521738"/>
    <n v="7.0000000000000007E-2"/>
    <n v="3423"/>
    <n v="0.59530434782608699"/>
    <n v="7.843478260869563E-2"/>
    <n v="8.199999999999999E-2"/>
    <x v="474"/>
    <n v="1714"/>
    <x v="472"/>
    <n v="4002"/>
    <x v="14"/>
    <n v="2.9052504770000001"/>
    <n v="1979.1753053724738"/>
    <x v="0"/>
    <s v="Clark County, Washington"/>
  </r>
  <r>
    <x v="478"/>
    <n v="39.1"/>
    <n v="40.700000000000003"/>
    <n v="35.6"/>
    <n v="3973"/>
    <n v="2000"/>
    <n v="1973"/>
    <n v="0.50339793606846217"/>
    <n v="0.49660206393153788"/>
    <n v="1628"/>
    <n v="0.40976591995972816"/>
    <n v="1291"/>
    <n v="223"/>
    <n v="0"/>
    <x v="478"/>
    <n v="0.13697788697788699"/>
    <n v="0"/>
    <n v="0.2"/>
    <x v="0"/>
    <n v="0.16500000000000001"/>
    <n v="0.23800000000000002"/>
    <n v="3960"/>
    <n v="0.996727913415555"/>
    <n v="6.3E-2"/>
    <n v="1172"/>
    <n v="0.29499119053611877"/>
    <n v="0.05"/>
    <n v="2406"/>
    <n v="0.60558771709035997"/>
    <n v="9.9421092373521258E-2"/>
    <n v="7.6999999999999999E-2"/>
    <x v="475"/>
    <n v="1276"/>
    <x v="473"/>
    <n v="2950"/>
    <x v="165"/>
    <n v="70.364900390000003"/>
    <n v="56.462809980252992"/>
    <x v="1"/>
    <s v="Clark County, Washington"/>
  </r>
  <r>
    <x v="479"/>
    <n v="56.7"/>
    <n v="55.8"/>
    <n v="58.6"/>
    <n v="7410"/>
    <n v="3812"/>
    <n v="3598"/>
    <n v="0.51443994601889342"/>
    <n v="0.48556005398110663"/>
    <n v="2271"/>
    <n v="0.30647773279352225"/>
    <n v="1672"/>
    <n v="360"/>
    <n v="0"/>
    <x v="479"/>
    <n v="0.15852047556142668"/>
    <n v="0"/>
    <n v="0.2"/>
    <x v="0"/>
    <n v="0.24399999999999999"/>
    <n v="0.155"/>
    <n v="7410"/>
    <n v="1"/>
    <n v="9.1999999999999998E-2"/>
    <n v="993"/>
    <n v="0.13400809716599191"/>
    <n v="2.8999999999999998E-2"/>
    <n v="4188"/>
    <n v="0.56518218623481786"/>
    <n v="0.3008097165991902"/>
    <n v="0.13100000000000001"/>
    <x v="476"/>
    <n v="3481"/>
    <x v="474"/>
    <n v="6649"/>
    <x v="41"/>
    <n v="418.07005249999997"/>
    <n v="17.724302316535816"/>
    <x v="1"/>
    <s v="Grays Harbor County, Washington"/>
  </r>
  <r>
    <x v="480"/>
    <n v="30.8"/>
    <n v="27.9"/>
    <n v="32.4"/>
    <n v="2576"/>
    <n v="1311"/>
    <n v="1265"/>
    <n v="0.5089285714285714"/>
    <n v="0.49107142857142855"/>
    <n v="1046"/>
    <n v="0.40605590062111802"/>
    <n v="888"/>
    <n v="45"/>
    <n v="31"/>
    <x v="480"/>
    <n v="4.3021032504780114E-2"/>
    <n v="2.9636711281070746E-2"/>
    <n v="0.20100000000000001"/>
    <x v="1"/>
    <n v="0.22399999999999998"/>
    <n v="0.17899999999999999"/>
    <n v="2568"/>
    <n v="0.99689440993788825"/>
    <n v="0.17300000000000001"/>
    <n v="844"/>
    <n v="0.32763975155279501"/>
    <n v="0.29600000000000004"/>
    <n v="1564"/>
    <n v="0.6071428571428571"/>
    <n v="6.5217391304347894E-2"/>
    <n v="0.12300000000000001"/>
    <x v="477"/>
    <n v="772"/>
    <x v="475"/>
    <n v="1817"/>
    <x v="45"/>
    <n v="3.48286359"/>
    <n v="739.62127239097526"/>
    <x v="2"/>
    <s v="Clark County, Washington"/>
  </r>
  <r>
    <x v="481"/>
    <n v="34"/>
    <n v="33.200000000000003"/>
    <n v="34.799999999999997"/>
    <n v="5407"/>
    <n v="2522"/>
    <n v="2885"/>
    <n v="0.46643240244127981"/>
    <n v="0.53356759755872019"/>
    <n v="2570"/>
    <n v="0.47530978361383391"/>
    <n v="2176"/>
    <n v="224"/>
    <n v="91"/>
    <x v="481"/>
    <n v="8.7159533073929957E-2"/>
    <n v="3.5408560311284046E-2"/>
    <n v="0.20100000000000001"/>
    <x v="1"/>
    <n v="0.157"/>
    <n v="0.247"/>
    <n v="5404"/>
    <n v="0.99944516367671532"/>
    <n v="0.19500000000000001"/>
    <n v="1287"/>
    <n v="0.23802478268910671"/>
    <n v="0.32100000000000001"/>
    <n v="3643"/>
    <n v="0.67375624190863692"/>
    <n v="8.8218975402256428E-2"/>
    <n v="0.14499999999999999"/>
    <x v="478"/>
    <n v="2526"/>
    <x v="476"/>
    <n v="4310"/>
    <x v="103"/>
    <n v="4.6018729900000004"/>
    <n v="1174.956373578663"/>
    <x v="2"/>
    <s v="Pierce County, Washington"/>
  </r>
  <r>
    <x v="482"/>
    <n v="38.5"/>
    <n v="37.6"/>
    <n v="39.1"/>
    <n v="5188"/>
    <n v="2634"/>
    <n v="2554"/>
    <n v="0.50771010023130303"/>
    <n v="0.49228989976869697"/>
    <n v="2316"/>
    <n v="0.4464148033924441"/>
    <n v="2025"/>
    <n v="119"/>
    <n v="7"/>
    <x v="482"/>
    <n v="5.1381692573402415E-2"/>
    <n v="3.0224525043177895E-3"/>
    <n v="0.20100000000000001"/>
    <x v="1"/>
    <n v="0.183"/>
    <n v="0.218"/>
    <n v="5085"/>
    <n v="0.98014649190439473"/>
    <n v="9.8000000000000004E-2"/>
    <n v="1288"/>
    <n v="0.24826522744795682"/>
    <n v="0.13500000000000001"/>
    <n v="2915"/>
    <n v="0.56187355435620667"/>
    <n v="0.18986121819583657"/>
    <n v="9.4E-2"/>
    <x v="479"/>
    <n v="1765"/>
    <x v="477"/>
    <n v="3938"/>
    <x v="3"/>
    <n v="66.59151799"/>
    <n v="77.907820043674008"/>
    <x v="1"/>
    <s v="Yakima County, Washington"/>
  </r>
  <r>
    <x v="483"/>
    <n v="43.2"/>
    <n v="40.200000000000003"/>
    <n v="48.5"/>
    <n v="3711"/>
    <n v="1601"/>
    <n v="2110"/>
    <n v="0.43142010239827538"/>
    <n v="0.56857989760172456"/>
    <n v="1559"/>
    <n v="0.42010239827539747"/>
    <n v="1169"/>
    <n v="109"/>
    <n v="82"/>
    <x v="483"/>
    <n v="6.9916613213598461E-2"/>
    <n v="5.2597819114817188E-2"/>
    <n v="0.20100000000000001"/>
    <x v="1"/>
    <n v="0.26600000000000001"/>
    <n v="0.156"/>
    <n v="3703"/>
    <n v="0.99784424683373751"/>
    <n v="0.105"/>
    <n v="710"/>
    <n v="0.19132309350579357"/>
    <n v="3.2000000000000001E-2"/>
    <n v="2334"/>
    <n v="0.62894098625707362"/>
    <n v="0.17973592023713281"/>
    <n v="0.13100000000000001"/>
    <x v="480"/>
    <n v="1576"/>
    <x v="203"/>
    <n v="3155"/>
    <x v="69"/>
    <n v="2.4414920119999999"/>
    <n v="1519.9722062412384"/>
    <x v="0"/>
    <s v="Clark County, Washington"/>
  </r>
  <r>
    <x v="484"/>
    <n v="40.200000000000003"/>
    <n v="39.1"/>
    <n v="44.5"/>
    <n v="6523"/>
    <n v="3385"/>
    <n v="3138"/>
    <n v="0.51893300628545147"/>
    <n v="0.48106699371454853"/>
    <n v="3148"/>
    <n v="0.48260003066073892"/>
    <n v="2537"/>
    <n v="328"/>
    <n v="31"/>
    <x v="484"/>
    <n v="0.10419313850063533"/>
    <n v="9.8475222363405331E-3"/>
    <n v="0.20199999999999999"/>
    <x v="1"/>
    <n v="0.21600000000000003"/>
    <n v="0.188"/>
    <n v="6501"/>
    <n v="0.99662731871838106"/>
    <n v="4.5999999999999999E-2"/>
    <n v="1609"/>
    <n v="0.24666564464203589"/>
    <n v="1.7000000000000001E-2"/>
    <n v="3749"/>
    <n v="0.57473555112678221"/>
    <n v="0.17859880423118191"/>
    <n v="2.7000000000000003E-2"/>
    <x v="481"/>
    <n v="2308"/>
    <x v="478"/>
    <n v="5056"/>
    <x v="166"/>
    <n v="93.899370210000001"/>
    <n v="69.467984560617637"/>
    <x v="1"/>
    <s v="Whatcom County, Washington"/>
  </r>
  <r>
    <x v="485"/>
    <n v="42.3"/>
    <n v="41.4"/>
    <n v="45.1"/>
    <n v="6174"/>
    <n v="3123"/>
    <n v="3051"/>
    <n v="0.50583090379008744"/>
    <n v="0.49416909620991256"/>
    <n v="2670"/>
    <n v="0.43245869776482021"/>
    <n v="2019"/>
    <n v="526"/>
    <n v="5"/>
    <x v="485"/>
    <n v="0.19700374531835205"/>
    <n v="1.8726591760299626E-3"/>
    <n v="0.20199999999999999"/>
    <x v="1"/>
    <n v="0.17600000000000002"/>
    <n v="0.22600000000000001"/>
    <n v="6155"/>
    <n v="0.99692257855523159"/>
    <n v="7.9000000000000001E-2"/>
    <n v="1286"/>
    <n v="0.20829284094590217"/>
    <n v="6.7000000000000004E-2"/>
    <n v="3725"/>
    <n v="0.60333657272432784"/>
    <n v="0.18837058632977"/>
    <n v="8.8000000000000009E-2"/>
    <x v="482"/>
    <n v="2461"/>
    <x v="479"/>
    <n v="4982"/>
    <x v="145"/>
    <n v="195.33663920000001"/>
    <n v="31.606973608666447"/>
    <x v="1"/>
    <s v="Cowlitz County, Washington"/>
  </r>
  <r>
    <x v="486"/>
    <n v="48.2"/>
    <n v="47.4"/>
    <n v="48.6"/>
    <n v="2563"/>
    <n v="1340"/>
    <n v="1223"/>
    <n v="0.52282481467030828"/>
    <n v="0.47717518532969178"/>
    <n v="898"/>
    <n v="0.3503706593835349"/>
    <n v="717"/>
    <n v="109"/>
    <n v="0"/>
    <x v="486"/>
    <n v="0.12138084632516703"/>
    <n v="0"/>
    <n v="0.20199999999999999"/>
    <x v="1"/>
    <n v="0.19600000000000001"/>
    <n v="0.20800000000000002"/>
    <n v="2544"/>
    <n v="0.99258681232930157"/>
    <n v="0.17"/>
    <n v="499"/>
    <n v="0.1946937182988685"/>
    <n v="0.184"/>
    <n v="1598"/>
    <n v="0.62348809988294962"/>
    <n v="0.18181818181818188"/>
    <n v="0.17699999999999999"/>
    <x v="483"/>
    <n v="1052"/>
    <x v="480"/>
    <n v="2045"/>
    <x v="79"/>
    <n v="422.09431919999997"/>
    <n v="6.0721025690601147"/>
    <x v="1"/>
    <s v="Pend Oreille County, Washington"/>
  </r>
  <r>
    <x v="487"/>
    <n v="30"/>
    <n v="31.3"/>
    <n v="24.7"/>
    <n v="3500"/>
    <n v="1709"/>
    <n v="1791"/>
    <n v="0.48828571428571427"/>
    <n v="0.51171428571428568"/>
    <n v="1129"/>
    <n v="0.32257142857142856"/>
    <n v="854"/>
    <n v="113"/>
    <n v="0"/>
    <x v="487"/>
    <n v="0.10008857395925598"/>
    <n v="0"/>
    <n v="0.20300000000000001"/>
    <x v="1"/>
    <n v="0.18"/>
    <n v="0.23"/>
    <n v="3500"/>
    <n v="1"/>
    <n v="6.6000000000000003E-2"/>
    <n v="1193"/>
    <n v="0.34085714285714286"/>
    <n v="0.03"/>
    <n v="1854"/>
    <n v="0.52971428571428569"/>
    <n v="0.12942857142857145"/>
    <n v="0.105"/>
    <x v="484"/>
    <n v="1074"/>
    <x v="481"/>
    <n v="2418"/>
    <x v="10"/>
    <n v="53.851254820000001"/>
    <n v="64.993842979126327"/>
    <x v="1"/>
    <s v="Clark County, Washington"/>
  </r>
  <r>
    <x v="488"/>
    <n v="33.299999999999997"/>
    <n v="30.8"/>
    <n v="35.4"/>
    <n v="4976"/>
    <n v="2337"/>
    <n v="2639"/>
    <n v="0.46965434083601287"/>
    <n v="0.53034565916398713"/>
    <n v="1940"/>
    <n v="0.38987138263665594"/>
    <n v="1347"/>
    <n v="162"/>
    <n v="245"/>
    <x v="488"/>
    <n v="8.3505154639175252E-2"/>
    <n v="0.12628865979381443"/>
    <n v="0.20300000000000001"/>
    <x v="1"/>
    <n v="0.2"/>
    <n v="0.20600000000000002"/>
    <n v="4929"/>
    <n v="0.99055466237942125"/>
    <n v="0.26"/>
    <n v="1178"/>
    <n v="0.23673633440514469"/>
    <n v="0.32"/>
    <n v="3444"/>
    <n v="0.69212218649517687"/>
    <n v="7.1141479099678495E-2"/>
    <n v="0.26"/>
    <x v="485"/>
    <n v="1776"/>
    <x v="482"/>
    <n v="3836"/>
    <x v="18"/>
    <n v="1.5746456179999999"/>
    <n v="3160.0761105347324"/>
    <x v="0"/>
    <s v="Pierce County, Washington"/>
  </r>
  <r>
    <x v="489"/>
    <n v="35.6"/>
    <n v="35.200000000000003"/>
    <n v="36.200000000000003"/>
    <n v="3334"/>
    <n v="1686"/>
    <n v="1648"/>
    <n v="0.50569886022795441"/>
    <n v="0.49430113977204559"/>
    <n v="1511"/>
    <n v="0.45320935812837432"/>
    <n v="1152"/>
    <n v="249"/>
    <n v="42"/>
    <x v="489"/>
    <n v="0.16479152878888154"/>
    <n v="2.7796161482461945E-2"/>
    <n v="0.20300000000000001"/>
    <x v="1"/>
    <n v="0.21600000000000003"/>
    <n v="0.192"/>
    <n v="3330"/>
    <n v="0.99880023995200962"/>
    <n v="0.11"/>
    <n v="787"/>
    <n v="0.23605278944211158"/>
    <n v="0.11900000000000001"/>
    <n v="2207"/>
    <n v="0.66196760647870423"/>
    <n v="0.10197960407918416"/>
    <n v="0.115"/>
    <x v="486"/>
    <n v="1153"/>
    <x v="483"/>
    <n v="2593"/>
    <x v="60"/>
    <n v="1910.8541029999999"/>
    <n v="1.7447695220507373"/>
    <x v="1"/>
    <s v="Pierce County, Washington"/>
  </r>
  <r>
    <x v="490"/>
    <n v="35.9"/>
    <n v="34.4"/>
    <n v="39.700000000000003"/>
    <n v="4627"/>
    <n v="2221"/>
    <n v="2406"/>
    <n v="0.48000864491030903"/>
    <n v="0.51999135508969097"/>
    <n v="1685"/>
    <n v="0.36416684676896477"/>
    <n v="1008"/>
    <n v="74"/>
    <n v="162"/>
    <x v="490"/>
    <n v="4.3916913946587539E-2"/>
    <n v="9.6142433234421371E-2"/>
    <n v="0.20300000000000001"/>
    <x v="1"/>
    <n v="0.17899999999999999"/>
    <n v="0.222"/>
    <n v="4523"/>
    <n v="0.97752323319645562"/>
    <n v="0.19399999999999998"/>
    <n v="1089"/>
    <n v="0.23535768316403718"/>
    <n v="0.30099999999999999"/>
    <n v="2721"/>
    <n v="0.58807002377350337"/>
    <n v="0.17657229306245947"/>
    <n v="0.183"/>
    <x v="487"/>
    <n v="1908"/>
    <x v="484"/>
    <n v="3587"/>
    <x v="12"/>
    <n v="2.4920830450000002"/>
    <n v="1856.6796998532604"/>
    <x v="0"/>
    <s v="King County, Washington"/>
  </r>
  <r>
    <x v="491"/>
    <n v="37.700000000000003"/>
    <n v="37.700000000000003"/>
    <n v="37.6"/>
    <n v="2391"/>
    <n v="1238"/>
    <n v="1153"/>
    <n v="0.51777498954412382"/>
    <n v="0.48222501045587618"/>
    <n v="1015"/>
    <n v="0.424508573818486"/>
    <n v="688"/>
    <n v="146"/>
    <n v="82"/>
    <x v="491"/>
    <n v="0.14384236453201971"/>
    <n v="8.0788177339901485E-2"/>
    <n v="0.20300000000000001"/>
    <x v="1"/>
    <n v="0.23199999999999998"/>
    <n v="0.17100000000000001"/>
    <n v="2391"/>
    <n v="1"/>
    <n v="0.22600000000000001"/>
    <n v="527"/>
    <n v="0.22040987034713508"/>
    <n v="0.245"/>
    <n v="1657"/>
    <n v="0.6930154746967796"/>
    <n v="8.6574654956085295E-2"/>
    <n v="0.218"/>
    <x v="488"/>
    <n v="894"/>
    <x v="485"/>
    <n v="1887"/>
    <x v="35"/>
    <n v="1.988867226"/>
    <n v="1202.1918651697868"/>
    <x v="2"/>
    <s v="Snohomish County, Washington"/>
  </r>
  <r>
    <x v="492"/>
    <n v="43.8"/>
    <n v="43.9"/>
    <n v="42.7"/>
    <n v="4322"/>
    <n v="2446"/>
    <n v="1876"/>
    <n v="0.56594169366034242"/>
    <n v="0.43405830633965758"/>
    <n v="1830"/>
    <n v="0.4234150856085146"/>
    <n v="1394"/>
    <n v="126"/>
    <n v="0"/>
    <x v="492"/>
    <n v="6.8852459016393447E-2"/>
    <n v="0"/>
    <n v="0.20300000000000001"/>
    <x v="1"/>
    <n v="0.20199999999999999"/>
    <n v="0.20300000000000001"/>
    <n v="4311"/>
    <n v="0.99745488199907451"/>
    <n v="0.20399999999999999"/>
    <n v="753"/>
    <n v="0.17422489588153633"/>
    <n v="0.106"/>
    <n v="3043"/>
    <n v="0.70407218880148081"/>
    <n v="0.12170291531698285"/>
    <n v="0.248"/>
    <x v="489"/>
    <n v="1381"/>
    <x v="486"/>
    <n v="3674"/>
    <x v="73"/>
    <n v="163.37899870000001"/>
    <n v="26.453828425868544"/>
    <x v="1"/>
    <s v="Skagit County, Washington"/>
  </r>
  <r>
    <x v="493"/>
    <n v="44"/>
    <n v="43.7"/>
    <n v="46.2"/>
    <n v="2824"/>
    <n v="1474"/>
    <n v="1350"/>
    <n v="0.5219546742209632"/>
    <n v="0.4780453257790368"/>
    <n v="1271"/>
    <n v="0.45007082152974504"/>
    <n v="1028"/>
    <n v="97"/>
    <n v="13"/>
    <x v="493"/>
    <n v="7.6317859952793082E-2"/>
    <n v="1.0228166797797011E-2"/>
    <n v="0.20300000000000001"/>
    <x v="1"/>
    <n v="0.20600000000000002"/>
    <n v="0.2"/>
    <n v="2793"/>
    <n v="0.98902266288951846"/>
    <n v="0.14300000000000002"/>
    <n v="593"/>
    <n v="0.20998583569405099"/>
    <n v="0.18"/>
    <n v="1723"/>
    <n v="0.61012747875354112"/>
    <n v="0.17988668555240794"/>
    <n v="0.121"/>
    <x v="244"/>
    <n v="1140"/>
    <x v="487"/>
    <n v="2286"/>
    <x v="66"/>
    <n v="85.366765770000001"/>
    <n v="33.080789397698183"/>
    <x v="1"/>
    <s v="Pacific County, Washington"/>
  </r>
  <r>
    <x v="494"/>
    <n v="45.9"/>
    <n v="43.8"/>
    <n v="49.2"/>
    <n v="5409"/>
    <n v="2800"/>
    <n v="2609"/>
    <n v="0.51765575892031801"/>
    <n v="0.48234424107968199"/>
    <n v="2368"/>
    <n v="0.43778887040118319"/>
    <n v="1893"/>
    <n v="203"/>
    <n v="187"/>
    <x v="494"/>
    <n v="8.5726351351351357E-2"/>
    <n v="7.89695945945946E-2"/>
    <n v="0.20300000000000001"/>
    <x v="1"/>
    <n v="0.16300000000000001"/>
    <n v="0.24100000000000002"/>
    <n v="5361"/>
    <n v="0.9911259012756517"/>
    <n v="7.9000000000000001E-2"/>
    <n v="960"/>
    <n v="0.17748197448696618"/>
    <n v="0.152"/>
    <n v="3666"/>
    <n v="0.67775929007210201"/>
    <n v="0.14475873544093187"/>
    <n v="6.0999999999999999E-2"/>
    <x v="490"/>
    <n v="2066"/>
    <x v="488"/>
    <n v="4490"/>
    <x v="20"/>
    <n v="71.432256949999996"/>
    <n v="75.722092944453721"/>
    <x v="1"/>
    <s v="Kitsap County, Washington"/>
  </r>
  <r>
    <x v="495"/>
    <n v="31.8"/>
    <n v="31.4"/>
    <n v="33.299999999999997"/>
    <n v="6958"/>
    <n v="3421"/>
    <n v="3537"/>
    <n v="0.49166427134233975"/>
    <n v="0.5083357286576603"/>
    <n v="3097"/>
    <n v="0.44509916642713421"/>
    <n v="2605"/>
    <n v="261"/>
    <n v="39"/>
    <x v="495"/>
    <n v="8.4275104940264772E-2"/>
    <n v="1.2592831772683243E-2"/>
    <n v="0.20399999999999999"/>
    <x v="1"/>
    <n v="0.2"/>
    <n v="0.20800000000000002"/>
    <n v="6880"/>
    <n v="0.98878988215004315"/>
    <n v="5.7999999999999996E-2"/>
    <n v="2034"/>
    <n v="0.29232538085656801"/>
    <n v="0.106"/>
    <n v="4417"/>
    <n v="0.63480885311871227"/>
    <n v="7.2865766024719725E-2"/>
    <n v="3.6000000000000004E-2"/>
    <x v="491"/>
    <n v="2156"/>
    <x v="489"/>
    <n v="4952"/>
    <x v="160"/>
    <n v="18.50134761"/>
    <n v="376.08071296596756"/>
    <x v="2"/>
    <s v="Pierce County, Washington"/>
  </r>
  <r>
    <x v="496"/>
    <n v="36.700000000000003"/>
    <n v="39.799999999999997"/>
    <n v="35.9"/>
    <n v="2497"/>
    <n v="1116"/>
    <n v="1381"/>
    <n v="0.44693632358830598"/>
    <n v="0.55306367641169407"/>
    <n v="1206"/>
    <n v="0.48297957549058873"/>
    <n v="986"/>
    <n v="93"/>
    <n v="71"/>
    <x v="496"/>
    <n v="7.7114427860696513E-2"/>
    <n v="5.887230514096186E-2"/>
    <n v="0.20399999999999999"/>
    <x v="1"/>
    <n v="0.22699999999999998"/>
    <n v="0.185"/>
    <n v="2497"/>
    <n v="1"/>
    <n v="7.8E-2"/>
    <n v="524"/>
    <n v="0.20985182218662396"/>
    <n v="0"/>
    <n v="1637"/>
    <n v="0.65558670404485386"/>
    <n v="0.13456147376852212"/>
    <n v="9.5000000000000001E-2"/>
    <x v="492"/>
    <n v="960"/>
    <x v="490"/>
    <n v="2102"/>
    <x v="39"/>
    <n v="2.240951398"/>
    <n v="1114.2588822892446"/>
    <x v="2"/>
    <s v="Clark County, Washington"/>
  </r>
  <r>
    <x v="497"/>
    <n v="39.1"/>
    <n v="36.9"/>
    <n v="40.6"/>
    <n v="4847"/>
    <n v="2446"/>
    <n v="2401"/>
    <n v="0.50464204662677947"/>
    <n v="0.49535795337322053"/>
    <n v="2155"/>
    <n v="0.4446049102537652"/>
    <n v="1676"/>
    <n v="240"/>
    <n v="151"/>
    <x v="497"/>
    <n v="0.11136890951276102"/>
    <n v="7.0069605568445478E-2"/>
    <n v="0.20399999999999999"/>
    <x v="1"/>
    <n v="0.19600000000000001"/>
    <n v="0.21100000000000002"/>
    <n v="4847"/>
    <n v="1"/>
    <n v="5.0999999999999997E-2"/>
    <n v="1277"/>
    <n v="0.26346193521766043"/>
    <n v="0.04"/>
    <n v="3138"/>
    <n v="0.64741076954817411"/>
    <n v="8.9127295234165516E-2"/>
    <n v="5.2999999999999999E-2"/>
    <x v="493"/>
    <n v="1633"/>
    <x v="491"/>
    <n v="3792"/>
    <x v="103"/>
    <n v="4.065934274"/>
    <n v="1192.0999389967021"/>
    <x v="2"/>
    <s v="King County, Washington"/>
  </r>
  <r>
    <x v="498"/>
    <n v="42.5"/>
    <n v="41.2"/>
    <n v="45.5"/>
    <n v="4126"/>
    <n v="2104"/>
    <n v="2022"/>
    <n v="0.50993698497333984"/>
    <n v="0.49006301502666022"/>
    <n v="1583"/>
    <n v="0.38366456616577799"/>
    <n v="1269"/>
    <n v="155"/>
    <n v="6"/>
    <x v="498"/>
    <n v="9.7915350600126336E-2"/>
    <n v="3.7902716361339229E-3"/>
    <n v="0.20399999999999999"/>
    <x v="1"/>
    <n v="0.20800000000000002"/>
    <n v="0.20100000000000001"/>
    <n v="4109"/>
    <n v="0.9958797867183713"/>
    <n v="6.3E-2"/>
    <n v="993"/>
    <n v="0.24066892874454679"/>
    <n v="0.107"/>
    <n v="2306"/>
    <n v="0.55889481337857494"/>
    <n v="0.20043625787687824"/>
    <n v="6.5000000000000002E-2"/>
    <x v="494"/>
    <n v="1546"/>
    <x v="492"/>
    <n v="3276"/>
    <x v="17"/>
    <n v="25.270768230000002"/>
    <n v="163.27164898381881"/>
    <x v="1"/>
    <s v="Island County, Washington"/>
  </r>
  <r>
    <x v="499"/>
    <n v="42.7"/>
    <n v="37.9"/>
    <n v="47.5"/>
    <n v="2718"/>
    <n v="1385"/>
    <n v="1333"/>
    <n v="0.50956585724797643"/>
    <n v="0.49043414275202357"/>
    <n v="1180"/>
    <n v="0.43414275202354674"/>
    <n v="835"/>
    <n v="128"/>
    <n v="157"/>
    <x v="499"/>
    <n v="0.10847457627118644"/>
    <n v="0.13305084745762713"/>
    <n v="0.20399999999999999"/>
    <x v="1"/>
    <n v="0.23699999999999999"/>
    <n v="0.17100000000000001"/>
    <n v="2693"/>
    <n v="0.99080206033848417"/>
    <n v="9.6999999999999989E-2"/>
    <n v="415"/>
    <n v="0.15268579838116261"/>
    <n v="0.11599999999999999"/>
    <n v="1731"/>
    <n v="0.63686534216335544"/>
    <n v="0.21044885945548197"/>
    <n v="6.5000000000000002E-2"/>
    <x v="495"/>
    <n v="1163"/>
    <x v="493"/>
    <n v="2325"/>
    <x v="72"/>
    <n v="2.534910542"/>
    <n v="1072.2271871004748"/>
    <x v="2"/>
    <s v="Kitsap County, Washington"/>
  </r>
  <r>
    <x v="500"/>
    <n v="46.2"/>
    <n v="46.1"/>
    <n v="47"/>
    <n v="4389"/>
    <n v="2286"/>
    <n v="2103"/>
    <n v="0.52084757347915245"/>
    <n v="0.47915242652084755"/>
    <n v="1898"/>
    <n v="0.43244474823422191"/>
    <n v="1570"/>
    <n v="242"/>
    <n v="17"/>
    <x v="500"/>
    <n v="0.12750263435194942"/>
    <n v="8.9567966280295046E-3"/>
    <n v="0.20399999999999999"/>
    <x v="1"/>
    <n v="0.217"/>
    <n v="0.18899999999999997"/>
    <n v="4389"/>
    <n v="1"/>
    <n v="0.124"/>
    <n v="892"/>
    <n v="0.20323536113009796"/>
    <n v="0.249"/>
    <n v="2855"/>
    <n v="0.65048986101617678"/>
    <n v="0.14627477785372522"/>
    <n v="9.6999999999999989E-2"/>
    <x v="496"/>
    <n v="1742"/>
    <x v="494"/>
    <n v="3587"/>
    <x v="24"/>
    <n v="1035.2017530000001"/>
    <n v="4.2397532531999103"/>
    <x v="1"/>
    <s v="King County, Washington"/>
  </r>
  <r>
    <x v="501"/>
    <n v="49.2"/>
    <n v="47.7"/>
    <n v="51"/>
    <n v="4031"/>
    <n v="2023"/>
    <n v="2008"/>
    <n v="0.50186058050111637"/>
    <n v="0.49813941949888363"/>
    <n v="1572"/>
    <n v="0.38997767303398662"/>
    <n v="1064"/>
    <n v="140"/>
    <n v="28"/>
    <x v="501"/>
    <n v="8.9058524173027995E-2"/>
    <n v="1.7811704834605598E-2"/>
    <n v="0.20399999999999999"/>
    <x v="1"/>
    <n v="0.20899999999999999"/>
    <n v="0.19800000000000001"/>
    <n v="3953"/>
    <n v="0.98064996278839001"/>
    <n v="0.17499999999999999"/>
    <n v="785"/>
    <n v="0.19474075911684446"/>
    <n v="0.215"/>
    <n v="2195"/>
    <n v="0.54452989332671797"/>
    <n v="0.26072934755643762"/>
    <n v="0.188"/>
    <x v="497"/>
    <n v="1706"/>
    <x v="495"/>
    <n v="3374"/>
    <x v="167"/>
    <n v="2262.3567210000001"/>
    <n v="1.7817702940402032"/>
    <x v="1"/>
    <s v="Columbia County, Washington"/>
  </r>
  <r>
    <x v="502"/>
    <n v="35.299999999999997"/>
    <n v="36"/>
    <n v="35.1"/>
    <n v="7102"/>
    <n v="3669"/>
    <n v="3433"/>
    <n v="0.51661503801745989"/>
    <n v="0.48338496198254011"/>
    <n v="3644"/>
    <n v="0.51309490284426917"/>
    <n v="2853"/>
    <n v="506"/>
    <n v="112"/>
    <x v="502"/>
    <n v="0.13885839736553238"/>
    <n v="3.0735455543358946E-2"/>
    <n v="0.20499999999999999"/>
    <x v="1"/>
    <n v="0.215"/>
    <n v="0.19399999999999998"/>
    <n v="7089"/>
    <n v="0.99816952970994088"/>
    <n v="0.14300000000000002"/>
    <n v="1894"/>
    <n v="0.26668544072092371"/>
    <n v="0.217"/>
    <n v="4864"/>
    <n v="0.68487749929597297"/>
    <n v="4.8437059983103326E-2"/>
    <n v="0.11800000000000001"/>
    <x v="498"/>
    <n v="2297"/>
    <x v="496"/>
    <n v="5515"/>
    <x v="1"/>
    <n v="6.419867752"/>
    <n v="1106.2533177241062"/>
    <x v="2"/>
    <s v="King County, Washington"/>
  </r>
  <r>
    <x v="503"/>
    <n v="38.4"/>
    <n v="39.700000000000003"/>
    <n v="36.700000000000003"/>
    <n v="5443"/>
    <n v="2770"/>
    <n v="2673"/>
    <n v="0.50891052728274844"/>
    <n v="0.49108947271725151"/>
    <n v="1774"/>
    <n v="0.32592320411537756"/>
    <n v="1409"/>
    <n v="137"/>
    <n v="0"/>
    <x v="503"/>
    <n v="7.7226606538895154E-2"/>
    <n v="0"/>
    <n v="0.20499999999999999"/>
    <x v="1"/>
    <n v="0.182"/>
    <n v="0.23100000000000001"/>
    <n v="5147"/>
    <n v="0.94561822524343198"/>
    <n v="0.11699999999999999"/>
    <n v="1702"/>
    <n v="0.31269520485026642"/>
    <n v="0.20600000000000002"/>
    <n v="2802"/>
    <n v="0.51478963806724232"/>
    <n v="0.17251515708249121"/>
    <n v="8.5999999999999993E-2"/>
    <x v="499"/>
    <n v="1499"/>
    <x v="497"/>
    <n v="3976"/>
    <x v="78"/>
    <n v="194.78468319999999"/>
    <n v="27.943675604160646"/>
    <x v="1"/>
    <s v="Clark County, Washington"/>
  </r>
  <r>
    <x v="504"/>
    <n v="40.700000000000003"/>
    <n v="40.5"/>
    <n v="41"/>
    <n v="5927"/>
    <n v="2933"/>
    <n v="2994"/>
    <n v="0.49485405770204149"/>
    <n v="0.50514594229795851"/>
    <n v="2544"/>
    <n v="0.42922220347562007"/>
    <n v="2055"/>
    <n v="188"/>
    <n v="0"/>
    <x v="504"/>
    <n v="7.3899371069182387E-2"/>
    <n v="0"/>
    <n v="0.20499999999999999"/>
    <x v="1"/>
    <n v="0.26899999999999996"/>
    <n v="0.13800000000000001"/>
    <n v="5508"/>
    <n v="0.9293065631854226"/>
    <n v="3.7999999999999999E-2"/>
    <n v="1228"/>
    <n v="0.20718744727518137"/>
    <n v="6.9000000000000006E-2"/>
    <n v="3516"/>
    <n v="0.59321747933187108"/>
    <n v="0.19959507339294758"/>
    <n v="3.1E-2"/>
    <x v="500"/>
    <n v="2107"/>
    <x v="121"/>
    <n v="4796"/>
    <x v="3"/>
    <n v="110.7213543"/>
    <n v="53.530775860461091"/>
    <x v="1"/>
    <s v="Thurston County, Washington"/>
  </r>
  <r>
    <x v="505"/>
    <n v="42.8"/>
    <n v="40.200000000000003"/>
    <n v="47.4"/>
    <n v="2981"/>
    <n v="1502"/>
    <n v="1479"/>
    <n v="0.50385776585038577"/>
    <n v="0.49614223414961423"/>
    <n v="1009"/>
    <n v="0.3384770211338477"/>
    <n v="838"/>
    <n v="27"/>
    <n v="22"/>
    <x v="505"/>
    <n v="2.6759167492566897E-2"/>
    <n v="2.1803766105054509E-2"/>
    <n v="0.20499999999999999"/>
    <x v="1"/>
    <n v="0.22699999999999998"/>
    <n v="0.185"/>
    <n v="2981"/>
    <n v="1"/>
    <n v="0.182"/>
    <n v="715"/>
    <n v="0.23985239852398524"/>
    <n v="0.23499999999999999"/>
    <n v="1604"/>
    <n v="0.5380744716538074"/>
    <n v="0.22207312982220739"/>
    <n v="0.2"/>
    <x v="501"/>
    <n v="1249"/>
    <x v="498"/>
    <n v="2381"/>
    <x v="38"/>
    <n v="11.07408225"/>
    <n v="269.18709223059994"/>
    <x v="1"/>
    <s v="Clallam County, Washington"/>
  </r>
  <r>
    <x v="506"/>
    <n v="46.7"/>
    <n v="45.5"/>
    <n v="49.9"/>
    <n v="2898"/>
    <n v="1499"/>
    <n v="1399"/>
    <n v="0.51725327812284339"/>
    <n v="0.48274672187715667"/>
    <n v="1330"/>
    <n v="0.45893719806763283"/>
    <n v="1002"/>
    <n v="75"/>
    <n v="82"/>
    <x v="506"/>
    <n v="5.6390977443609019E-2"/>
    <n v="6.1654135338345864E-2"/>
    <n v="0.20499999999999999"/>
    <x v="1"/>
    <n v="0.20399999999999999"/>
    <n v="0.20499999999999999"/>
    <n v="2813"/>
    <n v="0.97066942719116633"/>
    <n v="7.9000000000000001E-2"/>
    <n v="436"/>
    <n v="0.15044858523119392"/>
    <n v="8.900000000000001E-2"/>
    <n v="1860"/>
    <n v="0.64182194616977228"/>
    <n v="0.20772946859903385"/>
    <n v="8.3000000000000004E-2"/>
    <x v="502"/>
    <n v="1270"/>
    <x v="499"/>
    <n v="2480"/>
    <x v="135"/>
    <n v="8.5928917859999991"/>
    <n v="337.25549816903049"/>
    <x v="1"/>
    <s v="Kitsap County, Washington"/>
  </r>
  <r>
    <x v="507"/>
    <n v="29.7"/>
    <n v="27.3"/>
    <n v="31.8"/>
    <n v="2496"/>
    <n v="1348"/>
    <n v="1148"/>
    <n v="0.54006410256410253"/>
    <n v="0.45993589743589741"/>
    <n v="1132"/>
    <n v="0.45352564102564102"/>
    <n v="788"/>
    <n v="122"/>
    <n v="32"/>
    <x v="507"/>
    <n v="0.10777385159010601"/>
    <n v="2.8268551236749116E-2"/>
    <n v="0.20600000000000002"/>
    <x v="1"/>
    <n v="0.154"/>
    <n v="0.25800000000000001"/>
    <n v="2461"/>
    <n v="0.9859775641025641"/>
    <n v="0.33100000000000002"/>
    <n v="542"/>
    <n v="0.2171474358974359"/>
    <n v="0.58700000000000008"/>
    <n v="1764"/>
    <n v="0.70673076923076927"/>
    <n v="7.6121794871794823E-2"/>
    <n v="0.28100000000000003"/>
    <x v="503"/>
    <n v="1003"/>
    <x v="500"/>
    <n v="1976"/>
    <x v="23"/>
    <n v="1.2212417769999999"/>
    <n v="2043.8213357976208"/>
    <x v="0"/>
    <s v="Spokane County, Washington"/>
  </r>
  <r>
    <x v="508"/>
    <n v="38.5"/>
    <n v="38"/>
    <n v="38.700000000000003"/>
    <n v="5098"/>
    <n v="2372"/>
    <n v="2726"/>
    <n v="0.46528050215770889"/>
    <n v="0.53471949784229111"/>
    <n v="2134"/>
    <n v="0.41859552765790509"/>
    <n v="1912"/>
    <n v="154"/>
    <n v="61"/>
    <x v="508"/>
    <n v="7.2164948453608241E-2"/>
    <n v="2.8584817244611059E-2"/>
    <n v="0.20600000000000002"/>
    <x v="1"/>
    <n v="0.247"/>
    <n v="0.16699999999999998"/>
    <n v="5088"/>
    <n v="0.99803844644958806"/>
    <n v="5.2000000000000005E-2"/>
    <n v="1284"/>
    <n v="0.25186347587289132"/>
    <n v="6.3E-2"/>
    <n v="3114"/>
    <n v="0.61082777559827384"/>
    <n v="0.1373087485288349"/>
    <n v="0.06"/>
    <x v="504"/>
    <n v="1618"/>
    <x v="501"/>
    <n v="3925"/>
    <x v="60"/>
    <n v="4.7701734839999999"/>
    <n v="1068.7242334266432"/>
    <x v="2"/>
    <s v="Snohomish County, Washington"/>
  </r>
  <r>
    <x v="509"/>
    <n v="43.3"/>
    <n v="39.6"/>
    <n v="45.7"/>
    <n v="6793"/>
    <n v="3398"/>
    <n v="3395"/>
    <n v="0.50022081554541442"/>
    <n v="0.49977918445458558"/>
    <n v="2790"/>
    <n v="0.41071691447077874"/>
    <n v="2061"/>
    <n v="351"/>
    <n v="29"/>
    <x v="509"/>
    <n v="0.12580645161290321"/>
    <n v="1.039426523297491E-2"/>
    <n v="0.20600000000000002"/>
    <x v="1"/>
    <n v="0.24"/>
    <n v="0.17600000000000002"/>
    <n v="6693"/>
    <n v="0.98527896363904022"/>
    <n v="0.12300000000000001"/>
    <n v="1621"/>
    <n v="0.23862799941115856"/>
    <n v="0.13100000000000001"/>
    <n v="3804"/>
    <n v="0.55998822317091124"/>
    <n v="0.20138377741793023"/>
    <n v="0.11699999999999999"/>
    <x v="505"/>
    <n v="2575"/>
    <x v="502"/>
    <n v="5255"/>
    <x v="7"/>
    <n v="5.2619721699999999"/>
    <n v="1290.9608375978926"/>
    <x v="2"/>
    <s v="Spokane County, Washington"/>
  </r>
  <r>
    <x v="510"/>
    <n v="47.1"/>
    <n v="47.1"/>
    <n v="47.2"/>
    <n v="3752"/>
    <n v="2031"/>
    <n v="1721"/>
    <n v="0.54131130063965882"/>
    <n v="0.45868869936034118"/>
    <n v="1659"/>
    <n v="0.44216417910447764"/>
    <n v="1276"/>
    <n v="157"/>
    <n v="0"/>
    <x v="510"/>
    <n v="9.4635322483423753E-2"/>
    <n v="0"/>
    <n v="0.20600000000000002"/>
    <x v="1"/>
    <n v="0.18600000000000003"/>
    <n v="0.22800000000000001"/>
    <n v="3752"/>
    <n v="1"/>
    <n v="0.107"/>
    <n v="735"/>
    <n v="0.19589552238805971"/>
    <n v="0.109"/>
    <n v="2458"/>
    <n v="0.65511727078891258"/>
    <n v="0.14898720682302768"/>
    <n v="0.128"/>
    <x v="251"/>
    <n v="1477"/>
    <x v="503"/>
    <n v="3149"/>
    <x v="70"/>
    <n v="208.6580233"/>
    <n v="17.98157550167878"/>
    <x v="1"/>
    <s v="Spokane County, Washington"/>
  </r>
  <r>
    <x v="511"/>
    <n v="35.299999999999997"/>
    <n v="35.1"/>
    <n v="35.299999999999997"/>
    <n v="6157"/>
    <n v="2895"/>
    <n v="3262"/>
    <n v="0.47019652428130582"/>
    <n v="0.52980347571869413"/>
    <n v="2960"/>
    <n v="0.48075361377294135"/>
    <n v="2344"/>
    <n v="320"/>
    <n v="87"/>
    <x v="511"/>
    <n v="0.10810810810810811"/>
    <n v="2.9391891891891894E-2"/>
    <n v="0.20699999999999999"/>
    <x v="1"/>
    <n v="0.22500000000000001"/>
    <n v="0.19"/>
    <n v="6128"/>
    <n v="0.99528991391911648"/>
    <n v="6.0999999999999999E-2"/>
    <n v="1523"/>
    <n v="0.2473607276270911"/>
    <n v="7.9000000000000001E-2"/>
    <n v="3928"/>
    <n v="0.63797303881760603"/>
    <n v="0.11466623355530281"/>
    <n v="6.5000000000000002E-2"/>
    <x v="506"/>
    <n v="2440"/>
    <x v="504"/>
    <n v="4903"/>
    <x v="110"/>
    <n v="5.8498631789999997"/>
    <n v="1052.5032486405098"/>
    <x v="2"/>
    <s v="Pierce County, Washington"/>
  </r>
  <r>
    <x v="512"/>
    <n v="37.1"/>
    <n v="34.700000000000003"/>
    <n v="41"/>
    <n v="4198"/>
    <n v="2249"/>
    <n v="1949"/>
    <n v="0.5357313006193426"/>
    <n v="0.46426869938065746"/>
    <n v="1938"/>
    <n v="0.46164840400190565"/>
    <n v="1422"/>
    <n v="383"/>
    <n v="25"/>
    <x v="512"/>
    <n v="0.19762641898864808"/>
    <n v="1.2899896800825593E-2"/>
    <n v="0.20699999999999999"/>
    <x v="1"/>
    <n v="0.23499999999999999"/>
    <n v="0.17499999999999999"/>
    <n v="4191"/>
    <n v="0.99833253930443067"/>
    <n v="0.14000000000000001"/>
    <n v="940"/>
    <n v="0.22391615054787994"/>
    <n v="0.16899999999999998"/>
    <n v="2741"/>
    <n v="0.65292996665078606"/>
    <n v="0.12315388280133399"/>
    <n v="0.13"/>
    <x v="507"/>
    <n v="1456"/>
    <x v="505"/>
    <n v="3376"/>
    <x v="106"/>
    <n v="3.0011528680000001"/>
    <n v="1398.7957910313285"/>
    <x v="2"/>
    <s v="Pierce County, Washington"/>
  </r>
  <r>
    <x v="513"/>
    <n v="42.7"/>
    <n v="42.8"/>
    <n v="42.7"/>
    <n v="3737"/>
    <n v="1805"/>
    <n v="1932"/>
    <n v="0.48300776023548303"/>
    <n v="0.51699223976451703"/>
    <n v="1789"/>
    <n v="0.47872625100347871"/>
    <n v="1419"/>
    <n v="160"/>
    <n v="51"/>
    <x v="513"/>
    <n v="8.9435438792621572E-2"/>
    <n v="2.8507546115148129E-2"/>
    <n v="0.20699999999999999"/>
    <x v="1"/>
    <n v="0.185"/>
    <n v="0.22800000000000001"/>
    <n v="3721"/>
    <n v="0.99571849076799568"/>
    <n v="5.7000000000000002E-2"/>
    <n v="759"/>
    <n v="0.20310409419320311"/>
    <n v="5.0999999999999997E-2"/>
    <n v="2308"/>
    <n v="0.61760770671661758"/>
    <n v="0.17928819909017935"/>
    <n v="6.5000000000000002E-2"/>
    <x v="508"/>
    <n v="1473"/>
    <x v="506"/>
    <n v="3008"/>
    <x v="168"/>
    <n v="18.072193739999999"/>
    <n v="206.78175841645222"/>
    <x v="1"/>
    <s v="Skagit County, Washington"/>
  </r>
  <r>
    <x v="514"/>
    <n v="47.9"/>
    <n v="48.3"/>
    <n v="47"/>
    <n v="2298"/>
    <n v="1156"/>
    <n v="1142"/>
    <n v="0.50304612706701479"/>
    <n v="0.49695387293298521"/>
    <n v="1072"/>
    <n v="0.46649260226283723"/>
    <n v="868"/>
    <n v="97"/>
    <n v="8"/>
    <x v="514"/>
    <n v="9.0485074626865669E-2"/>
    <n v="7.462686567164179E-3"/>
    <n v="0.20699999999999999"/>
    <x v="1"/>
    <n v="0.252"/>
    <n v="0.16500000000000001"/>
    <n v="2264"/>
    <n v="0.98520452567449956"/>
    <n v="0.151"/>
    <n v="380"/>
    <n v="0.16536118363794605"/>
    <n v="8.6999999999999994E-2"/>
    <n v="1458"/>
    <n v="0.63446475195822449"/>
    <n v="0.20017406440382945"/>
    <n v="0.184"/>
    <x v="509"/>
    <n v="939"/>
    <x v="507"/>
    <n v="1960"/>
    <x v="52"/>
    <n v="6.5150105109999998"/>
    <n v="352.72391289623204"/>
    <x v="2"/>
    <s v="Pierce County, Washington"/>
  </r>
  <r>
    <x v="515"/>
    <n v="22.7"/>
    <n v="21.7"/>
    <n v="22.9"/>
    <n v="4088"/>
    <n v="1795"/>
    <n v="2293"/>
    <n v="0.43909001956947163"/>
    <n v="0.56090998043052842"/>
    <n v="1616"/>
    <n v="0.3953033268101761"/>
    <n v="1348"/>
    <n v="140"/>
    <n v="47"/>
    <x v="515"/>
    <n v="8.6633663366336627E-2"/>
    <n v="2.9084158415841586E-2"/>
    <n v="0.20800000000000002"/>
    <x v="1"/>
    <n v="0.247"/>
    <n v="0.17699999999999999"/>
    <n v="4086"/>
    <n v="0.99951076320939336"/>
    <n v="0.40399999999999997"/>
    <n v="1675"/>
    <n v="0.40973581213307242"/>
    <n v="0.57999999999999996"/>
    <n v="2258"/>
    <n v="0.55234833659491189"/>
    <n v="3.7915851272015688E-2"/>
    <n v="0.29100000000000004"/>
    <x v="510"/>
    <n v="1191"/>
    <x v="508"/>
    <n v="2683"/>
    <x v="159"/>
    <n v="3.0281674820000002"/>
    <n v="1349.9913806947088"/>
    <x v="2"/>
    <s v="Franklin County, Washington"/>
  </r>
  <r>
    <x v="516"/>
    <n v="33.6"/>
    <n v="33.6"/>
    <n v="33.799999999999997"/>
    <n v="5584"/>
    <n v="2896"/>
    <n v="2688"/>
    <n v="0.51862464183381085"/>
    <n v="0.48137535816618909"/>
    <n v="2758"/>
    <n v="0.49391117478510027"/>
    <n v="2341"/>
    <n v="202"/>
    <n v="76"/>
    <x v="516"/>
    <n v="7.3241479332849885E-2"/>
    <n v="2.7556200145032631E-2"/>
    <n v="0.20800000000000002"/>
    <x v="1"/>
    <n v="0.19699999999999998"/>
    <n v="0.22"/>
    <n v="5555"/>
    <n v="0.99480659025787965"/>
    <n v="4.4000000000000004E-2"/>
    <n v="1672"/>
    <n v="0.29942693409742122"/>
    <n v="0.08"/>
    <n v="3468"/>
    <n v="0.62106017191977081"/>
    <n v="7.9512893982808031E-2"/>
    <n v="2.6000000000000002E-2"/>
    <x v="511"/>
    <n v="1821"/>
    <x v="509"/>
    <n v="4080"/>
    <x v="168"/>
    <n v="36.052031810000003"/>
    <n v="154.88724822580255"/>
    <x v="1"/>
    <s v="Pierce County, Washington"/>
  </r>
  <r>
    <x v="517"/>
    <n v="34.200000000000003"/>
    <n v="34.1"/>
    <n v="34.799999999999997"/>
    <n v="4425"/>
    <n v="2446"/>
    <n v="1979"/>
    <n v="0.55276836158192089"/>
    <n v="0.44723163841807911"/>
    <n v="2205"/>
    <n v="0.49830508474576274"/>
    <n v="1349"/>
    <n v="312"/>
    <n v="436"/>
    <x v="517"/>
    <n v="0.1414965986394558"/>
    <n v="0.19773242630385487"/>
    <n v="0.20800000000000002"/>
    <x v="1"/>
    <n v="0.252"/>
    <n v="0.14699999999999999"/>
    <n v="4421"/>
    <n v="0.99909604519774009"/>
    <n v="0.27300000000000002"/>
    <n v="958"/>
    <n v="0.21649717514124295"/>
    <n v="0.57799999999999996"/>
    <n v="2981"/>
    <n v="0.67367231638418079"/>
    <n v="0.10983050847457632"/>
    <n v="0.2"/>
    <x v="512"/>
    <n v="1841"/>
    <x v="510"/>
    <n v="3569"/>
    <x v="73"/>
    <n v="2.6981722869999998"/>
    <n v="1639.9990546637766"/>
    <x v="0"/>
    <s v="King County, Washington"/>
  </r>
  <r>
    <x v="518"/>
    <n v="43.5"/>
    <n v="43.2"/>
    <n v="43.6"/>
    <n v="3298"/>
    <n v="1656"/>
    <n v="1642"/>
    <n v="0.50212249848392965"/>
    <n v="0.49787750151607035"/>
    <n v="1318"/>
    <n v="0.39963614311704065"/>
    <n v="956"/>
    <n v="216"/>
    <n v="4"/>
    <x v="518"/>
    <n v="0.1638846737481032"/>
    <n v="3.0349013657056147E-3"/>
    <n v="0.20800000000000002"/>
    <x v="1"/>
    <n v="0.254"/>
    <n v="0.16"/>
    <n v="3287"/>
    <n v="0.99666464523953913"/>
    <n v="0.13200000000000001"/>
    <n v="868"/>
    <n v="0.26318981200727715"/>
    <n v="0.161"/>
    <n v="1798"/>
    <n v="0.54517889630078831"/>
    <n v="0.19163129169193449"/>
    <n v="0.14199999999999999"/>
    <x v="513"/>
    <n v="1282"/>
    <x v="511"/>
    <n v="2580"/>
    <x v="169"/>
    <n v="1441.088704"/>
    <n v="2.2885475341287527"/>
    <x v="1"/>
    <s v="Lincoln County, Washington"/>
  </r>
  <r>
    <x v="519"/>
    <n v="28.7"/>
    <n v="27"/>
    <n v="36"/>
    <n v="4667"/>
    <n v="2528"/>
    <n v="2139"/>
    <n v="0.54167559460038572"/>
    <n v="0.45832440539961433"/>
    <n v="2254"/>
    <n v="0.48296550246410969"/>
    <n v="1788"/>
    <n v="215"/>
    <n v="177"/>
    <x v="519"/>
    <n v="9.5385980479148175E-2"/>
    <n v="7.852706299911269E-2"/>
    <n v="0.20899999999999999"/>
    <x v="1"/>
    <n v="0.17600000000000002"/>
    <n v="0.24100000000000002"/>
    <n v="4625"/>
    <n v="0.99100064281122779"/>
    <n v="0.25900000000000001"/>
    <n v="908"/>
    <n v="0.19455753160488537"/>
    <n v="0.33299999999999996"/>
    <n v="3400"/>
    <n v="0.7285193914720377"/>
    <n v="7.6923076923076872E-2"/>
    <n v="0.25800000000000001"/>
    <x v="514"/>
    <n v="2000"/>
    <x v="512"/>
    <n v="3795"/>
    <x v="75"/>
    <n v="0.89333181500000003"/>
    <n v="5224.2626106403695"/>
    <x v="0"/>
    <s v="Snohomish County, Washington"/>
  </r>
  <r>
    <x v="520"/>
    <n v="37"/>
    <n v="36.5"/>
    <n v="37.4"/>
    <n v="3444"/>
    <n v="1830"/>
    <n v="1614"/>
    <n v="0.53135888501742157"/>
    <n v="0.46864111498257838"/>
    <n v="1718"/>
    <n v="0.49883855981416958"/>
    <n v="1230"/>
    <n v="319"/>
    <n v="75"/>
    <x v="520"/>
    <n v="0.18568102444703144"/>
    <n v="4.3655413271245634E-2"/>
    <n v="0.20899999999999999"/>
    <x v="1"/>
    <n v="0.17800000000000002"/>
    <n v="0.24399999999999999"/>
    <n v="3428"/>
    <n v="0.99535423925667832"/>
    <n v="0.17300000000000001"/>
    <n v="729"/>
    <n v="0.21167247386759583"/>
    <n v="0.26100000000000001"/>
    <n v="2287"/>
    <n v="0.66405342624854824"/>
    <n v="0.12427409988385596"/>
    <n v="0.161"/>
    <x v="515"/>
    <n v="1099"/>
    <x v="513"/>
    <n v="2778"/>
    <x v="126"/>
    <n v="1.9910525830000001"/>
    <n v="1729.7383451374171"/>
    <x v="0"/>
    <s v="King County, Washington"/>
  </r>
  <r>
    <x v="521"/>
    <n v="37.1"/>
    <n v="34.700000000000003"/>
    <n v="41.3"/>
    <n v="4465"/>
    <n v="2227"/>
    <n v="2238"/>
    <n v="0.49876819708846587"/>
    <n v="0.50123180291153413"/>
    <n v="2164"/>
    <n v="0.48465845464725643"/>
    <n v="1699"/>
    <n v="298"/>
    <n v="126"/>
    <x v="521"/>
    <n v="0.1377079482439926"/>
    <n v="5.8225508317929761E-2"/>
    <n v="0.20899999999999999"/>
    <x v="1"/>
    <n v="0.16"/>
    <n v="0.255"/>
    <n v="4425"/>
    <n v="0.99104143337066064"/>
    <n v="0.13400000000000001"/>
    <n v="999"/>
    <n v="0.22374020156774915"/>
    <n v="0.26500000000000001"/>
    <n v="3014"/>
    <n v="0.67502799552071668"/>
    <n v="0.10123180291153422"/>
    <n v="0.107"/>
    <x v="516"/>
    <n v="1756"/>
    <x v="514"/>
    <n v="3487"/>
    <x v="120"/>
    <n v="2.1001858000000002"/>
    <n v="2126.0023755993398"/>
    <x v="0"/>
    <s v="Snohomish County, Washington"/>
  </r>
  <r>
    <x v="522"/>
    <n v="37.6"/>
    <n v="38.5"/>
    <n v="37.299999999999997"/>
    <n v="3437"/>
    <n v="1703"/>
    <n v="1734"/>
    <n v="0.49549025312772765"/>
    <n v="0.50450974687227235"/>
    <n v="1421"/>
    <n v="0.4134419551934827"/>
    <n v="994"/>
    <n v="184"/>
    <n v="63"/>
    <x v="522"/>
    <n v="0.12948627726952849"/>
    <n v="4.4334975369458129E-2"/>
    <n v="0.20899999999999999"/>
    <x v="1"/>
    <n v="0.23800000000000002"/>
    <n v="0.182"/>
    <n v="3437"/>
    <n v="1"/>
    <n v="0.221"/>
    <n v="894"/>
    <n v="0.26011056153622347"/>
    <n v="0.36599999999999999"/>
    <n v="2093"/>
    <n v="0.6089613034623218"/>
    <n v="0.13092813500145473"/>
    <n v="0.18899999999999997"/>
    <x v="517"/>
    <n v="1253"/>
    <x v="515"/>
    <n v="2619"/>
    <x v="6"/>
    <n v="1.9663673020000001"/>
    <n v="1747.8931817591829"/>
    <x v="0"/>
    <s v="Clark County, Washington"/>
  </r>
  <r>
    <x v="523"/>
    <n v="39.799999999999997"/>
    <n v="41.7"/>
    <n v="38.1"/>
    <n v="4957"/>
    <n v="2414"/>
    <n v="2543"/>
    <n v="0.48698809763970141"/>
    <n v="0.51301190236029859"/>
    <n v="1900"/>
    <n v="0.38329634859794232"/>
    <n v="1415"/>
    <n v="270"/>
    <n v="11"/>
    <x v="523"/>
    <n v="0.14210526315789473"/>
    <n v="5.7894736842105266E-3"/>
    <n v="0.20899999999999999"/>
    <x v="1"/>
    <n v="0.184"/>
    <n v="0.23300000000000001"/>
    <n v="4896"/>
    <n v="0.98769416986080294"/>
    <n v="0.24"/>
    <n v="1210"/>
    <n v="0.24409925358079484"/>
    <n v="0.33899999999999997"/>
    <n v="2990"/>
    <n v="0.60318741174097235"/>
    <n v="0.15271333467823278"/>
    <n v="0.21899999999999997"/>
    <x v="518"/>
    <n v="1699"/>
    <x v="516"/>
    <n v="3874"/>
    <x v="12"/>
    <n v="94.984727359999994"/>
    <n v="52.187337246466569"/>
    <x v="1"/>
    <s v="Whatcom County, Washington"/>
  </r>
  <r>
    <x v="524"/>
    <n v="49.5"/>
    <n v="50.3"/>
    <n v="47.3"/>
    <n v="2281"/>
    <n v="1245"/>
    <n v="1036"/>
    <n v="0.54581323980710217"/>
    <n v="0.45418676019289783"/>
    <n v="851"/>
    <n v="0.37308198158702321"/>
    <n v="347"/>
    <n v="22"/>
    <n v="110"/>
    <x v="524"/>
    <n v="2.5851938895417155E-2"/>
    <n v="0.12925969447708577"/>
    <n v="0.20899999999999999"/>
    <x v="1"/>
    <n v="0.188"/>
    <n v="0.23300000000000001"/>
    <n v="2195"/>
    <n v="0.96229723805348533"/>
    <n v="0.49200000000000005"/>
    <n v="44"/>
    <n v="1.9289785181937746E-2"/>
    <n v="0.63600000000000001"/>
    <n v="1732"/>
    <n v="0.75931608943445861"/>
    <n v="0.22139412538360359"/>
    <n v="0.501"/>
    <x v="519"/>
    <n v="1650"/>
    <x v="517"/>
    <n v="2235"/>
    <x v="145"/>
    <n v="1.7358225309999999"/>
    <n v="1314.0744282688424"/>
    <x v="2"/>
    <s v="Spokane County, Washington"/>
  </r>
  <r>
    <x v="525"/>
    <n v="30.5"/>
    <n v="27.8"/>
    <n v="33.4"/>
    <n v="2951"/>
    <n v="1443"/>
    <n v="1508"/>
    <n v="0.48898678414096919"/>
    <n v="0.51101321585903081"/>
    <n v="1183"/>
    <n v="0.40088105726872247"/>
    <n v="1022"/>
    <n v="63"/>
    <n v="14"/>
    <x v="525"/>
    <n v="5.3254437869822487E-2"/>
    <n v="1.1834319526627219E-2"/>
    <n v="0.21"/>
    <x v="1"/>
    <n v="0.19600000000000001"/>
    <n v="0.223"/>
    <n v="2943"/>
    <n v="0.99728905455777705"/>
    <n v="8.3000000000000004E-2"/>
    <n v="885"/>
    <n v="0.29989833954591666"/>
    <n v="8.5000000000000006E-2"/>
    <n v="1766"/>
    <n v="0.59844120637072173"/>
    <n v="0.10166045408336166"/>
    <n v="8.6999999999999994E-2"/>
    <x v="520"/>
    <n v="976"/>
    <x v="518"/>
    <n v="2211"/>
    <x v="8"/>
    <n v="6.5617531519999996"/>
    <n v="449.72737188392182"/>
    <x v="2"/>
    <s v="Clark County, Washington"/>
  </r>
  <r>
    <x v="526"/>
    <n v="38.4"/>
    <n v="37.1"/>
    <n v="40.799999999999997"/>
    <n v="8131"/>
    <n v="3982"/>
    <n v="4149"/>
    <n v="0.48973066043537078"/>
    <n v="0.51026933956462917"/>
    <n v="3859"/>
    <n v="0.47460336981921042"/>
    <n v="3212"/>
    <n v="311"/>
    <n v="182"/>
    <x v="526"/>
    <n v="8.0590826639025656E-2"/>
    <n v="4.7162477325732054E-2"/>
    <n v="0.21"/>
    <x v="1"/>
    <n v="0.22600000000000001"/>
    <n v="0.19500000000000001"/>
    <n v="8123"/>
    <n v="0.99901611117943667"/>
    <n v="0.109"/>
    <n v="2008"/>
    <n v="0.24695609396138235"/>
    <n v="0.192"/>
    <n v="5114"/>
    <n v="0.62895092854507439"/>
    <n v="0.12409297749354331"/>
    <n v="0.09"/>
    <x v="521"/>
    <n v="2969"/>
    <x v="519"/>
    <n v="6437"/>
    <x v="90"/>
    <n v="10.179334150000001"/>
    <n v="798.77523226801623"/>
    <x v="2"/>
    <s v="Kitsap County, Washington"/>
  </r>
  <r>
    <x v="527"/>
    <n v="41.5"/>
    <n v="40.799999999999997"/>
    <n v="53.5"/>
    <n v="1224"/>
    <n v="867"/>
    <n v="357"/>
    <n v="0.70833333333333337"/>
    <n v="0.29166666666666669"/>
    <n v="330"/>
    <n v="0.26960784313725489"/>
    <n v="241"/>
    <n v="21"/>
    <n v="37"/>
    <x v="527"/>
    <n v="6.363636363636363E-2"/>
    <n v="0.11212121212121212"/>
    <n v="0.21"/>
    <x v="1"/>
    <n v="0.154"/>
    <n v="0.371"/>
    <n v="844"/>
    <n v="0.68954248366013071"/>
    <n v="0.32100000000000001"/>
    <n v="201"/>
    <n v="0.1642156862745098"/>
    <n v="0.47299999999999998"/>
    <n v="517"/>
    <n v="0.42238562091503268"/>
    <n v="0.41339869281045749"/>
    <n v="0.309"/>
    <x v="522"/>
    <n v="408"/>
    <x v="520"/>
    <n v="1055"/>
    <x v="39"/>
    <n v="961.40169630000003"/>
    <n v="1.2731410863020338"/>
    <x v="1"/>
    <s v="Clallam County, Washington"/>
  </r>
  <r>
    <x v="528"/>
    <n v="41.7"/>
    <n v="40.4"/>
    <n v="43.1"/>
    <n v="2784"/>
    <n v="1475"/>
    <n v="1309"/>
    <n v="0.52981321839080464"/>
    <n v="0.47018678160919541"/>
    <n v="1036"/>
    <n v="0.37212643678160917"/>
    <n v="782"/>
    <n v="134"/>
    <n v="53"/>
    <x v="528"/>
    <n v="0.12934362934362933"/>
    <n v="5.115830115830116E-2"/>
    <n v="0.21"/>
    <x v="1"/>
    <n v="0.16800000000000001"/>
    <n v="0.25700000000000001"/>
    <n v="2684"/>
    <n v="0.96408045977011492"/>
    <n v="0.17499999999999999"/>
    <n v="461"/>
    <n v="0.16558908045977011"/>
    <n v="0.111"/>
    <n v="1679"/>
    <n v="0.60308908045977017"/>
    <n v="0.23132183908045967"/>
    <n v="0.21"/>
    <x v="523"/>
    <n v="1282"/>
    <x v="521"/>
    <n v="2367"/>
    <x v="143"/>
    <n v="1.6688661330000001"/>
    <n v="1668.1985121211635"/>
    <x v="0"/>
    <s v="Spokane County, Washington"/>
  </r>
  <r>
    <x v="529"/>
    <n v="44.3"/>
    <n v="45"/>
    <n v="43.6"/>
    <n v="2600"/>
    <n v="1120"/>
    <n v="1480"/>
    <n v="0.43076923076923079"/>
    <n v="0.56923076923076921"/>
    <n v="1155"/>
    <n v="0.44423076923076921"/>
    <n v="986"/>
    <n v="63"/>
    <n v="23"/>
    <x v="529"/>
    <n v="5.4545454545454543E-2"/>
    <n v="1.9913419913419914E-2"/>
    <n v="0.21"/>
    <x v="1"/>
    <n v="0.19699999999999998"/>
    <n v="0.221"/>
    <n v="2594"/>
    <n v="0.99769230769230766"/>
    <n v="0.109"/>
    <n v="441"/>
    <n v="0.16961538461538461"/>
    <n v="0.16300000000000001"/>
    <n v="1757"/>
    <n v="0.67576923076923079"/>
    <n v="0.1546153846153846"/>
    <n v="0.106"/>
    <x v="524"/>
    <n v="1130"/>
    <x v="522"/>
    <n v="2176"/>
    <x v="1"/>
    <n v="34.628313970000001"/>
    <n v="75.083066482892932"/>
    <x v="1"/>
    <s v="Island County, Washington"/>
  </r>
  <r>
    <x v="530"/>
    <n v="44.5"/>
    <n v="45.8"/>
    <n v="44.3"/>
    <n v="5905"/>
    <n v="2920"/>
    <n v="2985"/>
    <n v="0.49449618966977138"/>
    <n v="0.50550381033022862"/>
    <n v="2943"/>
    <n v="0.49839119390347164"/>
    <n v="2377"/>
    <n v="399"/>
    <n v="1"/>
    <x v="530"/>
    <n v="0.13557594291539246"/>
    <n v="3.3978933061501872E-4"/>
    <n v="0.21"/>
    <x v="1"/>
    <n v="0.21199999999999999"/>
    <n v="0.20699999999999999"/>
    <n v="5803"/>
    <n v="0.98272650296359021"/>
    <n v="4.2000000000000003E-2"/>
    <n v="1201"/>
    <n v="0.20338696020321761"/>
    <n v="2.7000000000000003E-2"/>
    <n v="3844"/>
    <n v="0.65097375105842503"/>
    <n v="0.1456392887383573"/>
    <n v="5.2000000000000005E-2"/>
    <x v="525"/>
    <n v="2194"/>
    <x v="523"/>
    <n v="4772"/>
    <x v="21"/>
    <n v="131.771647"/>
    <n v="44.812371511149131"/>
    <x v="1"/>
    <s v="Thurston County, Washington"/>
  </r>
  <r>
    <x v="531"/>
    <n v="44.6"/>
    <n v="43.4"/>
    <n v="47.4"/>
    <n v="2569"/>
    <n v="1347"/>
    <n v="1222"/>
    <n v="0.52432853250291944"/>
    <n v="0.47567146749708056"/>
    <n v="1053"/>
    <n v="0.40988711560918645"/>
    <n v="827"/>
    <n v="83"/>
    <n v="0"/>
    <x v="531"/>
    <n v="7.8822412155745494E-2"/>
    <n v="0"/>
    <n v="0.21"/>
    <x v="1"/>
    <n v="0.17699999999999999"/>
    <n v="0.24399999999999999"/>
    <n v="2453"/>
    <n v="0.9548462436745816"/>
    <n v="0.124"/>
    <n v="577"/>
    <n v="0.22460101206695213"/>
    <n v="9.5000000000000001E-2"/>
    <n v="1466"/>
    <n v="0.57065005838847804"/>
    <n v="0.2047489295445698"/>
    <n v="0.13100000000000001"/>
    <x v="526"/>
    <n v="1065"/>
    <x v="524"/>
    <n v="2046"/>
    <x v="39"/>
    <n v="1623.2575939999999"/>
    <n v="1.5826200410185791"/>
    <x v="1"/>
    <s v="Adams County, Washington"/>
  </r>
  <r>
    <x v="532"/>
    <n v="33.700000000000003"/>
    <n v="31.6"/>
    <n v="34.4"/>
    <n v="6899"/>
    <n v="3376"/>
    <n v="3523"/>
    <n v="0.48934628206986519"/>
    <n v="0.51065371793013481"/>
    <n v="3254"/>
    <n v="0.47166255979127408"/>
    <n v="2452"/>
    <n v="459"/>
    <n v="66"/>
    <x v="532"/>
    <n v="0.14105716041794714"/>
    <n v="2.0282728948985862E-2"/>
    <n v="0.21100000000000002"/>
    <x v="1"/>
    <n v="0.161"/>
    <n v="0.25600000000000001"/>
    <n v="6880"/>
    <n v="0.99724597767792433"/>
    <n v="9.3000000000000013E-2"/>
    <n v="1694"/>
    <n v="0.24554283229453544"/>
    <n v="9.3000000000000013E-2"/>
    <n v="4507"/>
    <n v="0.65328308450500072"/>
    <n v="0.10117408320046384"/>
    <n v="0.10400000000000001"/>
    <x v="527"/>
    <n v="2637"/>
    <x v="525"/>
    <n v="5356"/>
    <x v="147"/>
    <n v="7.8906344329999998"/>
    <n v="874.32766763939628"/>
    <x v="2"/>
    <s v="Pierce County, Washington"/>
  </r>
  <r>
    <x v="533"/>
    <n v="41.3"/>
    <n v="41.2"/>
    <n v="41.5"/>
    <n v="4283"/>
    <n v="2191"/>
    <n v="2092"/>
    <n v="0.51155731963576934"/>
    <n v="0.48844268036423066"/>
    <n v="2006"/>
    <n v="0.46836329675461125"/>
    <n v="1673"/>
    <n v="175"/>
    <n v="22"/>
    <x v="533"/>
    <n v="8.7238285144566302E-2"/>
    <n v="1.0967098703888335E-2"/>
    <n v="0.21100000000000002"/>
    <x v="1"/>
    <n v="0.22899999999999998"/>
    <n v="0.191"/>
    <n v="4260"/>
    <n v="0.9946299322904506"/>
    <n v="4.4000000000000004E-2"/>
    <n v="1051"/>
    <n v="0.24538874620593043"/>
    <n v="3.7000000000000005E-2"/>
    <n v="2788"/>
    <n v="0.65094559887929027"/>
    <n v="0.1036656549147793"/>
    <n v="5.4000000000000006E-2"/>
    <x v="528"/>
    <n v="1545"/>
    <x v="526"/>
    <n v="3380"/>
    <x v="74"/>
    <n v="31.14980358"/>
    <n v="137.49685416154395"/>
    <x v="1"/>
    <s v="Pierce County, Washington"/>
  </r>
  <r>
    <x v="534"/>
    <n v="45.1"/>
    <n v="47.3"/>
    <n v="42.1"/>
    <n v="2621"/>
    <n v="1230"/>
    <n v="1391"/>
    <n v="0.46928653185806946"/>
    <n v="0.53071346814193054"/>
    <n v="1056"/>
    <n v="0.40289965661961086"/>
    <n v="767"/>
    <n v="127"/>
    <n v="0"/>
    <x v="534"/>
    <n v="0.12026515151515152"/>
    <n v="0"/>
    <n v="0.21100000000000002"/>
    <x v="1"/>
    <n v="0.23800000000000002"/>
    <n v="0.183"/>
    <n v="2619"/>
    <n v="0.99923693246852341"/>
    <n v="0.11"/>
    <n v="673"/>
    <n v="0.25677222434185426"/>
    <n v="0.223"/>
    <n v="1504"/>
    <n v="0.57382678367035478"/>
    <n v="0.16940099198779102"/>
    <n v="7.8E-2"/>
    <x v="529"/>
    <n v="990"/>
    <x v="527"/>
    <n v="2003"/>
    <x v="129"/>
    <n v="33.343016370000001"/>
    <n v="78.60716531807887"/>
    <x v="1"/>
    <s v="King County, Washington"/>
  </r>
  <r>
    <x v="535"/>
    <n v="45.5"/>
    <n v="43.9"/>
    <n v="47.5"/>
    <n v="1720"/>
    <n v="844"/>
    <n v="876"/>
    <n v="0.49069767441860462"/>
    <n v="0.50930232558139532"/>
    <n v="720"/>
    <n v="0.41860465116279072"/>
    <n v="523"/>
    <n v="21"/>
    <n v="0"/>
    <x v="535"/>
    <n v="2.9166666666666667E-2"/>
    <n v="0"/>
    <n v="0.21100000000000002"/>
    <x v="1"/>
    <n v="0.21"/>
    <n v="0.21100000000000002"/>
    <n v="1720"/>
    <n v="1"/>
    <n v="0.21600000000000003"/>
    <n v="458"/>
    <n v="0.26627906976744187"/>
    <n v="0.23600000000000002"/>
    <n v="999"/>
    <n v="0.58081395348837206"/>
    <n v="0.15290697674418607"/>
    <n v="0.193"/>
    <x v="530"/>
    <n v="666"/>
    <x v="528"/>
    <n v="1356"/>
    <x v="149"/>
    <n v="2631.6911869999999"/>
    <n v="0.65357212445610557"/>
    <x v="1"/>
    <s v="Adams County, Washington"/>
  </r>
  <r>
    <x v="536"/>
    <n v="34.4"/>
    <n v="36.700000000000003"/>
    <n v="32.299999999999997"/>
    <n v="4235"/>
    <n v="2132"/>
    <n v="2103"/>
    <n v="0.50342384887839431"/>
    <n v="0.49657615112160569"/>
    <n v="2064"/>
    <n v="0.48736717827626919"/>
    <n v="1730"/>
    <n v="166"/>
    <n v="1"/>
    <x v="536"/>
    <n v="8.0426356589147291E-2"/>
    <n v="4.8449612403100775E-4"/>
    <n v="0.21199999999999999"/>
    <x v="1"/>
    <n v="0.17600000000000002"/>
    <n v="0.252"/>
    <n v="4224"/>
    <n v="0.9974025974025974"/>
    <n v="0.13100000000000001"/>
    <n v="1141"/>
    <n v="0.26942148760330581"/>
    <n v="0.161"/>
    <n v="2688"/>
    <n v="0.63471074380165293"/>
    <n v="9.5867768595041314E-2"/>
    <n v="0.124"/>
    <x v="531"/>
    <n v="1359"/>
    <x v="529"/>
    <n v="3228"/>
    <x v="21"/>
    <n v="59.407649390000003"/>
    <n v="71.287116111900417"/>
    <x v="1"/>
    <s v="Whatcom County, Washington"/>
  </r>
  <r>
    <x v="537"/>
    <n v="39.200000000000003"/>
    <n v="34.4"/>
    <n v="44.2"/>
    <n v="5799"/>
    <n v="2688"/>
    <n v="3111"/>
    <n v="0.4635281945162959"/>
    <n v="0.5364718054837041"/>
    <n v="2679"/>
    <n v="0.46197620279358509"/>
    <n v="1900"/>
    <n v="363"/>
    <n v="300"/>
    <x v="537"/>
    <n v="0.13549832026875699"/>
    <n v="0.11198208286674133"/>
    <n v="0.21199999999999999"/>
    <x v="1"/>
    <n v="0.19"/>
    <n v="0.23100000000000001"/>
    <n v="5676"/>
    <n v="0.97878944645628552"/>
    <n v="0.17600000000000002"/>
    <n v="1396"/>
    <n v="0.24073116054492155"/>
    <n v="0.29699999999999999"/>
    <n v="3495"/>
    <n v="0.60269011898603209"/>
    <n v="0.15657872046904631"/>
    <n v="0.13100000000000001"/>
    <x v="532"/>
    <n v="2308"/>
    <x v="530"/>
    <n v="4645"/>
    <x v="149"/>
    <n v="3.2662125049999999"/>
    <n v="1775.4509209436758"/>
    <x v="0"/>
    <s v="King County, Washington"/>
  </r>
  <r>
    <x v="538"/>
    <n v="44.4"/>
    <n v="38.5"/>
    <n v="48.2"/>
    <n v="4067"/>
    <n v="1824"/>
    <n v="2243"/>
    <n v="0.44848782886648636"/>
    <n v="0.5515121711335137"/>
    <n v="1591"/>
    <n v="0.3911974428325547"/>
    <n v="1346"/>
    <n v="140"/>
    <n v="6"/>
    <x v="538"/>
    <n v="8.7994971715901954E-2"/>
    <n v="3.771213073538655E-3"/>
    <n v="0.21199999999999999"/>
    <x v="1"/>
    <n v="0.28899999999999998"/>
    <n v="0.161"/>
    <n v="3994"/>
    <n v="0.98205065158593563"/>
    <n v="0.16899999999999998"/>
    <n v="666"/>
    <n v="0.16375706909269733"/>
    <n v="0.27600000000000002"/>
    <n v="2539"/>
    <n v="0.62429309073026806"/>
    <n v="0.21194984017703455"/>
    <n v="0.182"/>
    <x v="533"/>
    <n v="1826"/>
    <x v="531"/>
    <n v="3470"/>
    <x v="52"/>
    <n v="9.3580589730000003"/>
    <n v="434.59867176881062"/>
    <x v="2"/>
    <s v="Thurston County, Washington"/>
  </r>
  <r>
    <x v="539"/>
    <n v="52.6"/>
    <n v="50.8"/>
    <n v="54.9"/>
    <n v="4634"/>
    <n v="2155"/>
    <n v="2479"/>
    <n v="0.46504100129477771"/>
    <n v="0.53495899870522223"/>
    <n v="1934"/>
    <n v="0.4173500215796288"/>
    <n v="1527"/>
    <n v="206"/>
    <n v="0"/>
    <x v="539"/>
    <n v="0.10651499482936919"/>
    <n v="0"/>
    <n v="0.21199999999999999"/>
    <x v="1"/>
    <n v="0.24600000000000002"/>
    <n v="0.18"/>
    <n v="4616"/>
    <n v="0.99611566681053088"/>
    <n v="6.5000000000000002E-2"/>
    <n v="834"/>
    <n v="0.17997410444540354"/>
    <n v="3.7999999999999999E-2"/>
    <n v="2473"/>
    <n v="0.53366422097539923"/>
    <n v="0.28636167457919726"/>
    <n v="4.2999999999999997E-2"/>
    <x v="534"/>
    <n v="2091"/>
    <x v="532"/>
    <n v="3910"/>
    <x v="168"/>
    <n v="297.58137749999997"/>
    <n v="15.572210999661767"/>
    <x v="1"/>
    <s v="Asotin County, Washington"/>
  </r>
  <r>
    <x v="540"/>
    <n v="22.2"/>
    <n v="21.7"/>
    <n v="22.7"/>
    <n v="3167"/>
    <n v="1764"/>
    <n v="1403"/>
    <n v="0.5569940006315125"/>
    <n v="0.4430059993684875"/>
    <n v="1397"/>
    <n v="0.44111146195137352"/>
    <n v="986"/>
    <n v="161"/>
    <n v="0"/>
    <x v="540"/>
    <n v="0.1152469577666428"/>
    <n v="0"/>
    <n v="0.21299999999999999"/>
    <x v="1"/>
    <n v="0.18600000000000003"/>
    <n v="0.24199999999999999"/>
    <n v="2734"/>
    <n v="0.8632775497316072"/>
    <n v="5.5E-2"/>
    <n v="1247"/>
    <n v="0.39374802652352386"/>
    <n v="3.6000000000000004E-2"/>
    <n v="1487"/>
    <n v="0.46952952320808333"/>
    <n v="0.1367224502683928"/>
    <n v="7.0999999999999994E-2"/>
    <x v="282"/>
    <n v="772"/>
    <x v="42"/>
    <n v="1952"/>
    <x v="3"/>
    <n v="18.239521589999999"/>
    <n v="173.63394014327326"/>
    <x v="1"/>
    <s v="Pierce County, Washington"/>
  </r>
  <r>
    <x v="541"/>
    <n v="29.1"/>
    <n v="27.4"/>
    <n v="31.6"/>
    <n v="5674"/>
    <n v="2979"/>
    <n v="2695"/>
    <n v="0.52502643637645396"/>
    <n v="0.47497356362354598"/>
    <n v="2302"/>
    <n v="0.40571025731406413"/>
    <n v="1750"/>
    <n v="322"/>
    <n v="71"/>
    <x v="541"/>
    <n v="0.13987836663770634"/>
    <n v="3.0842745438748913E-2"/>
    <n v="0.21299999999999999"/>
    <x v="1"/>
    <n v="0.252"/>
    <n v="0.17800000000000002"/>
    <n v="5650"/>
    <n v="0.99577017976735993"/>
    <n v="0.26"/>
    <n v="1684"/>
    <n v="0.29679238632358124"/>
    <n v="0.37"/>
    <n v="3493"/>
    <n v="0.61561508635882978"/>
    <n v="8.7592527317589042E-2"/>
    <n v="0.23800000000000002"/>
    <x v="535"/>
    <n v="1711"/>
    <x v="533"/>
    <n v="4170"/>
    <x v="45"/>
    <n v="1.9044438050000001"/>
    <n v="2979.347558118156"/>
    <x v="0"/>
    <s v="King County, Washington"/>
  </r>
  <r>
    <x v="542"/>
    <n v="39.5"/>
    <n v="41.7"/>
    <n v="36.9"/>
    <n v="4455"/>
    <n v="2186"/>
    <n v="2269"/>
    <n v="0.49068462401795737"/>
    <n v="0.50931537598204268"/>
    <n v="2100"/>
    <n v="0.4713804713804714"/>
    <n v="1665"/>
    <n v="221"/>
    <n v="80"/>
    <x v="542"/>
    <n v="0.10523809523809524"/>
    <n v="3.8095238095238099E-2"/>
    <n v="0.21299999999999999"/>
    <x v="1"/>
    <n v="0.218"/>
    <n v="0.20899999999999999"/>
    <n v="4455"/>
    <n v="1"/>
    <n v="0.161"/>
    <n v="986"/>
    <n v="0.22132435465768799"/>
    <n v="0.19399999999999998"/>
    <n v="2916"/>
    <n v="0.65454545454545454"/>
    <n v="0.1241301907968575"/>
    <n v="0.153"/>
    <x v="536"/>
    <n v="1934"/>
    <x v="534"/>
    <n v="3567"/>
    <x v="166"/>
    <n v="14.631972620000001"/>
    <n v="304.47022528668452"/>
    <x v="1"/>
    <s v="Kitsap County, Washington"/>
  </r>
  <r>
    <x v="543"/>
    <n v="41.6"/>
    <n v="41.4"/>
    <n v="43.2"/>
    <n v="2942"/>
    <n v="1543"/>
    <n v="1399"/>
    <n v="0.52447314751869478"/>
    <n v="0.47552685248130522"/>
    <n v="1426"/>
    <n v="0.48470428280081579"/>
    <n v="1152"/>
    <n v="83"/>
    <n v="0"/>
    <x v="543"/>
    <n v="5.8204768583450209E-2"/>
    <n v="0"/>
    <n v="0.21299999999999999"/>
    <x v="1"/>
    <n v="0.19699999999999998"/>
    <n v="0.22899999999999998"/>
    <n v="2910"/>
    <n v="0.98912304554724673"/>
    <n v="0.11800000000000001"/>
    <n v="691"/>
    <n v="0.23487423521414005"/>
    <n v="0.17199999999999999"/>
    <n v="1784"/>
    <n v="0.60639021074099253"/>
    <n v="0.15873555404486739"/>
    <n v="0.10800000000000001"/>
    <x v="537"/>
    <n v="1175"/>
    <x v="535"/>
    <n v="2304"/>
    <x v="86"/>
    <n v="861.41727279999998"/>
    <n v="3.4153018437129257"/>
    <x v="1"/>
    <s v="Spokane County, Washington"/>
  </r>
  <r>
    <x v="544"/>
    <n v="43.4"/>
    <n v="43"/>
    <n v="43.7"/>
    <n v="3732"/>
    <n v="1773"/>
    <n v="1959"/>
    <n v="0.47508038585209006"/>
    <n v="0.52491961414791"/>
    <n v="1768"/>
    <n v="0.4737406216505895"/>
    <n v="1424"/>
    <n v="91"/>
    <n v="79"/>
    <x v="544"/>
    <n v="5.1470588235294115E-2"/>
    <n v="4.4683257918552037E-2"/>
    <n v="0.21299999999999999"/>
    <x v="1"/>
    <n v="0.14899999999999999"/>
    <n v="0.27100000000000002"/>
    <n v="3727"/>
    <n v="0.9986602357984995"/>
    <n v="4.5999999999999999E-2"/>
    <n v="868"/>
    <n v="0.23258306538049303"/>
    <n v="0.03"/>
    <n v="2226"/>
    <n v="0.59646302250803862"/>
    <n v="0.17095391211146838"/>
    <n v="4.0999999999999995E-2"/>
    <x v="538"/>
    <n v="1634"/>
    <x v="536"/>
    <n v="3005"/>
    <x v="133"/>
    <n v="3.074850648"/>
    <n v="1213.7174865476588"/>
    <x v="2"/>
    <s v="Pierce County, Washington"/>
  </r>
  <r>
    <x v="545"/>
    <n v="44"/>
    <n v="44.4"/>
    <n v="43.1"/>
    <n v="5263"/>
    <n v="2485"/>
    <n v="2778"/>
    <n v="0.47216416492494773"/>
    <n v="0.52783583507505227"/>
    <n v="2171"/>
    <n v="0.41250237507125215"/>
    <n v="1629"/>
    <n v="178"/>
    <n v="95"/>
    <x v="545"/>
    <n v="8.1989866421004143E-2"/>
    <n v="4.3758636573007832E-2"/>
    <n v="0.21299999999999999"/>
    <x v="1"/>
    <n v="0.24299999999999999"/>
    <n v="0.183"/>
    <n v="5132"/>
    <n v="0.97510925327759834"/>
    <n v="0.247"/>
    <n v="881"/>
    <n v="0.16739502185065552"/>
    <n v="0.51900000000000002"/>
    <n v="3370"/>
    <n v="0.6403192095762873"/>
    <n v="0.19228576857305724"/>
    <n v="0.23699999999999999"/>
    <x v="539"/>
    <n v="2461"/>
    <x v="537"/>
    <n v="4425"/>
    <x v="62"/>
    <n v="9.2310546169999999"/>
    <n v="570.14070638338637"/>
    <x v="2"/>
    <s v="Clark County, Washington"/>
  </r>
  <r>
    <x v="546"/>
    <n v="44.2"/>
    <n v="45.6"/>
    <n v="42.8"/>
    <n v="5539"/>
    <n v="2682"/>
    <n v="2857"/>
    <n v="0.48420292471565263"/>
    <n v="0.51579707528434737"/>
    <n v="2356"/>
    <n v="0.42534753565625566"/>
    <n v="1811"/>
    <n v="276"/>
    <n v="4"/>
    <x v="546"/>
    <n v="0.11714770797962648"/>
    <n v="1.697792869269949E-3"/>
    <n v="0.21299999999999999"/>
    <x v="1"/>
    <n v="0.17"/>
    <n v="0.255"/>
    <n v="5518"/>
    <n v="0.99620870193175659"/>
    <n v="0.11699999999999999"/>
    <n v="1289"/>
    <n v="0.23271348618884274"/>
    <n v="7.8E-2"/>
    <n v="3190"/>
    <n v="0.5759162303664922"/>
    <n v="0.19137028344466511"/>
    <n v="0.156"/>
    <x v="540"/>
    <n v="2400"/>
    <x v="538"/>
    <n v="4380"/>
    <x v="56"/>
    <n v="559.6201542"/>
    <n v="9.8977850572916335"/>
    <x v="1"/>
    <s v="Pierce County, Washington"/>
  </r>
  <r>
    <x v="547"/>
    <n v="44.3"/>
    <n v="39.700000000000003"/>
    <n v="48.8"/>
    <n v="9092"/>
    <n v="4780"/>
    <n v="4312"/>
    <n v="0.52573691157061153"/>
    <n v="0.47426308842938847"/>
    <n v="3186"/>
    <n v="0.35041794984601848"/>
    <n v="2481"/>
    <n v="356"/>
    <n v="112"/>
    <x v="547"/>
    <n v="0.11173885750156937"/>
    <n v="3.5153797865662272E-2"/>
    <n v="0.21299999999999999"/>
    <x v="1"/>
    <n v="0.20600000000000002"/>
    <n v="0.22"/>
    <n v="8688"/>
    <n v="0.95556533216014083"/>
    <n v="0.16500000000000001"/>
    <n v="1673"/>
    <n v="0.18400791904971403"/>
    <n v="0.247"/>
    <n v="5138"/>
    <n v="0.56511218653761552"/>
    <n v="0.25087989441267045"/>
    <n v="0.18100000000000002"/>
    <x v="541"/>
    <n v="3369"/>
    <x v="539"/>
    <n v="7477"/>
    <x v="154"/>
    <n v="141.77661599999999"/>
    <n v="64.129052142138875"/>
    <x v="1"/>
    <s v="Mason County, Washington"/>
  </r>
  <r>
    <x v="548"/>
    <n v="50.6"/>
    <n v="43.5"/>
    <n v="56.9"/>
    <n v="3407"/>
    <n v="1599"/>
    <n v="1808"/>
    <n v="0.46932785441737601"/>
    <n v="0.53067214558262399"/>
    <n v="969"/>
    <n v="0.28441444085705897"/>
    <n v="899"/>
    <n v="20"/>
    <n v="0"/>
    <x v="548"/>
    <n v="2.063983488132095E-2"/>
    <n v="0"/>
    <n v="0.21299999999999999"/>
    <x v="1"/>
    <n v="0.30399999999999999"/>
    <n v="0.14400000000000002"/>
    <n v="3275"/>
    <n v="0.96125623715879072"/>
    <n v="0.25600000000000001"/>
    <n v="602"/>
    <n v="0.17669503962430291"/>
    <n v="0.42"/>
    <n v="1626"/>
    <n v="0.47725271499853245"/>
    <n v="0.34605224537716461"/>
    <n v="0.29100000000000004"/>
    <x v="542"/>
    <n v="1469"/>
    <x v="540"/>
    <n v="2832"/>
    <x v="51"/>
    <n v="35.449455399999998"/>
    <n v="96.10866969764507"/>
    <x v="1"/>
    <s v="Lewis County, Washington"/>
  </r>
  <r>
    <x v="549"/>
    <n v="37.299999999999997"/>
    <n v="37.5"/>
    <n v="34.4"/>
    <n v="2526"/>
    <n v="1382"/>
    <n v="1144"/>
    <n v="0.54711005542359459"/>
    <n v="0.45288994457640536"/>
    <n v="1218"/>
    <n v="0.48218527315914489"/>
    <n v="180"/>
    <n v="35"/>
    <n v="633"/>
    <x v="549"/>
    <n v="2.8735632183908046E-2"/>
    <n v="0.51970443349753692"/>
    <n v="0.214"/>
    <x v="1"/>
    <n v="0.23899999999999999"/>
    <n v="0.18600000000000003"/>
    <n v="2526"/>
    <n v="1"/>
    <n v="0.33200000000000002"/>
    <n v="529"/>
    <n v="0.20942201108471892"/>
    <n v="0.624"/>
    <n v="1643"/>
    <n v="0.65043547110055422"/>
    <n v="0.14014251781472686"/>
    <n v="0.17499999999999999"/>
    <x v="543"/>
    <n v="1320"/>
    <x v="541"/>
    <n v="2054"/>
    <x v="68"/>
    <n v="0.41883220999999998"/>
    <n v="6031.0547748942236"/>
    <x v="0"/>
    <s v="King County, Washington"/>
  </r>
  <r>
    <x v="550"/>
    <n v="38.9"/>
    <n v="38"/>
    <n v="41.8"/>
    <n v="4064"/>
    <n v="2081"/>
    <n v="1983"/>
    <n v="0.51205708661417326"/>
    <n v="0.48794291338582679"/>
    <n v="1521"/>
    <n v="0.37426181102362205"/>
    <n v="1198"/>
    <n v="165"/>
    <n v="55"/>
    <x v="550"/>
    <n v="0.10848126232741617"/>
    <n v="3.6160420775805391E-2"/>
    <n v="0.215"/>
    <x v="1"/>
    <n v="0.24"/>
    <n v="0.188"/>
    <n v="3861"/>
    <n v="0.95004921259842523"/>
    <n v="0.14499999999999999"/>
    <n v="996"/>
    <n v="0.24507874015748032"/>
    <n v="0.2"/>
    <n v="2321"/>
    <n v="0.57111220472440949"/>
    <n v="0.18380905511811019"/>
    <n v="0.13600000000000001"/>
    <x v="544"/>
    <n v="1556"/>
    <x v="542"/>
    <n v="3213"/>
    <x v="97"/>
    <n v="37.83157198"/>
    <n v="107.42350336772869"/>
    <x v="1"/>
    <s v="Lewis County, Washington"/>
  </r>
  <r>
    <x v="551"/>
    <n v="35.700000000000003"/>
    <n v="35.1"/>
    <n v="36.5"/>
    <n v="4355"/>
    <n v="2165"/>
    <n v="2190"/>
    <n v="0.49712973593570609"/>
    <n v="0.50287026406429391"/>
    <n v="1955"/>
    <n v="0.44890929965556831"/>
    <n v="1507"/>
    <n v="171"/>
    <n v="193"/>
    <x v="551"/>
    <n v="8.7468030690537088E-2"/>
    <n v="9.8721227621483373E-2"/>
    <n v="0.21600000000000003"/>
    <x v="1"/>
    <n v="0.18100000000000002"/>
    <n v="0.247"/>
    <n v="4262"/>
    <n v="0.97864523536165327"/>
    <n v="0.249"/>
    <n v="1046"/>
    <n v="0.24018369690011482"/>
    <n v="0.442"/>
    <n v="2729"/>
    <n v="0.6266360505166475"/>
    <n v="0.13318025258323773"/>
    <n v="0.19600000000000001"/>
    <x v="545"/>
    <n v="1546"/>
    <x v="543"/>
    <n v="3445"/>
    <x v="53"/>
    <n v="1.3605131450000001"/>
    <n v="3200.9981057551631"/>
    <x v="0"/>
    <s v="King County, Washington"/>
  </r>
  <r>
    <x v="552"/>
    <n v="36.9"/>
    <n v="32.299999999999997"/>
    <n v="43.2"/>
    <n v="3693"/>
    <n v="1816"/>
    <n v="1877"/>
    <n v="0.49174113187110752"/>
    <n v="0.50825886812889254"/>
    <n v="1673"/>
    <n v="0.4530192255618738"/>
    <n v="1356"/>
    <n v="245"/>
    <n v="0"/>
    <x v="552"/>
    <n v="0.14644351464435146"/>
    <n v="0"/>
    <n v="0.21600000000000003"/>
    <x v="1"/>
    <n v="0.20399999999999999"/>
    <n v="0.22500000000000001"/>
    <n v="3609"/>
    <n v="0.97725426482534528"/>
    <n v="0.14199999999999999"/>
    <n v="820"/>
    <n v="0.22204170051448688"/>
    <n v="0.2"/>
    <n v="2182"/>
    <n v="0.59084754941781747"/>
    <n v="0.18711075006769562"/>
    <n v="0.14800000000000002"/>
    <x v="546"/>
    <n v="1471"/>
    <x v="544"/>
    <n v="2933"/>
    <x v="170"/>
    <n v="5.00059086"/>
    <n v="738.51272847385076"/>
    <x v="2"/>
    <s v="Asotin County, Washington"/>
  </r>
  <r>
    <x v="553"/>
    <n v="44.2"/>
    <n v="39.6"/>
    <n v="47"/>
    <n v="3707"/>
    <n v="1818"/>
    <n v="1889"/>
    <n v="0.49042352306447262"/>
    <n v="0.50957647693552743"/>
    <n v="1585"/>
    <n v="0.42756946317777178"/>
    <n v="1073"/>
    <n v="372"/>
    <n v="59"/>
    <x v="553"/>
    <n v="0.23470031545741324"/>
    <n v="3.7223974763406942E-2"/>
    <n v="0.21600000000000003"/>
    <x v="1"/>
    <n v="0.25700000000000001"/>
    <n v="0.17899999999999999"/>
    <n v="3678"/>
    <n v="0.99217696250337195"/>
    <n v="0.13400000000000001"/>
    <n v="716"/>
    <n v="0.19314809819260859"/>
    <n v="0.27500000000000002"/>
    <n v="2132"/>
    <n v="0.57512813595899648"/>
    <n v="0.23172376584839494"/>
    <n v="0.13"/>
    <x v="547"/>
    <n v="1643"/>
    <x v="545"/>
    <n v="3095"/>
    <x v="111"/>
    <n v="2.6553193560000001"/>
    <n v="1396.065596261936"/>
    <x v="2"/>
    <s v="Spokane County, Washington"/>
  </r>
  <r>
    <x v="554"/>
    <n v="22.3"/>
    <n v="22.3"/>
    <n v="22.2"/>
    <n v="1848"/>
    <n v="947"/>
    <n v="901"/>
    <n v="0.51244588744588748"/>
    <n v="0.48755411255411257"/>
    <n v="624"/>
    <n v="0.33766233766233766"/>
    <n v="474"/>
    <n v="49"/>
    <n v="19"/>
    <x v="554"/>
    <n v="7.8525641025641024E-2"/>
    <n v="3.0448717948717948E-2"/>
    <n v="0.217"/>
    <x v="1"/>
    <n v="0.187"/>
    <n v="0.248"/>
    <n v="1786"/>
    <n v="0.96645021645021645"/>
    <n v="0.184"/>
    <n v="745"/>
    <n v="0.40313852813852813"/>
    <n v="0.24199999999999999"/>
    <n v="1041"/>
    <n v="0.56331168831168832"/>
    <n v="3.3549783549783552E-2"/>
    <n v="0.14199999999999999"/>
    <x v="548"/>
    <n v="535"/>
    <x v="546"/>
    <n v="1140"/>
    <x v="146"/>
    <n v="1.6763662930000001"/>
    <n v="1102.3843701204746"/>
    <x v="2"/>
    <s v="Kitsap County, Washington"/>
  </r>
  <r>
    <x v="555"/>
    <n v="27.9"/>
    <n v="30.1"/>
    <n v="26.6"/>
    <n v="7159"/>
    <n v="3265"/>
    <n v="3894"/>
    <n v="0.456069283419472"/>
    <n v="0.54393071658052805"/>
    <n v="3542"/>
    <n v="0.49476183824556502"/>
    <n v="2601"/>
    <n v="140"/>
    <n v="320"/>
    <x v="555"/>
    <n v="3.9525691699604744E-2"/>
    <n v="9.0344438170525121E-2"/>
    <n v="0.217"/>
    <x v="1"/>
    <n v="0.17100000000000001"/>
    <n v="0.26"/>
    <n v="7121"/>
    <n v="0.99469199608883918"/>
    <n v="0.26700000000000002"/>
    <n v="1512"/>
    <n v="0.21120268193881828"/>
    <n v="0.16200000000000001"/>
    <n v="5150"/>
    <n v="0.71937421427573689"/>
    <n v="6.9423103785444806E-2"/>
    <n v="0.315"/>
    <x v="549"/>
    <n v="2615"/>
    <x v="547"/>
    <n v="5797"/>
    <x v="121"/>
    <n v="3.1586928150000002"/>
    <n v="2266.443880203653"/>
    <x v="0"/>
    <s v="Whatcom County, Washington"/>
  </r>
  <r>
    <x v="556"/>
    <n v="30.5"/>
    <n v="30.2"/>
    <n v="30.8"/>
    <n v="7173"/>
    <n v="3509"/>
    <n v="3664"/>
    <n v="0.48919559459082673"/>
    <n v="0.51080440540917327"/>
    <n v="3701"/>
    <n v="0.51596263766903672"/>
    <n v="3004"/>
    <n v="380"/>
    <n v="106"/>
    <x v="556"/>
    <n v="0.1026749527154823"/>
    <n v="2.86409078627398E-2"/>
    <n v="0.217"/>
    <x v="1"/>
    <n v="0.25"/>
    <n v="0.18600000000000003"/>
    <n v="7170"/>
    <n v="0.99958176495190298"/>
    <n v="0.113"/>
    <n v="1982"/>
    <n v="0.27631395510943818"/>
    <n v="0.16399999999999998"/>
    <n v="4910"/>
    <n v="0.68451136205213992"/>
    <n v="3.9174682838421848E-2"/>
    <n v="9.8000000000000004E-2"/>
    <x v="550"/>
    <n v="2639"/>
    <x v="548"/>
    <n v="5424"/>
    <x v="19"/>
    <n v="4.212466365"/>
    <n v="1702.802913656024"/>
    <x v="0"/>
    <s v="Pierce County, Washington"/>
  </r>
  <r>
    <x v="557"/>
    <n v="30.9"/>
    <n v="31.1"/>
    <n v="30.7"/>
    <n v="6015"/>
    <n v="3432"/>
    <n v="2583"/>
    <n v="0.57057356608478804"/>
    <n v="0.42942643391521196"/>
    <n v="3282"/>
    <n v="0.54563591022443891"/>
    <n v="2364"/>
    <n v="399"/>
    <n v="343"/>
    <x v="557"/>
    <n v="0.12157221206581353"/>
    <n v="0.10450944546008531"/>
    <n v="0.217"/>
    <x v="1"/>
    <n v="0.27600000000000002"/>
    <n v="0.13400000000000001"/>
    <n v="5897"/>
    <n v="0.98038237738985867"/>
    <n v="0.19600000000000001"/>
    <n v="1430"/>
    <n v="0.23773898586866168"/>
    <n v="0.28699999999999998"/>
    <n v="4314"/>
    <n v="0.7172069825436409"/>
    <n v="4.5054031587697385E-2"/>
    <n v="0.17300000000000001"/>
    <x v="551"/>
    <n v="2370"/>
    <x v="549"/>
    <n v="4729"/>
    <x v="123"/>
    <n v="2.2270028979999998"/>
    <n v="2700.9394578704319"/>
    <x v="0"/>
    <s v="Snohomish County, Washington"/>
  </r>
  <r>
    <x v="558"/>
    <n v="33.6"/>
    <n v="30.2"/>
    <n v="37.1"/>
    <n v="6058"/>
    <n v="3395"/>
    <n v="2663"/>
    <n v="0.56041597887091454"/>
    <n v="0.43958402112908551"/>
    <n v="2703"/>
    <n v="0.44618686034995048"/>
    <n v="2031"/>
    <n v="404"/>
    <n v="94"/>
    <x v="558"/>
    <n v="0.14946355900850905"/>
    <n v="3.477617462079171E-2"/>
    <n v="0.217"/>
    <x v="1"/>
    <n v="0.18600000000000003"/>
    <n v="0.252"/>
    <n v="6056"/>
    <n v="0.9996698580389568"/>
    <n v="0.15"/>
    <n v="1546"/>
    <n v="0.25519973588643119"/>
    <n v="0.19699999999999998"/>
    <n v="3916"/>
    <n v="0.64641795972268079"/>
    <n v="9.838230439088802E-2"/>
    <n v="0.14599999999999999"/>
    <x v="552"/>
    <n v="2254"/>
    <x v="550"/>
    <n v="4590"/>
    <x v="70"/>
    <n v="14.67872362"/>
    <n v="412.70618323693191"/>
    <x v="2"/>
    <s v="Island County, Washington"/>
  </r>
  <r>
    <x v="559"/>
    <n v="39.9"/>
    <n v="35.200000000000003"/>
    <n v="41.7"/>
    <n v="3930"/>
    <n v="1891"/>
    <n v="2039"/>
    <n v="0.48117048346055979"/>
    <n v="0.51882951653944021"/>
    <n v="1714"/>
    <n v="0.43613231552162851"/>
    <n v="1370"/>
    <n v="108"/>
    <n v="40"/>
    <x v="559"/>
    <n v="6.3010501750291714E-2"/>
    <n v="2.3337222870478413E-2"/>
    <n v="0.217"/>
    <x v="1"/>
    <n v="0.22600000000000001"/>
    <n v="0.20899999999999999"/>
    <n v="3919"/>
    <n v="0.99720101781170478"/>
    <n v="0.14000000000000001"/>
    <n v="771"/>
    <n v="0.19618320610687023"/>
    <n v="0.158"/>
    <n v="2480"/>
    <n v="0.63104325699745545"/>
    <n v="0.17277353689567432"/>
    <n v="0.154"/>
    <x v="553"/>
    <n v="1788"/>
    <x v="551"/>
    <n v="3327"/>
    <x v="121"/>
    <n v="6.7340693549999999"/>
    <n v="583.59957298063796"/>
    <x v="2"/>
    <s v="Kitsap County, Washington"/>
  </r>
  <r>
    <x v="560"/>
    <n v="31.8"/>
    <n v="28.9"/>
    <n v="34.1"/>
    <n v="4154"/>
    <n v="2193"/>
    <n v="1961"/>
    <n v="0.52792489167067891"/>
    <n v="0.47207510832932115"/>
    <n v="1787"/>
    <n v="0.43018777082330284"/>
    <n v="1231"/>
    <n v="276"/>
    <n v="137"/>
    <x v="560"/>
    <n v="0.15444879686625629"/>
    <n v="7.6664801343033009E-2"/>
    <n v="0.218"/>
    <x v="1"/>
    <n v="0.126"/>
    <n v="0.30099999999999999"/>
    <n v="4097"/>
    <n v="0.98627828598940781"/>
    <n v="0.28899999999999998"/>
    <n v="939"/>
    <n v="0.22604718343765046"/>
    <n v="0.4"/>
    <n v="2773"/>
    <n v="0.66754935002407323"/>
    <n v="0.10640346653827626"/>
    <n v="0.26800000000000002"/>
    <x v="554"/>
    <n v="1650"/>
    <x v="552"/>
    <n v="3197"/>
    <x v="29"/>
    <n v="2.6457945249999999"/>
    <n v="1570.0387769152255"/>
    <x v="0"/>
    <s v="Pierce County, Washington"/>
  </r>
  <r>
    <x v="561"/>
    <n v="32.299999999999997"/>
    <n v="33.200000000000003"/>
    <n v="30.6"/>
    <n v="5718"/>
    <n v="2776"/>
    <n v="2942"/>
    <n v="0.48548443511717382"/>
    <n v="0.51451556488282613"/>
    <n v="2979"/>
    <n v="0.52098635886673661"/>
    <n v="2240"/>
    <n v="359"/>
    <n v="147"/>
    <x v="561"/>
    <n v="0.12051023833501175"/>
    <n v="4.9345417925478349E-2"/>
    <n v="0.218"/>
    <x v="1"/>
    <n v="0.20199999999999999"/>
    <n v="0.23499999999999999"/>
    <n v="5718"/>
    <n v="1"/>
    <n v="3.2000000000000001E-2"/>
    <n v="1767"/>
    <n v="0.30902413431269676"/>
    <n v="6.9999999999999993E-3"/>
    <n v="3560"/>
    <n v="0.62259531304651972"/>
    <n v="6.8380552640783465E-2"/>
    <n v="3.2000000000000001E-2"/>
    <x v="555"/>
    <n v="1688"/>
    <x v="553"/>
    <n v="4220"/>
    <x v="141"/>
    <n v="9.7950299730000001"/>
    <n v="583.76544183751014"/>
    <x v="2"/>
    <s v="Snohomish County, Washington"/>
  </r>
  <r>
    <x v="562"/>
    <n v="32.700000000000003"/>
    <n v="32"/>
    <n v="34.200000000000003"/>
    <n v="3821"/>
    <n v="1888"/>
    <n v="1933"/>
    <n v="0.49411148913896885"/>
    <n v="0.50588851086103115"/>
    <n v="1721"/>
    <n v="0.45040565297042662"/>
    <n v="1049"/>
    <n v="484"/>
    <n v="14"/>
    <x v="562"/>
    <n v="0.28123184195235329"/>
    <n v="8.1348053457292267E-3"/>
    <n v="0.218"/>
    <x v="1"/>
    <n v="0.19600000000000001"/>
    <n v="0.23800000000000002"/>
    <n v="3728"/>
    <n v="0.97566082177440461"/>
    <n v="0.21100000000000002"/>
    <n v="979"/>
    <n v="0.25621565035331068"/>
    <n v="0.379"/>
    <n v="2209"/>
    <n v="0.57812091075634653"/>
    <n v="0.16566343889034285"/>
    <n v="0.16699999999999998"/>
    <x v="556"/>
    <n v="1504"/>
    <x v="554"/>
    <n v="2923"/>
    <x v="3"/>
    <n v="2.0784748660000001"/>
    <n v="1838.3671905320984"/>
    <x v="0"/>
    <s v="Snohomish County, Washington"/>
  </r>
  <r>
    <x v="563"/>
    <n v="35.1"/>
    <n v="39.1"/>
    <n v="34.299999999999997"/>
    <n v="2630"/>
    <n v="1322"/>
    <n v="1308"/>
    <n v="0.50266159695817492"/>
    <n v="0.49733840304182508"/>
    <n v="1179"/>
    <n v="0.4482889733840304"/>
    <n v="804"/>
    <n v="58"/>
    <n v="173"/>
    <x v="563"/>
    <n v="4.9194232400339273E-2"/>
    <n v="0.14673452078032231"/>
    <n v="0.218"/>
    <x v="1"/>
    <n v="0.19699999999999998"/>
    <n v="0.24199999999999999"/>
    <n v="2621"/>
    <n v="0.99657794676806088"/>
    <n v="0.34100000000000003"/>
    <n v="674"/>
    <n v="0.25627376425855514"/>
    <n v="0.58299999999999996"/>
    <n v="1785"/>
    <n v="0.67870722433460073"/>
    <n v="6.5019011406844074E-2"/>
    <n v="0.27800000000000002"/>
    <x v="557"/>
    <n v="897"/>
    <x v="555"/>
    <n v="2029"/>
    <x v="136"/>
    <n v="3.4090805469999999"/>
    <n v="771.46901158272931"/>
    <x v="2"/>
    <s v="King County, Washington"/>
  </r>
  <r>
    <x v="564"/>
    <n v="36.9"/>
    <n v="38"/>
    <n v="36.6"/>
    <n v="5227"/>
    <n v="2543"/>
    <n v="2684"/>
    <n v="0.48651233977424907"/>
    <n v="0.51348766022575087"/>
    <n v="2499"/>
    <n v="0.47809450927874497"/>
    <n v="1943"/>
    <n v="287"/>
    <n v="41"/>
    <x v="564"/>
    <n v="0.11484593837535013"/>
    <n v="1.6406562625050022E-2"/>
    <n v="0.218"/>
    <x v="1"/>
    <n v="0.16399999999999998"/>
    <n v="0.26899999999999996"/>
    <n v="5227"/>
    <n v="1"/>
    <n v="9.1999999999999998E-2"/>
    <n v="1247"/>
    <n v="0.23856896881576431"/>
    <n v="0.11800000000000001"/>
    <n v="3418"/>
    <n v="0.65391237803711499"/>
    <n v="0.10751865314712072"/>
    <n v="9.3000000000000013E-2"/>
    <x v="558"/>
    <n v="1965"/>
    <x v="556"/>
    <n v="4050"/>
    <x v="131"/>
    <n v="11.5884102"/>
    <n v="451.05410576508586"/>
    <x v="2"/>
    <s v="Pierce County, Washington"/>
  </r>
  <r>
    <x v="565"/>
    <n v="37.6"/>
    <n v="33.9"/>
    <n v="39.200000000000003"/>
    <n v="5219"/>
    <n v="2703"/>
    <n v="2516"/>
    <n v="0.51791530944625408"/>
    <n v="0.48208469055374592"/>
    <n v="2322"/>
    <n v="0.4449128185476145"/>
    <n v="1823"/>
    <n v="184"/>
    <n v="48"/>
    <x v="565"/>
    <n v="7.9242032730404824E-2"/>
    <n v="2.0671834625322998E-2"/>
    <n v="0.218"/>
    <x v="1"/>
    <n v="0.192"/>
    <n v="0.24199999999999999"/>
    <n v="5188"/>
    <n v="0.99406016478252535"/>
    <n v="7.0999999999999994E-2"/>
    <n v="1406"/>
    <n v="0.26940026825062274"/>
    <n v="5.5E-2"/>
    <n v="3262"/>
    <n v="0.62502395094845753"/>
    <n v="0.10557578080091967"/>
    <n v="8.5000000000000006E-2"/>
    <x v="559"/>
    <n v="1569"/>
    <x v="557"/>
    <n v="4005"/>
    <x v="123"/>
    <n v="3.4949711840000002"/>
    <n v="1493.2884207722841"/>
    <x v="0"/>
    <s v="Clark County, Washington"/>
  </r>
  <r>
    <x v="566"/>
    <n v="42.9"/>
    <n v="39.9"/>
    <n v="44.9"/>
    <n v="2103"/>
    <n v="1105"/>
    <n v="998"/>
    <n v="0.52543984783642417"/>
    <n v="0.47456015216357583"/>
    <n v="836"/>
    <n v="0.39752734189253447"/>
    <n v="662"/>
    <n v="99"/>
    <n v="4"/>
    <x v="566"/>
    <n v="0.11842105263157894"/>
    <n v="4.7846889952153108E-3"/>
    <n v="0.218"/>
    <x v="1"/>
    <n v="0.248"/>
    <n v="0.187"/>
    <n v="2092"/>
    <n v="0.99476937708036139"/>
    <n v="0.14499999999999999"/>
    <n v="460"/>
    <n v="0.21873514027579649"/>
    <n v="0.16699999999999998"/>
    <n v="1325"/>
    <n v="0.63005230622919639"/>
    <n v="0.15121255349500706"/>
    <n v="0.161"/>
    <x v="560"/>
    <n v="793"/>
    <x v="558"/>
    <n v="1660"/>
    <x v="36"/>
    <n v="236.0905132"/>
    <n v="8.9076006125603193"/>
    <x v="1"/>
    <s v="Skamania County, Washington"/>
  </r>
  <r>
    <x v="567"/>
    <n v="49.7"/>
    <n v="48.3"/>
    <n v="52.6"/>
    <n v="4670"/>
    <n v="2557"/>
    <n v="2113"/>
    <n v="0.54753747323340474"/>
    <n v="0.45246252676659526"/>
    <n v="2043"/>
    <n v="0.43747323340471095"/>
    <n v="1782"/>
    <n v="112"/>
    <n v="44"/>
    <x v="567"/>
    <n v="5.4821341164953498E-2"/>
    <n v="2.1536955457660302E-2"/>
    <n v="0.218"/>
    <x v="1"/>
    <n v="0.22500000000000001"/>
    <n v="0.21"/>
    <n v="4533"/>
    <n v="0.97066381156316917"/>
    <n v="0.121"/>
    <n v="699"/>
    <n v="0.14967880085653104"/>
    <n v="0.13600000000000001"/>
    <n v="2906"/>
    <n v="0.62226980728051395"/>
    <n v="0.22805139186295498"/>
    <n v="0.13300000000000001"/>
    <x v="561"/>
    <n v="1889"/>
    <x v="559"/>
    <n v="3884"/>
    <x v="24"/>
    <n v="92.601671479999993"/>
    <n v="50.431055134988803"/>
    <x v="1"/>
    <s v="Clallam County, Washington"/>
  </r>
  <r>
    <x v="568"/>
    <n v="33.9"/>
    <n v="32.200000000000003"/>
    <n v="35.4"/>
    <n v="4231"/>
    <n v="2067"/>
    <n v="2164"/>
    <n v="0.48853698889151503"/>
    <n v="0.51146301110848502"/>
    <n v="1988"/>
    <n v="0.46986528007563222"/>
    <n v="1598"/>
    <n v="212"/>
    <n v="52"/>
    <x v="568"/>
    <n v="0.10663983903420524"/>
    <n v="2.6156941649899398E-2"/>
    <n v="0.21899999999999997"/>
    <x v="1"/>
    <n v="0.24600000000000002"/>
    <n v="0.19500000000000001"/>
    <n v="4217"/>
    <n v="0.9966910895769322"/>
    <n v="0.153"/>
    <n v="1127"/>
    <n v="0.26636728905696055"/>
    <n v="0.13"/>
    <n v="2798"/>
    <n v="0.66130938312455689"/>
    <n v="7.2323327818482497E-2"/>
    <n v="0.17800000000000002"/>
    <x v="562"/>
    <n v="1441"/>
    <x v="560"/>
    <n v="3249"/>
    <x v="147"/>
    <n v="4.1336413949999997"/>
    <n v="1023.5527457988408"/>
    <x v="2"/>
    <s v="Pierce County, Washington"/>
  </r>
  <r>
    <x v="569"/>
    <n v="34.4"/>
    <n v="30.1"/>
    <n v="39"/>
    <n v="4684"/>
    <n v="2420"/>
    <n v="2264"/>
    <n v="0.51665243381725023"/>
    <n v="0.48334756618274977"/>
    <n v="2086"/>
    <n v="0.44534585824081979"/>
    <n v="1522"/>
    <n v="334"/>
    <n v="3"/>
    <x v="569"/>
    <n v="0.1601150527325024"/>
    <n v="1.4381591562799617E-3"/>
    <n v="0.21899999999999997"/>
    <x v="1"/>
    <n v="0.25700000000000001"/>
    <n v="0.185"/>
    <n v="4667"/>
    <n v="0.99637062339880444"/>
    <n v="0.193"/>
    <n v="1336"/>
    <n v="0.2852263023057216"/>
    <n v="0.26700000000000002"/>
    <n v="2960"/>
    <n v="0.63193851409052093"/>
    <n v="8.2835183603757523E-2"/>
    <n v="0.17800000000000002"/>
    <x v="563"/>
    <n v="1529"/>
    <x v="561"/>
    <n v="3469"/>
    <x v="132"/>
    <n v="22.041564139999998"/>
    <n v="212.50760473480628"/>
    <x v="1"/>
    <s v="Thurston County, Washington"/>
  </r>
  <r>
    <x v="570"/>
    <n v="50.4"/>
    <n v="50.1"/>
    <n v="50.7"/>
    <n v="2240"/>
    <n v="1106"/>
    <n v="1134"/>
    <n v="0.49375000000000002"/>
    <n v="0.50624999999999998"/>
    <n v="926"/>
    <n v="0.41339285714285712"/>
    <n v="683"/>
    <n v="76"/>
    <n v="2"/>
    <x v="570"/>
    <n v="8.2073434125269976E-2"/>
    <n v="2.1598272138228943E-3"/>
    <n v="0.21899999999999997"/>
    <x v="1"/>
    <n v="0.192"/>
    <n v="0.24600000000000002"/>
    <n v="2201"/>
    <n v="0.98258928571428572"/>
    <n v="0.124"/>
    <n v="455"/>
    <n v="0.203125"/>
    <n v="0.18899999999999997"/>
    <n v="1264"/>
    <n v="0.56428571428571428"/>
    <n v="0.23258928571428572"/>
    <n v="0.13800000000000001"/>
    <x v="564"/>
    <n v="906"/>
    <x v="562"/>
    <n v="1827"/>
    <x v="126"/>
    <n v="1860.1599679999999"/>
    <n v="1.2041975091036903"/>
    <x v="1"/>
    <s v="Garfield County, Washington"/>
  </r>
  <r>
    <x v="571"/>
    <n v="38.5"/>
    <n v="38.6"/>
    <n v="38.4"/>
    <n v="6325"/>
    <n v="2731"/>
    <n v="3594"/>
    <n v="0.4317786561264822"/>
    <n v="0.56822134387351775"/>
    <n v="2278"/>
    <n v="0.36015810276679844"/>
    <n v="1986"/>
    <n v="165"/>
    <n v="49"/>
    <x v="571"/>
    <n v="7.2431957857769971E-2"/>
    <n v="2.1510096575943809E-2"/>
    <n v="0.22"/>
    <x v="1"/>
    <n v="0.214"/>
    <n v="0.22399999999999998"/>
    <n v="6153"/>
    <n v="0.97280632411067192"/>
    <n v="0.111"/>
    <n v="1504"/>
    <n v="0.23778656126482214"/>
    <n v="0.17199999999999999"/>
    <n v="3551"/>
    <n v="0.56142292490118573"/>
    <n v="0.20079051383399216"/>
    <n v="9.9000000000000005E-2"/>
    <x v="565"/>
    <n v="2453"/>
    <x v="563"/>
    <n v="4926"/>
    <x v="82"/>
    <n v="4.2916916089999999"/>
    <n v="1473.7778424563405"/>
    <x v="0"/>
    <s v="Spokane County, Washington"/>
  </r>
  <r>
    <x v="572"/>
    <n v="39.799999999999997"/>
    <n v="40.700000000000003"/>
    <n v="37.6"/>
    <n v="1760"/>
    <n v="877"/>
    <n v="883"/>
    <n v="0.49829545454545454"/>
    <n v="0.50170454545454546"/>
    <n v="838"/>
    <n v="0.47613636363636364"/>
    <n v="672"/>
    <n v="91"/>
    <n v="12"/>
    <x v="572"/>
    <n v="0.10859188544152745"/>
    <n v="1.4319809069212411E-2"/>
    <n v="0.22"/>
    <x v="1"/>
    <n v="0.19600000000000001"/>
    <n v="0.24600000000000002"/>
    <n v="1760"/>
    <n v="1"/>
    <n v="0.14099999999999999"/>
    <n v="392"/>
    <n v="0.22272727272727272"/>
    <n v="0.255"/>
    <n v="1134"/>
    <n v="0.64431818181818179"/>
    <n v="0.13295454545454555"/>
    <n v="0.11599999999999999"/>
    <x v="566"/>
    <n v="747"/>
    <x v="564"/>
    <n v="1415"/>
    <x v="127"/>
    <n v="1.9032697359999999"/>
    <n v="924.7244185676476"/>
    <x v="2"/>
    <s v="Spokane County, Washington"/>
  </r>
  <r>
    <x v="573"/>
    <n v="22.5"/>
    <n v="22.7"/>
    <n v="21.6"/>
    <n v="1970"/>
    <n v="1466"/>
    <n v="504"/>
    <n v="0.74416243654822334"/>
    <n v="0.25583756345177666"/>
    <n v="1684"/>
    <n v="0.85482233502538074"/>
    <n v="817"/>
    <n v="19"/>
    <n v="6"/>
    <x v="573"/>
    <n v="1.1282660332541567E-2"/>
    <n v="3.5629453681710215E-3"/>
    <n v="0.221"/>
    <x v="1"/>
    <n v="0.20100000000000001"/>
    <n v="0.28100000000000003"/>
    <n v="492"/>
    <n v="0.24974619289340103"/>
    <n v="0.14800000000000002"/>
    <n v="115"/>
    <n v="5.8375634517766499E-2"/>
    <n v="0.16500000000000001"/>
    <n v="374"/>
    <n v="0.18984771573604062"/>
    <n v="0.75177664974619285"/>
    <n v="0.14400000000000002"/>
    <x v="567"/>
    <n v="224"/>
    <x v="565"/>
    <n v="1834"/>
    <x v="129"/>
    <n v="21.75413365"/>
    <n v="90.557501930213618"/>
    <x v="1"/>
    <s v="Island County, Washington"/>
  </r>
  <r>
    <x v="574"/>
    <n v="31.7"/>
    <n v="34.1"/>
    <n v="29.4"/>
    <n v="6202"/>
    <n v="3096"/>
    <n v="3106"/>
    <n v="0.49919380844888744"/>
    <n v="0.5008061915511125"/>
    <n v="2581"/>
    <n v="0.41615607868429538"/>
    <n v="1927"/>
    <n v="200"/>
    <n v="89"/>
    <x v="574"/>
    <n v="7.7489345215032937E-2"/>
    <n v="3.4482758620689655E-2"/>
    <n v="0.221"/>
    <x v="1"/>
    <n v="0.23199999999999998"/>
    <n v="0.21"/>
    <n v="5912"/>
    <n v="0.95324089003547241"/>
    <n v="0.122"/>
    <n v="1764"/>
    <n v="0.28442437923250563"/>
    <n v="0.16200000000000001"/>
    <n v="3608"/>
    <n v="0.58174782328281205"/>
    <n v="0.13382779748468232"/>
    <n v="0.114"/>
    <x v="568"/>
    <n v="2305"/>
    <x v="566"/>
    <n v="4683"/>
    <x v="44"/>
    <n v="3.5020288929999999"/>
    <n v="1770.9733955641582"/>
    <x v="0"/>
    <s v="Chelan County, Washington"/>
  </r>
  <r>
    <x v="575"/>
    <n v="34.799999999999997"/>
    <n v="32"/>
    <n v="36.6"/>
    <n v="6405"/>
    <n v="3283"/>
    <n v="3122"/>
    <n v="0.51256830601092895"/>
    <n v="0.48743169398907105"/>
    <n v="2919"/>
    <n v="0.45573770491803278"/>
    <n v="2336"/>
    <n v="427"/>
    <n v="41"/>
    <x v="575"/>
    <n v="0.14628297362110312"/>
    <n v="1.4045906132237067E-2"/>
    <n v="0.221"/>
    <x v="1"/>
    <n v="0.21899999999999997"/>
    <n v="0.223"/>
    <n v="6340"/>
    <n v="0.98985167837626853"/>
    <n v="0.13699999999999998"/>
    <n v="1142"/>
    <n v="0.17829820452771272"/>
    <n v="0.156"/>
    <n v="4326"/>
    <n v="0.67540983606557381"/>
    <n v="0.14629195940671347"/>
    <n v="0.14199999999999999"/>
    <x v="569"/>
    <n v="2874"/>
    <x v="567"/>
    <n v="5532"/>
    <x v="78"/>
    <n v="3.4026376809999999"/>
    <n v="1882.3632136224498"/>
    <x v="0"/>
    <s v="Pierce County, Washington"/>
  </r>
  <r>
    <x v="576"/>
    <n v="34.799999999999997"/>
    <n v="34.1"/>
    <n v="35.4"/>
    <n v="2405"/>
    <n v="1261"/>
    <n v="1144"/>
    <n v="0.5243243243243243"/>
    <n v="0.4756756756756757"/>
    <n v="1079"/>
    <n v="0.44864864864864867"/>
    <n v="912"/>
    <n v="97"/>
    <n v="18"/>
    <x v="576"/>
    <n v="8.989805375347544E-2"/>
    <n v="1.6682113067655237E-2"/>
    <n v="0.221"/>
    <x v="1"/>
    <n v="0.23600000000000002"/>
    <n v="0.20499999999999999"/>
    <n v="2403"/>
    <n v="0.99916839916839917"/>
    <n v="7.5999999999999998E-2"/>
    <n v="797"/>
    <n v="0.33139293139293141"/>
    <n v="7.6999999999999999E-2"/>
    <n v="1490"/>
    <n v="0.61954261954261958"/>
    <n v="4.9064449064448956E-2"/>
    <n v="7.0000000000000007E-2"/>
    <x v="570"/>
    <n v="815"/>
    <x v="568"/>
    <n v="1681"/>
    <x v="79"/>
    <n v="8.2213451430000006"/>
    <n v="292.53120482938465"/>
    <x v="1"/>
    <s v="Snohomish County, Washington"/>
  </r>
  <r>
    <x v="577"/>
    <n v="37.4"/>
    <n v="37.299999999999997"/>
    <n v="37.9"/>
    <n v="8405"/>
    <n v="4237"/>
    <n v="4168"/>
    <n v="0.50410469958358117"/>
    <n v="0.49589530041641877"/>
    <n v="3752"/>
    <n v="0.44640095181439621"/>
    <n v="2829"/>
    <n v="454"/>
    <n v="0"/>
    <x v="577"/>
    <n v="0.12100213219616204"/>
    <n v="0"/>
    <n v="0.221"/>
    <x v="1"/>
    <n v="0.22600000000000001"/>
    <n v="0.215"/>
    <n v="8313"/>
    <n v="0.98905413444378343"/>
    <n v="9.9000000000000005E-2"/>
    <n v="2318"/>
    <n v="0.2757882212968471"/>
    <n v="0.13400000000000001"/>
    <n v="4887"/>
    <n v="0.58143961927424148"/>
    <n v="0.14277215942891142"/>
    <n v="8.6999999999999994E-2"/>
    <x v="571"/>
    <n v="3226"/>
    <x v="569"/>
    <n v="6278"/>
    <x v="158"/>
    <n v="84.636438209999994"/>
    <n v="99.307109062712541"/>
    <x v="1"/>
    <s v="Whatcom County, Washington"/>
  </r>
  <r>
    <x v="578"/>
    <n v="31.4"/>
    <n v="29"/>
    <n v="32.1"/>
    <n v="4367"/>
    <n v="2334"/>
    <n v="2033"/>
    <n v="0.53446301809022212"/>
    <n v="0.46553698190977788"/>
    <n v="1936"/>
    <n v="0.44332493702770781"/>
    <n v="1325"/>
    <n v="203"/>
    <n v="95"/>
    <x v="578"/>
    <n v="0.10485537190082644"/>
    <n v="4.9070247933884301E-2"/>
    <n v="0.222"/>
    <x v="1"/>
    <n v="0.20800000000000002"/>
    <n v="0.23699999999999999"/>
    <n v="4367"/>
    <n v="1"/>
    <n v="5.2999999999999999E-2"/>
    <n v="1336"/>
    <n v="0.30593084497366613"/>
    <n v="3.5000000000000003E-2"/>
    <n v="2650"/>
    <n v="0.60682390657201746"/>
    <n v="8.7245248454316471E-2"/>
    <n v="5.7000000000000002E-2"/>
    <x v="572"/>
    <n v="1437"/>
    <x v="570"/>
    <n v="3136"/>
    <x v="135"/>
    <n v="11.63030195"/>
    <n v="375.48466228772332"/>
    <x v="2"/>
    <s v="Clark County, Washington"/>
  </r>
  <r>
    <x v="579"/>
    <n v="40.200000000000003"/>
    <n v="36"/>
    <n v="44.4"/>
    <n v="4380"/>
    <n v="2265"/>
    <n v="2115"/>
    <n v="0.51712328767123283"/>
    <n v="0.48287671232876711"/>
    <n v="1897"/>
    <n v="0.43310502283105023"/>
    <n v="1503"/>
    <n v="103"/>
    <n v="37"/>
    <x v="579"/>
    <n v="5.4296257248286767E-2"/>
    <n v="1.9504480759093307E-2"/>
    <n v="0.222"/>
    <x v="1"/>
    <n v="0.249"/>
    <n v="0.19800000000000001"/>
    <n v="4294"/>
    <n v="0.98036529680365292"/>
    <n v="0.11900000000000001"/>
    <n v="1106"/>
    <n v="0.25251141552511414"/>
    <n v="0.187"/>
    <n v="2454"/>
    <n v="0.5602739726027397"/>
    <n v="0.18721461187214616"/>
    <n v="0.10300000000000001"/>
    <x v="573"/>
    <n v="1536"/>
    <x v="571"/>
    <n v="3429"/>
    <x v="99"/>
    <n v="9.5132703159999998"/>
    <n v="460.40949689334991"/>
    <x v="2"/>
    <s v="Chelan County, Washington"/>
  </r>
  <r>
    <x v="580"/>
    <n v="42.7"/>
    <n v="40.5"/>
    <n v="45.8"/>
    <n v="2354"/>
    <n v="1269"/>
    <n v="1085"/>
    <n v="0.53908241291418857"/>
    <n v="0.46091758708581138"/>
    <n v="892"/>
    <n v="0.37892948173322005"/>
    <n v="721"/>
    <n v="77"/>
    <n v="16"/>
    <x v="580"/>
    <n v="8.632286995515695E-2"/>
    <n v="1.7937219730941704E-2"/>
    <n v="0.222"/>
    <x v="1"/>
    <n v="0.20399999999999999"/>
    <n v="0.24299999999999999"/>
    <n v="2340"/>
    <n v="0.99405267629566696"/>
    <n v="0.24199999999999999"/>
    <n v="591"/>
    <n v="0.25106202209005946"/>
    <n v="0.26700000000000002"/>
    <n v="1343"/>
    <n v="0.57051826677994899"/>
    <n v="0.17841971112999155"/>
    <n v="0.28999999999999998"/>
    <x v="574"/>
    <n v="843"/>
    <x v="572"/>
    <n v="1851"/>
    <x v="171"/>
    <n v="512.09784290000005"/>
    <n v="4.5967778084542283"/>
    <x v="1"/>
    <s v="Clallam County, Washington"/>
  </r>
  <r>
    <x v="581"/>
    <n v="45.4"/>
    <n v="44.4"/>
    <n v="45.8"/>
    <n v="4231"/>
    <n v="2345"/>
    <n v="1886"/>
    <n v="0.55424249586386198"/>
    <n v="0.44575750413613802"/>
    <n v="1919"/>
    <n v="0.45355707870479794"/>
    <n v="1570"/>
    <n v="145"/>
    <n v="47"/>
    <x v="581"/>
    <n v="7.5560187597707135E-2"/>
    <n v="2.4491922876498175E-2"/>
    <n v="0.222"/>
    <x v="1"/>
    <n v="0.21"/>
    <n v="0.23800000000000002"/>
    <n v="4231"/>
    <n v="1"/>
    <n v="9.3000000000000013E-2"/>
    <n v="901"/>
    <n v="0.21295202079886552"/>
    <n v="0.16399999999999998"/>
    <n v="2819"/>
    <n v="0.66627274875915854"/>
    <n v="0.12077523044197591"/>
    <n v="8.199999999999999E-2"/>
    <x v="575"/>
    <n v="1529"/>
    <x v="573"/>
    <n v="3444"/>
    <x v="70"/>
    <n v="26.645013089999999"/>
    <n v="158.79144009833175"/>
    <x v="1"/>
    <s v="Snohomish County, Washington"/>
  </r>
  <r>
    <x v="582"/>
    <n v="49"/>
    <n v="41.9"/>
    <n v="53.2"/>
    <n v="3588"/>
    <n v="1745"/>
    <n v="1843"/>
    <n v="0.48634336677814938"/>
    <n v="0.51365663322185062"/>
    <n v="1438"/>
    <n v="0.40078037904124858"/>
    <n v="1059"/>
    <n v="106"/>
    <n v="61"/>
    <x v="582"/>
    <n v="7.37134909596662E-2"/>
    <n v="4.242002781641168E-2"/>
    <n v="0.222"/>
    <x v="1"/>
    <n v="0.21600000000000003"/>
    <n v="0.22699999999999998"/>
    <n v="3463"/>
    <n v="0.96516164994425868"/>
    <n v="0.14599999999999999"/>
    <n v="480"/>
    <n v="0.13377926421404682"/>
    <n v="0.11699999999999999"/>
    <n v="2212"/>
    <n v="0.6164994425863991"/>
    <n v="0.24972129319955405"/>
    <n v="0.14899999999999999"/>
    <x v="576"/>
    <n v="1697"/>
    <x v="574"/>
    <n v="3164"/>
    <x v="19"/>
    <n v="6.6212905160000002"/>
    <n v="541.88832091414611"/>
    <x v="2"/>
    <s v="Clallam County, Washington"/>
  </r>
  <r>
    <x v="583"/>
    <n v="38.200000000000003"/>
    <n v="36.1"/>
    <n v="39.700000000000003"/>
    <n v="6004"/>
    <n v="3125"/>
    <n v="2879"/>
    <n v="0.52048634243837444"/>
    <n v="0.47951365756162556"/>
    <n v="3213"/>
    <n v="0.53514323784143902"/>
    <n v="2176"/>
    <n v="312"/>
    <n v="489"/>
    <x v="583"/>
    <n v="9.7105508870214755E-2"/>
    <n v="0.15219421101774042"/>
    <n v="0.223"/>
    <x v="1"/>
    <n v="0.214"/>
    <n v="0.23199999999999998"/>
    <n v="5961"/>
    <n v="0.99283810792804794"/>
    <n v="0.11900000000000001"/>
    <n v="962"/>
    <n v="0.16022651565622917"/>
    <n v="9.3000000000000013E-2"/>
    <n v="4036"/>
    <n v="0.67221852098600932"/>
    <n v="0.16755496335776154"/>
    <n v="0.13300000000000001"/>
    <x v="577"/>
    <n v="2472"/>
    <x v="575"/>
    <n v="5108"/>
    <x v="30"/>
    <n v="2.4914888149999999"/>
    <n v="2409.8041154561638"/>
    <x v="0"/>
    <s v="Snohomish County, Washington"/>
  </r>
  <r>
    <x v="584"/>
    <n v="41.4"/>
    <n v="33.9"/>
    <n v="46.5"/>
    <n v="5612"/>
    <n v="2937"/>
    <n v="2675"/>
    <n v="0.52334283677833215"/>
    <n v="0.47665716322166785"/>
    <n v="2660"/>
    <n v="0.47398431931575197"/>
    <n v="1875"/>
    <n v="391"/>
    <n v="158"/>
    <x v="584"/>
    <n v="0.14699248120300751"/>
    <n v="5.9398496240601506E-2"/>
    <n v="0.223"/>
    <x v="1"/>
    <n v="0.22399999999999998"/>
    <n v="0.222"/>
    <n v="5605"/>
    <n v="0.9987526728439059"/>
    <n v="0.217"/>
    <n v="971"/>
    <n v="0.17302209550962225"/>
    <n v="0.26400000000000001"/>
    <n v="4004"/>
    <n v="0.71347113328581613"/>
    <n v="0.11350677120456165"/>
    <n v="0.23800000000000002"/>
    <x v="578"/>
    <n v="2418"/>
    <x v="576"/>
    <n v="4793"/>
    <x v="83"/>
    <n v="3.0720426490000001"/>
    <n v="1826.7975549840746"/>
    <x v="0"/>
    <s v="Snohomish County, Washington"/>
  </r>
  <r>
    <x v="585"/>
    <n v="42.5"/>
    <n v="36.5"/>
    <n v="45.6"/>
    <n v="1433"/>
    <n v="650"/>
    <n v="783"/>
    <n v="0.45359385903698535"/>
    <n v="0.54640614096301465"/>
    <n v="485"/>
    <n v="0.33845080251221216"/>
    <n v="380"/>
    <n v="70"/>
    <n v="6"/>
    <x v="585"/>
    <n v="0.14432989690721648"/>
    <n v="1.2371134020618556E-2"/>
    <n v="0.223"/>
    <x v="1"/>
    <n v="0.27600000000000002"/>
    <n v="0.184"/>
    <n v="1427"/>
    <n v="0.99581297976273553"/>
    <n v="0.25600000000000001"/>
    <n v="352"/>
    <n v="0.24563852058618282"/>
    <n v="0.40899999999999997"/>
    <n v="702"/>
    <n v="0.48988136775994418"/>
    <n v="0.26448011165387297"/>
    <n v="0.214"/>
    <x v="579"/>
    <n v="557"/>
    <x v="577"/>
    <n v="1156"/>
    <x v="10"/>
    <n v="1.6142066770000001"/>
    <n v="887.74257994225843"/>
    <x v="2"/>
    <s v="Clark County, Washington"/>
  </r>
  <r>
    <x v="586"/>
    <n v="48.6"/>
    <n v="49.3"/>
    <n v="47.3"/>
    <n v="4510"/>
    <n v="2088"/>
    <n v="2422"/>
    <n v="0.4629711751662971"/>
    <n v="0.53702882483370284"/>
    <n v="2056"/>
    <n v="0.45587583148558758"/>
    <n v="1819"/>
    <n v="120"/>
    <n v="10"/>
    <x v="586"/>
    <n v="5.8365758754863814E-2"/>
    <n v="4.8638132295719845E-3"/>
    <n v="0.223"/>
    <x v="1"/>
    <n v="0.26300000000000001"/>
    <n v="0.18899999999999997"/>
    <n v="4510"/>
    <n v="1"/>
    <n v="6.3E-2"/>
    <n v="862"/>
    <n v="0.19113082039911308"/>
    <n v="3.7000000000000005E-2"/>
    <n v="2961"/>
    <n v="0.65654101995565406"/>
    <n v="0.15232815964523283"/>
    <n v="8.4000000000000005E-2"/>
    <x v="580"/>
    <n v="1735"/>
    <x v="578"/>
    <n v="3776"/>
    <x v="12"/>
    <n v="25.211117290000001"/>
    <n v="178.8893347376117"/>
    <x v="1"/>
    <s v="Snohomish County, Washington"/>
  </r>
  <r>
    <x v="587"/>
    <n v="35.6"/>
    <n v="33.700000000000003"/>
    <n v="36.5"/>
    <n v="7401"/>
    <n v="3420"/>
    <n v="3981"/>
    <n v="0.4620997162545602"/>
    <n v="0.53790028374543986"/>
    <n v="3066"/>
    <n v="0.41426834211593028"/>
    <n v="2519"/>
    <n v="290"/>
    <n v="15"/>
    <x v="587"/>
    <n v="9.4585779517286361E-2"/>
    <n v="4.8923679060665359E-3"/>
    <n v="0.22399999999999998"/>
    <x v="1"/>
    <n v="0.26600000000000001"/>
    <n v="0.19"/>
    <n v="7397"/>
    <n v="0.9994595324956087"/>
    <n v="0.16200000000000001"/>
    <n v="1779"/>
    <n v="0.24037292257803"/>
    <n v="0.27399999999999997"/>
    <n v="4648"/>
    <n v="0.62802324010268884"/>
    <n v="0.13160383731928116"/>
    <n v="0.13400000000000001"/>
    <x v="581"/>
    <n v="2762"/>
    <x v="579"/>
    <n v="5817"/>
    <x v="124"/>
    <n v="20.158195880000001"/>
    <n v="367.14595115840297"/>
    <x v="2"/>
    <s v="Whatcom County, Washington"/>
  </r>
  <r>
    <x v="588"/>
    <n v="35.9"/>
    <n v="33.9"/>
    <n v="39.200000000000003"/>
    <n v="2507"/>
    <n v="1213"/>
    <n v="1294"/>
    <n v="0.48384523334662943"/>
    <n v="0.51615476665337057"/>
    <n v="1363"/>
    <n v="0.54367770243318703"/>
    <n v="1153"/>
    <n v="77"/>
    <n v="11"/>
    <x v="588"/>
    <n v="5.6493030080704332E-2"/>
    <n v="8.0704328686720464E-3"/>
    <n v="0.22399999999999998"/>
    <x v="1"/>
    <n v="0.14800000000000002"/>
    <n v="0.29499999999999998"/>
    <n v="2507"/>
    <n v="1"/>
    <n v="9.9000000000000005E-2"/>
    <n v="426"/>
    <n v="0.16992421220582368"/>
    <n v="0.153"/>
    <n v="1658"/>
    <n v="0.66134822497008372"/>
    <n v="0.16872756282409263"/>
    <n v="8.5999999999999993E-2"/>
    <x v="582"/>
    <n v="1120"/>
    <x v="580"/>
    <n v="2137"/>
    <x v="12"/>
    <n v="1.5668822630000001"/>
    <n v="1599.9925834887058"/>
    <x v="0"/>
    <s v="Island County, Washington"/>
  </r>
  <r>
    <x v="589"/>
    <n v="28.7"/>
    <n v="26.9"/>
    <n v="31.6"/>
    <n v="5449"/>
    <n v="2346"/>
    <n v="3103"/>
    <n v="0.43053771334189761"/>
    <n v="0.56946228665810239"/>
    <n v="2445"/>
    <n v="0.4487061846210314"/>
    <n v="1890"/>
    <n v="336"/>
    <n v="118"/>
    <x v="589"/>
    <n v="0.13742331288343559"/>
    <n v="4.8261758691206545E-2"/>
    <n v="0.22500000000000001"/>
    <x v="1"/>
    <n v="0.21199999999999999"/>
    <n v="0.23399999999999999"/>
    <n v="5376"/>
    <n v="0.98660304643053776"/>
    <n v="0.16699999999999998"/>
    <n v="1613"/>
    <n v="0.29601761791154341"/>
    <n v="0.193"/>
    <n v="3315"/>
    <n v="0.60836850798311615"/>
    <n v="9.5613874105340502E-2"/>
    <n v="0.16600000000000001"/>
    <x v="583"/>
    <n v="1975"/>
    <x v="581"/>
    <n v="4063"/>
    <x v="16"/>
    <n v="1.0792584089999999"/>
    <n v="5048.8371965049946"/>
    <x v="0"/>
    <s v="Snohomish County, Washington"/>
  </r>
  <r>
    <x v="590"/>
    <n v="33.299999999999997"/>
    <n v="33.5"/>
    <n v="32.9"/>
    <n v="7920"/>
    <n v="3637"/>
    <n v="4283"/>
    <n v="0.45921717171717169"/>
    <n v="0.54078282828282831"/>
    <n v="3044"/>
    <n v="0.38434343434343432"/>
    <n v="2608"/>
    <n v="360"/>
    <n v="18"/>
    <x v="590"/>
    <n v="0.11826544021024968"/>
    <n v="5.9132720105124839E-3"/>
    <n v="0.22500000000000001"/>
    <x v="1"/>
    <n v="0.23399999999999999"/>
    <n v="0.218"/>
    <n v="7579"/>
    <n v="0.95694444444444449"/>
    <n v="0.14800000000000002"/>
    <n v="1951"/>
    <n v="0.24633838383838383"/>
    <n v="0.17800000000000002"/>
    <n v="4135"/>
    <n v="0.52209595959595956"/>
    <n v="0.23156565656565664"/>
    <n v="0.161"/>
    <x v="584"/>
    <n v="2737"/>
    <x v="582"/>
    <n v="5951"/>
    <x v="120"/>
    <n v="11.750939130000001"/>
    <n v="673.98868400061224"/>
    <x v="2"/>
    <s v="Skagit County, Washington"/>
  </r>
  <r>
    <x v="591"/>
    <n v="37"/>
    <n v="34.799999999999997"/>
    <n v="44.5"/>
    <n v="5895"/>
    <n v="2855"/>
    <n v="3040"/>
    <n v="0.48430873621713316"/>
    <n v="0.51569126378286678"/>
    <n v="2590"/>
    <n v="0.4393553859202714"/>
    <n v="2178"/>
    <n v="253"/>
    <n v="18"/>
    <x v="591"/>
    <n v="9.7683397683397677E-2"/>
    <n v="6.9498069498069494E-3"/>
    <n v="0.22500000000000001"/>
    <x v="1"/>
    <n v="0.19800000000000001"/>
    <n v="0.247"/>
    <n v="5813"/>
    <n v="0.98608990670059371"/>
    <n v="0.17800000000000002"/>
    <n v="1397"/>
    <n v="0.23698049194232401"/>
    <n v="0.25600000000000001"/>
    <n v="3806"/>
    <n v="0.64563189143341815"/>
    <n v="0.11738761662425778"/>
    <n v="0.154"/>
    <x v="585"/>
    <n v="2055"/>
    <x v="583"/>
    <n v="4705"/>
    <x v="113"/>
    <n v="65.318885089999995"/>
    <n v="90.24955021625891"/>
    <x v="1"/>
    <s v="Pierce County, Washington"/>
  </r>
  <r>
    <x v="592"/>
    <n v="37.200000000000003"/>
    <n v="37.9"/>
    <n v="35.799999999999997"/>
    <n v="5669"/>
    <n v="2526"/>
    <n v="3143"/>
    <n v="0.44558123125771743"/>
    <n v="0.55441876874228257"/>
    <n v="2469"/>
    <n v="0.43552654789204448"/>
    <n v="1993"/>
    <n v="251"/>
    <n v="95"/>
    <x v="592"/>
    <n v="0.1016605913325233"/>
    <n v="3.8477116241393279E-2"/>
    <n v="0.22500000000000001"/>
    <x v="1"/>
    <n v="0.16399999999999998"/>
    <n v="0.27899999999999997"/>
    <n v="5606"/>
    <n v="0.98888692891162466"/>
    <n v="0.127"/>
    <n v="1274"/>
    <n v="0.22473099312047981"/>
    <n v="0.23600000000000002"/>
    <n v="3532"/>
    <n v="0.62303757276415594"/>
    <n v="0.15223143411536422"/>
    <n v="8.1000000000000003E-2"/>
    <x v="586"/>
    <n v="2266"/>
    <x v="584"/>
    <n v="4431"/>
    <x v="23"/>
    <n v="4.18819578"/>
    <n v="1353.5661410747136"/>
    <x v="2"/>
    <s v="Pierce County, Washington"/>
  </r>
  <r>
    <x v="593"/>
    <n v="37.299999999999997"/>
    <n v="35.799999999999997"/>
    <n v="38.5"/>
    <n v="6278"/>
    <n v="3292"/>
    <n v="2986"/>
    <n v="0.52437081873208025"/>
    <n v="0.4756291812679197"/>
    <n v="2701"/>
    <n v="0.43023255813953487"/>
    <n v="2196"/>
    <n v="349"/>
    <n v="0"/>
    <x v="593"/>
    <n v="0.12921140318400592"/>
    <n v="0"/>
    <n v="0.22500000000000001"/>
    <x v="1"/>
    <n v="0.22"/>
    <n v="0.23"/>
    <n v="6246"/>
    <n v="0.99490283529786561"/>
    <n v="0.18100000000000002"/>
    <n v="1880"/>
    <n v="0.2994584262503982"/>
    <n v="0.29799999999999999"/>
    <n v="3758"/>
    <n v="0.59859827970691304"/>
    <n v="0.10194329404268876"/>
    <n v="0.15"/>
    <x v="587"/>
    <n v="2064"/>
    <x v="585"/>
    <n v="4467"/>
    <x v="63"/>
    <n v="212.9608729"/>
    <n v="29.479593666710596"/>
    <x v="1"/>
    <s v="Yakima County, Washington"/>
  </r>
  <r>
    <x v="594"/>
    <n v="37.9"/>
    <n v="37.6"/>
    <n v="38.299999999999997"/>
    <n v="4488"/>
    <n v="2217"/>
    <n v="2271"/>
    <n v="0.49398395721925131"/>
    <n v="0.50601604278074863"/>
    <n v="2095"/>
    <n v="0.46680035650623886"/>
    <n v="1643"/>
    <n v="206"/>
    <n v="105"/>
    <x v="594"/>
    <n v="9.8329355608591879E-2"/>
    <n v="5.0119331742243436E-2"/>
    <n v="0.22500000000000001"/>
    <x v="1"/>
    <n v="0.25700000000000001"/>
    <n v="0.19600000000000001"/>
    <n v="4480"/>
    <n v="0.99821746880570406"/>
    <n v="7.6999999999999999E-2"/>
    <n v="1025"/>
    <n v="0.22838680926916222"/>
    <n v="9.8000000000000004E-2"/>
    <n v="2851"/>
    <n v="0.63524955436720143"/>
    <n v="0.13636363636363635"/>
    <n v="7.9000000000000001E-2"/>
    <x v="588"/>
    <n v="1695"/>
    <x v="586"/>
    <n v="3556"/>
    <x v="132"/>
    <n v="6.2037659959999996"/>
    <n v="723.43154188822189"/>
    <x v="2"/>
    <s v="Kitsap County, Washington"/>
  </r>
  <r>
    <x v="595"/>
    <n v="31.2"/>
    <n v="29.7"/>
    <n v="33.1"/>
    <n v="7757"/>
    <n v="4063"/>
    <n v="3694"/>
    <n v="0.52378496841562461"/>
    <n v="0.47621503158437539"/>
    <n v="3494"/>
    <n v="0.45043186799020241"/>
    <n v="2672"/>
    <n v="319"/>
    <n v="94"/>
    <x v="595"/>
    <n v="9.1299370349170003E-2"/>
    <n v="2.6903262736119062E-2"/>
    <n v="0.22600000000000001"/>
    <x v="1"/>
    <n v="0.24199999999999999"/>
    <n v="0.20899999999999999"/>
    <n v="7575"/>
    <n v="0.97653732112930258"/>
    <n v="0.29399999999999998"/>
    <n v="1639"/>
    <n v="0.21129302565424776"/>
    <n v="0.48599999999999999"/>
    <n v="5206"/>
    <n v="0.67113574835632328"/>
    <n v="0.11757122598942893"/>
    <n v="0.25600000000000001"/>
    <x v="589"/>
    <n v="3372"/>
    <x v="587"/>
    <n v="6257"/>
    <x v="20"/>
    <n v="7.735699372"/>
    <n v="1002.7535490943585"/>
    <x v="2"/>
    <s v="Whatcom County, Washington"/>
  </r>
  <r>
    <x v="596"/>
    <n v="32.700000000000003"/>
    <n v="32.700000000000003"/>
    <n v="32.700000000000003"/>
    <n v="1845"/>
    <n v="1033"/>
    <n v="812"/>
    <n v="0.55989159891598916"/>
    <n v="0.44010840108401084"/>
    <n v="815"/>
    <n v="0.44173441734417346"/>
    <n v="625"/>
    <n v="164"/>
    <n v="1"/>
    <x v="596"/>
    <n v="0.20122699386503068"/>
    <n v="1.2269938650306749E-3"/>
    <n v="0.22600000000000001"/>
    <x v="1"/>
    <n v="0.24100000000000002"/>
    <n v="0.20600000000000002"/>
    <n v="1821"/>
    <n v="0.98699186991869914"/>
    <n v="0.16600000000000001"/>
    <n v="334"/>
    <n v="0.18102981029810297"/>
    <n v="7.2000000000000008E-2"/>
    <n v="1179"/>
    <n v="0.63902439024390245"/>
    <n v="0.1799457994579946"/>
    <n v="0.20199999999999999"/>
    <x v="590"/>
    <n v="1086"/>
    <x v="588"/>
    <n v="1555"/>
    <x v="10"/>
    <n v="2.5086433860000001"/>
    <n v="735.45726359370235"/>
    <x v="2"/>
    <s v="Island County, Washington"/>
  </r>
  <r>
    <x v="597"/>
    <n v="39.5"/>
    <n v="35.799999999999997"/>
    <n v="42.3"/>
    <n v="4098"/>
    <n v="1886"/>
    <n v="2212"/>
    <n v="0.46022449975597851"/>
    <n v="0.53977550024402143"/>
    <n v="2013"/>
    <n v="0.49121522693997072"/>
    <n v="1588"/>
    <n v="249"/>
    <n v="30"/>
    <x v="597"/>
    <n v="0.12369597615499255"/>
    <n v="1.4903129657228018E-2"/>
    <n v="0.22600000000000001"/>
    <x v="1"/>
    <n v="0.24299999999999999"/>
    <n v="0.21299999999999999"/>
    <n v="4092"/>
    <n v="0.99853587115666176"/>
    <n v="8.4000000000000005E-2"/>
    <n v="998"/>
    <n v="0.2435334309419229"/>
    <n v="7.5999999999999998E-2"/>
    <n v="2528"/>
    <n v="0.61688628599316742"/>
    <n v="0.13958028306490966"/>
    <n v="8.6999999999999994E-2"/>
    <x v="591"/>
    <n v="1610"/>
    <x v="589"/>
    <n v="3225"/>
    <x v="164"/>
    <n v="10.98087248"/>
    <n v="373.19438937697231"/>
    <x v="2"/>
    <s v="King County, Washington"/>
  </r>
  <r>
    <x v="598"/>
    <n v="31.4"/>
    <n v="30.8"/>
    <n v="32.1"/>
    <n v="5579"/>
    <n v="2898"/>
    <n v="2681"/>
    <n v="0.51944792973651188"/>
    <n v="0.48055207026348806"/>
    <n v="2329"/>
    <n v="0.41745832586485032"/>
    <n v="1982"/>
    <n v="119"/>
    <n v="57"/>
    <x v="598"/>
    <n v="5.1094890510948905E-2"/>
    <n v="2.4474023185916703E-2"/>
    <n v="0.22699999999999998"/>
    <x v="1"/>
    <n v="0.19600000000000001"/>
    <n v="0.26100000000000001"/>
    <n v="5464"/>
    <n v="0.97938698691521775"/>
    <n v="9.6999999999999989E-2"/>
    <n v="1654"/>
    <n v="0.29646890123678077"/>
    <n v="0.115"/>
    <n v="3355"/>
    <n v="0.60136225129951604"/>
    <n v="0.10216884746370325"/>
    <n v="9.8000000000000004E-2"/>
    <x v="592"/>
    <n v="1841"/>
    <x v="590"/>
    <n v="3934"/>
    <x v="110"/>
    <n v="14.15391413"/>
    <n v="394.1665852115778"/>
    <x v="2"/>
    <s v="Snohomish County, Washington"/>
  </r>
  <r>
    <x v="599"/>
    <n v="39.6"/>
    <n v="35.5"/>
    <n v="46.8"/>
    <n v="1766"/>
    <n v="932"/>
    <n v="834"/>
    <n v="0.52774631936579841"/>
    <n v="0.47225368063420159"/>
    <n v="849"/>
    <n v="0.48074745186862966"/>
    <n v="648"/>
    <n v="63"/>
    <n v="11"/>
    <x v="599"/>
    <n v="7.4204946996466431E-2"/>
    <n v="1.2956419316843345E-2"/>
    <n v="0.22699999999999998"/>
    <x v="1"/>
    <n v="0.17399999999999999"/>
    <n v="0.27899999999999997"/>
    <n v="1766"/>
    <n v="1"/>
    <n v="0.122"/>
    <n v="326"/>
    <n v="0.18459796149490373"/>
    <n v="0.19"/>
    <n v="1143"/>
    <n v="0.64722536806342013"/>
    <n v="0.16817667044167617"/>
    <n v="0.105"/>
    <x v="593"/>
    <n v="709"/>
    <x v="591"/>
    <n v="1472"/>
    <x v="63"/>
    <n v="1.3155386389999999"/>
    <n v="1342.4159105979709"/>
    <x v="2"/>
    <s v="Clark County, Washington"/>
  </r>
  <r>
    <x v="600"/>
    <n v="43.2"/>
    <n v="43.1"/>
    <n v="43.3"/>
    <n v="5380"/>
    <n v="2719"/>
    <n v="2661"/>
    <n v="0.50539033457249072"/>
    <n v="0.49460966542750928"/>
    <n v="2403"/>
    <n v="0.44665427509293681"/>
    <n v="1892"/>
    <n v="421"/>
    <n v="0"/>
    <x v="600"/>
    <n v="0.17519766957969204"/>
    <n v="0"/>
    <n v="0.22699999999999998"/>
    <x v="1"/>
    <n v="0.24100000000000002"/>
    <n v="0.21299999999999999"/>
    <n v="5380"/>
    <n v="1"/>
    <n v="0.04"/>
    <n v="1143"/>
    <n v="0.21245353159851302"/>
    <n v="1.7000000000000001E-2"/>
    <n v="3427"/>
    <n v="0.63698884758364316"/>
    <n v="0.15055762081784385"/>
    <n v="4.8000000000000001E-2"/>
    <x v="594"/>
    <n v="1898"/>
    <x v="592"/>
    <n v="4393"/>
    <x v="120"/>
    <n v="7.3504704289999996"/>
    <n v="731.92594296742527"/>
    <x v="2"/>
    <s v="Benton County, Washington"/>
  </r>
  <r>
    <x v="601"/>
    <n v="52.5"/>
    <n v="50.5"/>
    <n v="53.7"/>
    <n v="2558"/>
    <n v="1387"/>
    <n v="1171"/>
    <n v="0.54222048475371387"/>
    <n v="0.45777951524628618"/>
    <n v="969"/>
    <n v="0.37881157154026585"/>
    <n v="794"/>
    <n v="90"/>
    <n v="0"/>
    <x v="601"/>
    <n v="9.2879256965944276E-2"/>
    <n v="0"/>
    <n v="0.22699999999999998"/>
    <x v="1"/>
    <n v="0.23"/>
    <n v="0.223"/>
    <n v="2486"/>
    <n v="0.97185301016419079"/>
    <n v="0.16300000000000001"/>
    <n v="418"/>
    <n v="0.163408913213448"/>
    <n v="0.316"/>
    <n v="1425"/>
    <n v="0.55707584050039094"/>
    <n v="0.27951524628616109"/>
    <n v="0.16200000000000001"/>
    <x v="595"/>
    <n v="1043"/>
    <x v="593"/>
    <n v="2154"/>
    <x v="45"/>
    <n v="741.0932401"/>
    <n v="3.4516574454988072"/>
    <x v="1"/>
    <s v="Stevens County, Washington"/>
  </r>
  <r>
    <x v="602"/>
    <n v="35.700000000000003"/>
    <n v="34.700000000000003"/>
    <n v="37.4"/>
    <n v="3045"/>
    <n v="1364"/>
    <n v="1681"/>
    <n v="0.44794745484400655"/>
    <n v="0.55205254515599345"/>
    <n v="1363"/>
    <n v="0.44761904761904764"/>
    <n v="931"/>
    <n v="267"/>
    <n v="53"/>
    <x v="602"/>
    <n v="0.1958914159941306"/>
    <n v="3.8884812912692593E-2"/>
    <n v="0.22800000000000001"/>
    <x v="1"/>
    <n v="0.23600000000000002"/>
    <n v="0.223"/>
    <n v="3035"/>
    <n v="0.99671592775041051"/>
    <n v="0.20600000000000002"/>
    <n v="747"/>
    <n v="0.24532019704433497"/>
    <n v="0.40200000000000002"/>
    <n v="1839"/>
    <n v="0.60394088669950741"/>
    <n v="0.15073891625615765"/>
    <n v="0.153"/>
    <x v="596"/>
    <n v="1128"/>
    <x v="594"/>
    <n v="2386"/>
    <x v="30"/>
    <n v="1.8128274419999999"/>
    <n v="1679.6965499598832"/>
    <x v="0"/>
    <s v="Skagit County, Washington"/>
  </r>
  <r>
    <x v="603"/>
    <n v="36.700000000000003"/>
    <n v="36.799999999999997"/>
    <n v="36.4"/>
    <n v="3651"/>
    <n v="1927"/>
    <n v="1724"/>
    <n v="0.52780060257463712"/>
    <n v="0.47219939742536293"/>
    <n v="1704"/>
    <n v="0.46672144617912903"/>
    <n v="1347"/>
    <n v="189"/>
    <n v="32"/>
    <x v="603"/>
    <n v="0.11091549295774648"/>
    <n v="1.8779342723004695E-2"/>
    <n v="0.22800000000000001"/>
    <x v="1"/>
    <n v="0.24100000000000002"/>
    <n v="0.214"/>
    <n v="3651"/>
    <n v="1"/>
    <n v="2.3E-2"/>
    <n v="1021"/>
    <n v="0.27964941112024105"/>
    <n v="8.0000000000000002E-3"/>
    <n v="2363"/>
    <n v="0.64721993974253633"/>
    <n v="7.3130649137222559E-2"/>
    <n v="2.7999999999999997E-2"/>
    <x v="597"/>
    <n v="1251"/>
    <x v="595"/>
    <n v="2728"/>
    <x v="161"/>
    <n v="50.27363819"/>
    <n v="72.622553915865709"/>
    <x v="1"/>
    <s v="Snohomish County, Washington"/>
  </r>
  <r>
    <x v="604"/>
    <n v="37.700000000000003"/>
    <n v="37.5"/>
    <n v="38.1"/>
    <n v="6465"/>
    <n v="3180"/>
    <n v="3285"/>
    <n v="0.49187935034802782"/>
    <n v="0.50812064965197212"/>
    <n v="2894"/>
    <n v="0.44764114462490334"/>
    <n v="2658"/>
    <n v="145"/>
    <n v="21"/>
    <x v="604"/>
    <n v="5.0103662750518314E-2"/>
    <n v="7.2563925362819628E-3"/>
    <n v="0.22800000000000001"/>
    <x v="1"/>
    <n v="0.24600000000000002"/>
    <n v="0.20800000000000002"/>
    <n v="6430"/>
    <n v="0.99458623356535192"/>
    <n v="5.4000000000000006E-2"/>
    <n v="1529"/>
    <n v="0.23650425367362723"/>
    <n v="4.4999999999999998E-2"/>
    <n v="3972"/>
    <n v="0.61438515081206502"/>
    <n v="0.14911059551430772"/>
    <n v="6.9000000000000006E-2"/>
    <x v="598"/>
    <n v="2252"/>
    <x v="596"/>
    <n v="5147"/>
    <x v="90"/>
    <n v="50.642477759999998"/>
    <n v="127.65963053068437"/>
    <x v="1"/>
    <s v="Whatcom County, Washington"/>
  </r>
  <r>
    <x v="605"/>
    <n v="41.3"/>
    <n v="36.1"/>
    <n v="48.2"/>
    <n v="7113"/>
    <n v="3957"/>
    <n v="3156"/>
    <n v="0.55630535638970902"/>
    <n v="0.44369464361029104"/>
    <n v="2690"/>
    <n v="0.37818079572613522"/>
    <n v="2266"/>
    <n v="116"/>
    <n v="0"/>
    <x v="605"/>
    <n v="4.3122676579925648E-2"/>
    <n v="0"/>
    <n v="0.22800000000000001"/>
    <x v="1"/>
    <n v="0.23899999999999999"/>
    <n v="0.215"/>
    <n v="7063"/>
    <n v="0.99297061717981161"/>
    <n v="0.25800000000000001"/>
    <n v="1627"/>
    <n v="0.22873611696893012"/>
    <n v="0.35299999999999998"/>
    <n v="4059"/>
    <n v="0.57064529734289327"/>
    <n v="0.20061858568817659"/>
    <n v="0.248"/>
    <x v="599"/>
    <n v="2707"/>
    <x v="214"/>
    <n v="5686"/>
    <x v="78"/>
    <n v="502.24006259999999"/>
    <n v="14.162550002836035"/>
    <x v="1"/>
    <s v="Chelan County, Washington"/>
  </r>
  <r>
    <x v="606"/>
    <n v="47.5"/>
    <n v="43.4"/>
    <n v="50.8"/>
    <n v="3360"/>
    <n v="1688"/>
    <n v="1672"/>
    <n v="0.50238095238095237"/>
    <n v="0.49761904761904763"/>
    <n v="1376"/>
    <n v="0.40952380952380951"/>
    <n v="1165"/>
    <n v="95"/>
    <n v="0"/>
    <x v="606"/>
    <n v="6.9040697674418602E-2"/>
    <n v="0"/>
    <n v="0.22800000000000001"/>
    <x v="1"/>
    <n v="0.26"/>
    <n v="0.2"/>
    <n v="3360"/>
    <n v="1"/>
    <n v="0.111"/>
    <n v="610"/>
    <n v="0.18154761904761904"/>
    <n v="7.6999999999999999E-2"/>
    <n v="2097"/>
    <n v="0.62410714285714286"/>
    <n v="0.19434523809523807"/>
    <n v="0.127"/>
    <x v="600"/>
    <n v="1335"/>
    <x v="597"/>
    <n v="2820"/>
    <x v="71"/>
    <n v="9.9735856799999993"/>
    <n v="336.88987168755142"/>
    <x v="1"/>
    <s v="Clallam County, Washington"/>
  </r>
  <r>
    <x v="607"/>
    <n v="39.299999999999997"/>
    <n v="39"/>
    <n v="39.799999999999997"/>
    <n v="2871"/>
    <n v="1601"/>
    <n v="1270"/>
    <n v="0.55764541971438519"/>
    <n v="0.44235458028561475"/>
    <n v="1328"/>
    <n v="0.46255660048763497"/>
    <n v="924"/>
    <n v="109"/>
    <n v="0"/>
    <x v="607"/>
    <n v="8.2078313253012042E-2"/>
    <n v="0"/>
    <n v="0.22899999999999998"/>
    <x v="1"/>
    <n v="0.23300000000000001"/>
    <n v="0.223"/>
    <n v="2871"/>
    <n v="1"/>
    <n v="9.1999999999999998E-2"/>
    <n v="702"/>
    <n v="0.2445141065830721"/>
    <n v="0.13400000000000001"/>
    <n v="1788"/>
    <n v="0.62277951933124343"/>
    <n v="0.13270637408568442"/>
    <n v="0.09"/>
    <x v="601"/>
    <n v="1066"/>
    <x v="598"/>
    <n v="2239"/>
    <x v="147"/>
    <n v="421.25953859999998"/>
    <n v="6.8152759449468761"/>
    <x v="1"/>
    <s v="Cowlitz County, Washington"/>
  </r>
  <r>
    <x v="608"/>
    <n v="32.200000000000003"/>
    <n v="30.8"/>
    <n v="36.299999999999997"/>
    <n v="3735"/>
    <n v="1970"/>
    <n v="1765"/>
    <n v="0.52744310575635878"/>
    <n v="0.47255689424364122"/>
    <n v="1885"/>
    <n v="0.50468540829986608"/>
    <n v="1363"/>
    <n v="212"/>
    <n v="125"/>
    <x v="608"/>
    <n v="0.11246684350132626"/>
    <n v="6.6312997347480113E-2"/>
    <n v="0.23"/>
    <x v="1"/>
    <n v="0.22699999999999998"/>
    <n v="0.23300000000000001"/>
    <n v="3664"/>
    <n v="0.9809906291834003"/>
    <n v="0.124"/>
    <n v="772"/>
    <n v="0.2066934404283802"/>
    <n v="9.8000000000000004E-2"/>
    <n v="2498"/>
    <n v="0.66880856760374829"/>
    <n v="0.12449799196787148"/>
    <n v="0.14400000000000002"/>
    <x v="602"/>
    <n v="1526"/>
    <x v="143"/>
    <n v="3079"/>
    <x v="91"/>
    <n v="2.4145027849999998"/>
    <n v="1546.9023366647309"/>
    <x v="0"/>
    <s v="Pierce County, Washington"/>
  </r>
  <r>
    <x v="609"/>
    <n v="34.799999999999997"/>
    <n v="31.3"/>
    <n v="37.1"/>
    <n v="5862"/>
    <n v="2969"/>
    <n v="2893"/>
    <n v="0.50648242920504949"/>
    <n v="0.49351757079495051"/>
    <n v="2898"/>
    <n v="0.49437052200614123"/>
    <n v="2287"/>
    <n v="326"/>
    <n v="152"/>
    <x v="609"/>
    <n v="0.11249137336093858"/>
    <n v="5.2449965493443752E-2"/>
    <n v="0.23"/>
    <x v="1"/>
    <n v="0.221"/>
    <n v="0.23800000000000002"/>
    <n v="5833"/>
    <n v="0.99505288297509387"/>
    <n v="9.5000000000000001E-2"/>
    <n v="1527"/>
    <n v="0.26049129989764586"/>
    <n v="0.14899999999999999"/>
    <n v="3860"/>
    <n v="0.65847833503923581"/>
    <n v="8.1030365063118337E-2"/>
    <n v="0.08"/>
    <x v="603"/>
    <n v="1915"/>
    <x v="599"/>
    <n v="4554"/>
    <x v="101"/>
    <n v="4.2634756420000004"/>
    <n v="1374.9345586152172"/>
    <x v="2"/>
    <s v="Pierce County, Washington"/>
  </r>
  <r>
    <x v="610"/>
    <n v="38.200000000000003"/>
    <n v="37.1"/>
    <n v="40.299999999999997"/>
    <n v="2514"/>
    <n v="1177"/>
    <n v="1337"/>
    <n v="0.46817820206841687"/>
    <n v="0.53182179793158313"/>
    <n v="1071"/>
    <n v="0.42601431980906923"/>
    <n v="833"/>
    <n v="51"/>
    <n v="12"/>
    <x v="145"/>
    <n v="4.7619047619047616E-2"/>
    <n v="1.1204481792717087E-2"/>
    <n v="0.23"/>
    <x v="1"/>
    <n v="0.25900000000000001"/>
    <n v="0.20499999999999999"/>
    <n v="2479"/>
    <n v="0.98607796340493237"/>
    <n v="0.23800000000000002"/>
    <n v="549"/>
    <n v="0.21837708830548927"/>
    <n v="0.311"/>
    <n v="1501"/>
    <n v="0.59705648369132858"/>
    <n v="0.18456642800318213"/>
    <n v="0.24100000000000002"/>
    <x v="604"/>
    <n v="1143"/>
    <x v="600"/>
    <n v="2010"/>
    <x v="101"/>
    <n v="1.4301689150000001"/>
    <n v="1757.8343184727937"/>
    <x v="0"/>
    <s v="Skagit County, Washington"/>
  </r>
  <r>
    <x v="611"/>
    <n v="39.299999999999997"/>
    <n v="37.200000000000003"/>
    <n v="40.9"/>
    <n v="5095"/>
    <n v="2386"/>
    <n v="2709"/>
    <n v="0.46830225711481843"/>
    <n v="0.53169774288518157"/>
    <n v="2476"/>
    <n v="0.48596663395485773"/>
    <n v="1963"/>
    <n v="311"/>
    <n v="104"/>
    <x v="610"/>
    <n v="0.12560581583198707"/>
    <n v="4.2003231017770599E-2"/>
    <n v="0.23"/>
    <x v="1"/>
    <n v="0.27800000000000002"/>
    <n v="0.192"/>
    <n v="5060"/>
    <n v="0.99313052011776248"/>
    <n v="7.9000000000000001E-2"/>
    <n v="1095"/>
    <n v="0.21491658488714427"/>
    <n v="0.12300000000000001"/>
    <n v="3321"/>
    <n v="0.65181550539744848"/>
    <n v="0.13326790971540725"/>
    <n v="7.6999999999999999E-2"/>
    <x v="605"/>
    <n v="1894"/>
    <x v="601"/>
    <n v="4169"/>
    <x v="133"/>
    <n v="2.6753242890000002"/>
    <n v="1904.4420225797903"/>
    <x v="0"/>
    <s v="King County, Washington"/>
  </r>
  <r>
    <x v="612"/>
    <n v="41.9"/>
    <n v="36.9"/>
    <n v="45.9"/>
    <n v="5850"/>
    <n v="2925"/>
    <n v="2925"/>
    <n v="0.5"/>
    <n v="0.5"/>
    <n v="3109"/>
    <n v="0.53145299145299141"/>
    <n v="2584"/>
    <n v="164"/>
    <n v="175"/>
    <x v="611"/>
    <n v="5.2750080411707943E-2"/>
    <n v="5.6288195561273721E-2"/>
    <n v="0.23"/>
    <x v="1"/>
    <n v="0.20300000000000001"/>
    <n v="0.25600000000000001"/>
    <n v="5633"/>
    <n v="0.96290598290598295"/>
    <n v="0.11599999999999999"/>
    <n v="1096"/>
    <n v="0.18735042735042734"/>
    <n v="0.11800000000000001"/>
    <n v="3670"/>
    <n v="0.62735042735042734"/>
    <n v="0.18529914529914526"/>
    <n v="0.128"/>
    <x v="606"/>
    <n v="2365"/>
    <x v="602"/>
    <n v="4911"/>
    <x v="158"/>
    <n v="6.4033666599999997"/>
    <n v="913.58191879644767"/>
    <x v="2"/>
    <s v="Pierce County, Washington"/>
  </r>
  <r>
    <x v="613"/>
    <n v="43.2"/>
    <n v="36.1"/>
    <n v="47.1"/>
    <n v="5236"/>
    <n v="2354"/>
    <n v="2882"/>
    <n v="0.44957983193277312"/>
    <n v="0.55042016806722693"/>
    <n v="2352"/>
    <n v="0.44919786096256686"/>
    <n v="1882"/>
    <n v="227"/>
    <n v="115"/>
    <x v="612"/>
    <n v="9.6513605442176867E-2"/>
    <n v="4.889455782312925E-2"/>
    <n v="0.23"/>
    <x v="1"/>
    <n v="0.253"/>
    <n v="0.215"/>
    <n v="5141"/>
    <n v="0.9818563789152025"/>
    <n v="0.17399999999999999"/>
    <n v="1107"/>
    <n v="0.21142093200916731"/>
    <n v="0.28499999999999998"/>
    <n v="3236"/>
    <n v="0.61802902979373564"/>
    <n v="0.17055003819709702"/>
    <n v="0.13300000000000001"/>
    <x v="607"/>
    <n v="2323"/>
    <x v="603"/>
    <n v="4308"/>
    <x v="112"/>
    <n v="2.076876688"/>
    <n v="2521.0933466840474"/>
    <x v="0"/>
    <s v="Clark County, Washington"/>
  </r>
  <r>
    <x v="614"/>
    <n v="40.799999999999997"/>
    <n v="37.9"/>
    <n v="42.8"/>
    <n v="5384"/>
    <n v="2706"/>
    <n v="2678"/>
    <n v="0.5026002971768202"/>
    <n v="0.4973997028231798"/>
    <n v="2954"/>
    <n v="0.54866270430906394"/>
    <n v="2434"/>
    <n v="318"/>
    <n v="28"/>
    <x v="613"/>
    <n v="0.10765064319566689"/>
    <n v="9.4786729857819912E-3"/>
    <n v="0.23100000000000001"/>
    <x v="1"/>
    <n v="0.221"/>
    <n v="0.24"/>
    <n v="5351"/>
    <n v="0.99387072808320953"/>
    <n v="4.9000000000000002E-2"/>
    <n v="982"/>
    <n v="0.18239227340267458"/>
    <n v="4.7E-2"/>
    <n v="3814"/>
    <n v="0.70839524517087671"/>
    <n v="0.10921248142644868"/>
    <n v="5.5999999999999994E-2"/>
    <x v="608"/>
    <n v="2084"/>
    <x v="604"/>
    <n v="4480"/>
    <x v="63"/>
    <n v="13.97940414"/>
    <n v="385.1380177638959"/>
    <x v="2"/>
    <s v="Pierce County, Washington"/>
  </r>
  <r>
    <x v="615"/>
    <n v="42.6"/>
    <n v="41.9"/>
    <n v="44.2"/>
    <n v="7997"/>
    <n v="4213"/>
    <n v="3784"/>
    <n v="0.52682255845942227"/>
    <n v="0.47317744154057773"/>
    <n v="3650"/>
    <n v="0.45642115793422533"/>
    <n v="2902"/>
    <n v="279"/>
    <n v="37"/>
    <x v="614"/>
    <n v="7.6438356164383561E-2"/>
    <n v="1.0136986301369864E-2"/>
    <n v="0.23100000000000001"/>
    <x v="1"/>
    <n v="0.192"/>
    <n v="0.27100000000000002"/>
    <n v="7997"/>
    <n v="1"/>
    <n v="0.126"/>
    <n v="1836"/>
    <n v="0.22958609478554459"/>
    <n v="0.18100000000000002"/>
    <n v="5019"/>
    <n v="0.62761035388270603"/>
    <n v="0.14280355133174938"/>
    <n v="0.128"/>
    <x v="609"/>
    <n v="2828"/>
    <x v="605"/>
    <n v="6509"/>
    <x v="116"/>
    <n v="260.02162970000001"/>
    <n v="30.755133752628733"/>
    <x v="1"/>
    <s v="Stevens County, Washington"/>
  </r>
  <r>
    <x v="616"/>
    <n v="42.9"/>
    <n v="41.8"/>
    <n v="45.8"/>
    <n v="2468"/>
    <n v="1305"/>
    <n v="1163"/>
    <n v="0.52876823338735823"/>
    <n v="0.47123176661264182"/>
    <n v="1255"/>
    <n v="0.50850891410048626"/>
    <n v="811"/>
    <n v="135"/>
    <n v="76"/>
    <x v="615"/>
    <n v="0.10756972111553785"/>
    <n v="6.0557768924302792E-2"/>
    <n v="0.23100000000000001"/>
    <x v="1"/>
    <n v="0.25800000000000001"/>
    <n v="0.20399999999999999"/>
    <n v="2331"/>
    <n v="0.94448946515397081"/>
    <n v="0.218"/>
    <n v="307"/>
    <n v="0.12439222042139383"/>
    <n v="0.27"/>
    <n v="1766"/>
    <n v="0.71555915721231766"/>
    <n v="0.16004862236628847"/>
    <n v="0.21199999999999999"/>
    <x v="610"/>
    <n v="1195"/>
    <x v="606"/>
    <n v="2198"/>
    <x v="136"/>
    <n v="2.9656512519999998"/>
    <n v="832.19495155932793"/>
    <x v="2"/>
    <s v="Snohomish County, Washington"/>
  </r>
  <r>
    <x v="617"/>
    <n v="31.5"/>
    <n v="29.8"/>
    <n v="33.200000000000003"/>
    <n v="3552"/>
    <n v="1889"/>
    <n v="1663"/>
    <n v="0.53181306306306309"/>
    <n v="0.46818693693693691"/>
    <n v="1584"/>
    <n v="0.44594594594594594"/>
    <n v="1147"/>
    <n v="220"/>
    <n v="112"/>
    <x v="616"/>
    <n v="0.1388888888888889"/>
    <n v="7.0707070707070704E-2"/>
    <n v="0.23199999999999998"/>
    <x v="1"/>
    <n v="0.218"/>
    <n v="0.24600000000000002"/>
    <n v="3498"/>
    <n v="0.98479729729729726"/>
    <n v="0.25700000000000001"/>
    <n v="806"/>
    <n v="0.22691441441441443"/>
    <n v="0.42799999999999999"/>
    <n v="2365"/>
    <n v="0.66582207207207211"/>
    <n v="0.10726351351351349"/>
    <n v="0.222"/>
    <x v="611"/>
    <n v="1532"/>
    <x v="607"/>
    <n v="2761"/>
    <x v="129"/>
    <n v="1.5774473579999999"/>
    <n v="2251.7391670701954"/>
    <x v="0"/>
    <s v="Spokane County, Washington"/>
  </r>
  <r>
    <x v="618"/>
    <n v="41.8"/>
    <n v="41"/>
    <n v="44.3"/>
    <n v="1826"/>
    <n v="915"/>
    <n v="911"/>
    <n v="0.50109529025191679"/>
    <n v="0.49890470974808326"/>
    <n v="682"/>
    <n v="0.37349397590361444"/>
    <n v="605"/>
    <n v="16"/>
    <n v="60"/>
    <x v="617"/>
    <n v="2.3460410557184751E-2"/>
    <n v="8.797653958944282E-2"/>
    <n v="0.23199999999999998"/>
    <x v="1"/>
    <n v="0.29199999999999998"/>
    <n v="0.17600000000000002"/>
    <n v="1711"/>
    <n v="0.93702081051478647"/>
    <n v="0.38600000000000001"/>
    <n v="275"/>
    <n v="0.15060240963855423"/>
    <n v="0.63300000000000001"/>
    <n v="1216"/>
    <n v="0.66593647316538884"/>
    <n v="0.18346111719605696"/>
    <n v="0.38700000000000001"/>
    <x v="612"/>
    <n v="795"/>
    <x v="608"/>
    <n v="1553"/>
    <x v="172"/>
    <n v="1.039864125"/>
    <n v="1755.9986503044327"/>
    <x v="0"/>
    <s v="Pierce County, Washington"/>
  </r>
  <r>
    <x v="619"/>
    <n v="42.5"/>
    <n v="40.4"/>
    <n v="43.6"/>
    <n v="2630"/>
    <n v="1362"/>
    <n v="1268"/>
    <n v="0.51787072243346011"/>
    <n v="0.48212927756653995"/>
    <n v="1211"/>
    <n v="0.46045627376425857"/>
    <n v="943"/>
    <n v="94"/>
    <n v="7"/>
    <x v="618"/>
    <n v="7.7621800165152771E-2"/>
    <n v="5.7803468208092483E-3"/>
    <n v="0.23199999999999998"/>
    <x v="1"/>
    <n v="0.21"/>
    <n v="0.254"/>
    <n v="2560"/>
    <n v="0.97338403041825095"/>
    <n v="0.13900000000000001"/>
    <n v="407"/>
    <n v="0.15475285171102662"/>
    <n v="6.6000000000000003E-2"/>
    <n v="1845"/>
    <n v="0.70152091254752846"/>
    <n v="0.14372623574144494"/>
    <n v="0.17800000000000002"/>
    <x v="613"/>
    <n v="1064"/>
    <x v="609"/>
    <n v="2265"/>
    <x v="68"/>
    <n v="4.7971827989999998"/>
    <n v="548.23843705689899"/>
    <x v="2"/>
    <s v="Clark County, Washington"/>
  </r>
  <r>
    <x v="620"/>
    <n v="44.4"/>
    <n v="43.2"/>
    <n v="45.2"/>
    <n v="4952"/>
    <n v="2452"/>
    <n v="2500"/>
    <n v="0.49515347334410337"/>
    <n v="0.50484652665589658"/>
    <n v="2051"/>
    <n v="0.41417609046849757"/>
    <n v="1545"/>
    <n v="236"/>
    <n v="1"/>
    <x v="619"/>
    <n v="0.11506582155046319"/>
    <n v="4.8756704046806434E-4"/>
    <n v="0.23199999999999998"/>
    <x v="1"/>
    <n v="0.23100000000000001"/>
    <n v="0.23199999999999998"/>
    <n v="4937"/>
    <n v="0.99697092084006467"/>
    <n v="0.11"/>
    <n v="1092"/>
    <n v="0.22051696284329564"/>
    <n v="5.9000000000000004E-2"/>
    <n v="3066"/>
    <n v="0.61914378029079165"/>
    <n v="0.16033925686591277"/>
    <n v="0.13"/>
    <x v="614"/>
    <n v="1844"/>
    <x v="610"/>
    <n v="4061"/>
    <x v="61"/>
    <n v="349.80432180000003"/>
    <n v="14.156486044878818"/>
    <x v="1"/>
    <s v="Skamania County, Washington"/>
  </r>
  <r>
    <x v="621"/>
    <n v="30.2"/>
    <n v="33.1"/>
    <n v="27.1"/>
    <n v="4292"/>
    <n v="1945"/>
    <n v="2347"/>
    <n v="0.45316868592730664"/>
    <n v="0.54683131407269336"/>
    <n v="2211"/>
    <n v="0.51514445479962723"/>
    <n v="1767"/>
    <n v="232"/>
    <n v="71"/>
    <x v="620"/>
    <n v="0.10492989597467209"/>
    <n v="3.2112166440524649E-2"/>
    <n v="0.23300000000000001"/>
    <x v="1"/>
    <n v="0.255"/>
    <n v="0.21100000000000002"/>
    <n v="4284"/>
    <n v="0.99813606710158431"/>
    <n v="8.900000000000001E-2"/>
    <n v="1304"/>
    <n v="0.30382106244175211"/>
    <n v="6.9000000000000006E-2"/>
    <n v="2798"/>
    <n v="0.65191053122087605"/>
    <n v="4.4268406337371835E-2"/>
    <n v="9.1999999999999998E-2"/>
    <x v="615"/>
    <n v="1436"/>
    <x v="611"/>
    <n v="3130"/>
    <x v="73"/>
    <n v="5.032219285"/>
    <n v="852.90400853427832"/>
    <x v="2"/>
    <s v="Pierce County, Washington"/>
  </r>
  <r>
    <x v="622"/>
    <n v="32.299999999999997"/>
    <n v="30.1"/>
    <n v="34.5"/>
    <n v="4223"/>
    <n v="2451"/>
    <n v="1772"/>
    <n v="0.58039308548425295"/>
    <n v="0.41960691451574711"/>
    <n v="2302"/>
    <n v="0.54511011129528775"/>
    <n v="1210"/>
    <n v="181"/>
    <n v="135"/>
    <x v="621"/>
    <n v="7.8627280625543E-2"/>
    <n v="5.8644656820156384E-2"/>
    <n v="0.23300000000000001"/>
    <x v="1"/>
    <n v="0.21600000000000003"/>
    <n v="0.254"/>
    <n v="3599"/>
    <n v="0.85223774567842769"/>
    <n v="0.155"/>
    <n v="644"/>
    <n v="0.15249822401136634"/>
    <n v="0.193"/>
    <n v="2584"/>
    <n v="0.61188728392138292"/>
    <n v="0.23561449206725071"/>
    <n v="0.13699999999999998"/>
    <x v="616"/>
    <n v="1790"/>
    <x v="612"/>
    <n v="3649"/>
    <x v="78"/>
    <n v="2.428482534"/>
    <n v="1738.9460047069872"/>
    <x v="0"/>
    <s v="Snohomish County, Washington"/>
  </r>
  <r>
    <x v="623"/>
    <n v="34.799999999999997"/>
    <n v="32.700000000000003"/>
    <n v="38.5"/>
    <n v="11299"/>
    <n v="5445"/>
    <n v="5854"/>
    <n v="0.48190105319054782"/>
    <n v="0.51809894680945212"/>
    <n v="4890"/>
    <n v="0.4327816620939906"/>
    <n v="4138"/>
    <n v="257"/>
    <n v="80"/>
    <x v="622"/>
    <n v="5.2556237218813903E-2"/>
    <n v="1.6359918200408999E-2"/>
    <n v="0.23300000000000001"/>
    <x v="1"/>
    <n v="0.27300000000000002"/>
    <n v="0.2"/>
    <n v="11104"/>
    <n v="0.98274183556066907"/>
    <n v="0.11599999999999999"/>
    <n v="3310"/>
    <n v="0.29294627843171961"/>
    <n v="0.16500000000000001"/>
    <n v="6439"/>
    <n v="0.5698734401274449"/>
    <n v="0.13718028144083549"/>
    <n v="8.5999999999999993E-2"/>
    <x v="617"/>
    <n v="4008"/>
    <x v="613"/>
    <n v="8400"/>
    <x v="1"/>
    <n v="100.9536019"/>
    <n v="111.92270297787167"/>
    <x v="1"/>
    <s v="Grant County, Washington"/>
  </r>
  <r>
    <x v="624"/>
    <n v="37.6"/>
    <n v="37.799999999999997"/>
    <n v="37.4"/>
    <n v="4838"/>
    <n v="2416"/>
    <n v="2422"/>
    <n v="0.4993799090533278"/>
    <n v="0.50062009094667215"/>
    <n v="1603"/>
    <n v="0.33133526250516743"/>
    <n v="943"/>
    <n v="259"/>
    <n v="338"/>
    <x v="623"/>
    <n v="0.16157205240174671"/>
    <n v="0.21085464753587024"/>
    <n v="0.23300000000000001"/>
    <x v="1"/>
    <n v="0.214"/>
    <n v="0.253"/>
    <n v="4815"/>
    <n v="0.99524596940884658"/>
    <n v="0.41299999999999998"/>
    <n v="1341"/>
    <n v="0.27718065316246382"/>
    <n v="0.48599999999999999"/>
    <n v="2785"/>
    <n v="0.57565109549400584"/>
    <n v="0.1471682513435304"/>
    <n v="0.316"/>
    <x v="618"/>
    <n v="1588"/>
    <x v="614"/>
    <n v="3540"/>
    <x v="103"/>
    <n v="1.0707694649999999"/>
    <n v="4518.246138070439"/>
    <x v="0"/>
    <s v="King County, Washington"/>
  </r>
  <r>
    <x v="625"/>
    <n v="44.5"/>
    <n v="42.3"/>
    <n v="48.2"/>
    <n v="2241"/>
    <n v="1047"/>
    <n v="1194"/>
    <n v="0.46720214190093706"/>
    <n v="0.53279785809906288"/>
    <n v="774"/>
    <n v="0.34538152610441769"/>
    <n v="558"/>
    <n v="97"/>
    <n v="0"/>
    <x v="624"/>
    <n v="0.12532299741602068"/>
    <n v="0"/>
    <n v="0.23300000000000001"/>
    <x v="1"/>
    <n v="0.23899999999999999"/>
    <n v="0.22899999999999998"/>
    <n v="2153"/>
    <n v="0.96073181615350289"/>
    <n v="0.23499999999999999"/>
    <n v="543"/>
    <n v="0.24230254350736277"/>
    <n v="0.26700000000000002"/>
    <n v="1121"/>
    <n v="0.50022311468094605"/>
    <n v="0.25747434181169115"/>
    <n v="0.221"/>
    <x v="619"/>
    <n v="1032"/>
    <x v="615"/>
    <n v="1736"/>
    <x v="80"/>
    <n v="6.9803736040000004"/>
    <n v="321.04298811682918"/>
    <x v="1"/>
    <s v="Stevens County, Washington"/>
  </r>
  <r>
    <x v="626"/>
    <n v="44.7"/>
    <n v="45.4"/>
    <n v="44"/>
    <n v="7209"/>
    <n v="3675"/>
    <n v="3534"/>
    <n v="0.50977944236371198"/>
    <n v="0.49022055763628797"/>
    <n v="3273"/>
    <n v="0.45401581356637538"/>
    <n v="2710"/>
    <n v="350"/>
    <n v="79"/>
    <x v="625"/>
    <n v="0.10693553315001528"/>
    <n v="2.4136877482432019E-2"/>
    <n v="0.23300000000000001"/>
    <x v="1"/>
    <n v="0.24299999999999999"/>
    <n v="0.222"/>
    <n v="7170"/>
    <n v="0.99459009571369117"/>
    <n v="6.9000000000000006E-2"/>
    <n v="1337"/>
    <n v="0.18546261617422666"/>
    <n v="0.10099999999999999"/>
    <n v="4765"/>
    <n v="0.66097933139131637"/>
    <n v="0.15355805243445697"/>
    <n v="6.7000000000000004E-2"/>
    <x v="620"/>
    <n v="2754"/>
    <x v="616"/>
    <n v="6012"/>
    <x v="88"/>
    <n v="16.384384090000001"/>
    <n v="439.9921266738321"/>
    <x v="2"/>
    <s v="Pierce County, Washington"/>
  </r>
  <r>
    <x v="627"/>
    <n v="46"/>
    <n v="48.8"/>
    <n v="42.8"/>
    <n v="4410"/>
    <n v="2242"/>
    <n v="2168"/>
    <n v="0.50839002267573696"/>
    <n v="0.49160997732426304"/>
    <n v="2197"/>
    <n v="0.49818594104308389"/>
    <n v="1564"/>
    <n v="274"/>
    <n v="187"/>
    <x v="626"/>
    <n v="0.1247155211652253"/>
    <n v="8.5116067364588072E-2"/>
    <n v="0.23300000000000001"/>
    <x v="1"/>
    <n v="0.20600000000000002"/>
    <n v="0.26400000000000001"/>
    <n v="4291"/>
    <n v="0.973015873015873"/>
    <n v="0.14099999999999999"/>
    <n v="737"/>
    <n v="0.16712018140589568"/>
    <n v="0.11699999999999999"/>
    <n v="2855"/>
    <n v="0.64739229024943312"/>
    <n v="0.18548752834467119"/>
    <n v="0.16600000000000001"/>
    <x v="621"/>
    <n v="1716"/>
    <x v="617"/>
    <n v="3755"/>
    <x v="42"/>
    <n v="2.2295227990000002"/>
    <n v="1978.0017508580765"/>
    <x v="0"/>
    <s v="King County, Washington"/>
  </r>
  <r>
    <x v="628"/>
    <n v="31.6"/>
    <n v="31.2"/>
    <n v="31.7"/>
    <n v="4760"/>
    <n v="2475"/>
    <n v="2285"/>
    <n v="0.51995798319327735"/>
    <n v="0.4800420168067227"/>
    <n v="2298"/>
    <n v="0.48277310924369748"/>
    <n v="1912"/>
    <n v="193"/>
    <n v="74"/>
    <x v="627"/>
    <n v="8.3986074847693645E-2"/>
    <n v="3.2201914708442123E-2"/>
    <n v="0.23399999999999999"/>
    <x v="1"/>
    <n v="0.20300000000000001"/>
    <n v="0.26700000000000002"/>
    <n v="4760"/>
    <n v="1"/>
    <n v="0.114"/>
    <n v="1151"/>
    <n v="0.24180672268907563"/>
    <n v="0.14400000000000002"/>
    <n v="3292"/>
    <n v="0.69159663865546217"/>
    <n v="6.659663865546217E-2"/>
    <n v="0.111"/>
    <x v="622"/>
    <n v="1951"/>
    <x v="618"/>
    <n v="3643"/>
    <x v="71"/>
    <n v="3.170182697"/>
    <n v="1501.4907514650408"/>
    <x v="0"/>
    <s v="Thurston County, Washington"/>
  </r>
  <r>
    <x v="629"/>
    <n v="37.6"/>
    <n v="34.5"/>
    <n v="40.5"/>
    <n v="6530"/>
    <n v="3704"/>
    <n v="2826"/>
    <n v="0.5672281776416539"/>
    <n v="0.4327718223583461"/>
    <n v="2971"/>
    <n v="0.4549770290964778"/>
    <n v="2259"/>
    <n v="295"/>
    <n v="89"/>
    <x v="628"/>
    <n v="9.929316728374285E-2"/>
    <n v="2.9956243688993606E-2"/>
    <n v="0.23399999999999999"/>
    <x v="1"/>
    <n v="0.28800000000000003"/>
    <n v="0.17600000000000002"/>
    <n v="6516"/>
    <n v="0.99785604900459413"/>
    <n v="3.7000000000000005E-2"/>
    <n v="1762"/>
    <n v="0.26983154670750381"/>
    <n v="8.0000000000000002E-3"/>
    <n v="3962"/>
    <n v="0.60673813169984681"/>
    <n v="0.12343032159264933"/>
    <n v="5.2999999999999999E-2"/>
    <x v="623"/>
    <n v="2261"/>
    <x v="619"/>
    <n v="5021"/>
    <x v="91"/>
    <n v="6.5192795280000002"/>
    <n v="1001.6444258838658"/>
    <x v="2"/>
    <s v="Clark County, Washington"/>
  </r>
  <r>
    <x v="630"/>
    <n v="40.1"/>
    <n v="37.5"/>
    <n v="43.3"/>
    <n v="3437"/>
    <n v="1667"/>
    <n v="1770"/>
    <n v="0.48501600232761127"/>
    <n v="0.51498399767238867"/>
    <n v="1642"/>
    <n v="0.47774221704975267"/>
    <n v="1190"/>
    <n v="204"/>
    <n v="45"/>
    <x v="629"/>
    <n v="0.12423873325213154"/>
    <n v="2.7405602923264313E-2"/>
    <n v="0.23399999999999999"/>
    <x v="1"/>
    <n v="0.28600000000000003"/>
    <n v="0.184"/>
    <n v="3394"/>
    <n v="0.98748908932208324"/>
    <n v="8.199999999999999E-2"/>
    <n v="684"/>
    <n v="0.19901076520221123"/>
    <n v="0.105"/>
    <n v="2119"/>
    <n v="0.61652604015129475"/>
    <n v="0.18446319464649408"/>
    <n v="9.0999999999999998E-2"/>
    <x v="624"/>
    <n v="1556"/>
    <x v="620"/>
    <n v="2821"/>
    <x v="86"/>
    <n v="6.5801991409999996"/>
    <n v="522.32461759169121"/>
    <x v="2"/>
    <s v="Kitsap County, Washington"/>
  </r>
  <r>
    <x v="631"/>
    <n v="45.7"/>
    <n v="47.1"/>
    <n v="45.3"/>
    <n v="4519"/>
    <n v="2272"/>
    <n v="2247"/>
    <n v="0.50276609869440136"/>
    <n v="0.49723390130559858"/>
    <n v="2335"/>
    <n v="0.51670723611418456"/>
    <n v="1978"/>
    <n v="232"/>
    <n v="12"/>
    <x v="630"/>
    <n v="9.9357601713062099E-2"/>
    <n v="5.1391862955032118E-3"/>
    <n v="0.23399999999999999"/>
    <x v="1"/>
    <n v="0.27699999999999997"/>
    <n v="0.18600000000000003"/>
    <n v="4511"/>
    <n v="0.99822969683558305"/>
    <n v="0.11800000000000001"/>
    <n v="988"/>
    <n v="0.21863244080548794"/>
    <n v="0.159"/>
    <n v="2884"/>
    <n v="0.63819429077229473"/>
    <n v="0.14317326842221734"/>
    <n v="9.5000000000000001E-2"/>
    <x v="625"/>
    <n v="1675"/>
    <x v="621"/>
    <n v="3639"/>
    <x v="156"/>
    <n v="27.669576580000001"/>
    <n v="163.32017177546558"/>
    <x v="1"/>
    <s v="Yakima County, Washington"/>
  </r>
  <r>
    <x v="632"/>
    <n v="31.1"/>
    <n v="30.1"/>
    <n v="33.200000000000003"/>
    <n v="4012"/>
    <n v="1945"/>
    <n v="2067"/>
    <n v="0.48479561316051845"/>
    <n v="0.51520438683948155"/>
    <n v="2053"/>
    <n v="0.51171485543369888"/>
    <n v="1649"/>
    <n v="233"/>
    <n v="101"/>
    <x v="631"/>
    <n v="0.11349245007306381"/>
    <n v="4.9196298100340964E-2"/>
    <n v="0.23499999999999999"/>
    <x v="1"/>
    <n v="0.29799999999999999"/>
    <n v="0.182"/>
    <n v="3999"/>
    <n v="0.99675972083748754"/>
    <n v="3.6000000000000004E-2"/>
    <n v="1186"/>
    <n v="0.29561316051844466"/>
    <n v="3.7999999999999999E-2"/>
    <n v="2596"/>
    <n v="0.6470588235294118"/>
    <n v="5.7328015952143541E-2"/>
    <n v="2.8999999999999998E-2"/>
    <x v="626"/>
    <n v="1271"/>
    <x v="622"/>
    <n v="2917"/>
    <x v="173"/>
    <n v="5.2867938189999997"/>
    <n v="758.87203801696057"/>
    <x v="2"/>
    <s v="Snohomish County, Washington"/>
  </r>
  <r>
    <x v="633"/>
    <n v="36.700000000000003"/>
    <n v="36.700000000000003"/>
    <n v="36.799999999999997"/>
    <n v="5457"/>
    <n v="2693"/>
    <n v="2764"/>
    <n v="0.49349459409932195"/>
    <n v="0.50650540590067805"/>
    <n v="2096"/>
    <n v="0.38409382444566614"/>
    <n v="1777"/>
    <n v="162"/>
    <n v="31"/>
    <x v="632"/>
    <n v="7.7290076335877866E-2"/>
    <n v="1.4790076335877863E-2"/>
    <n v="0.23499999999999999"/>
    <x v="1"/>
    <n v="0.23199999999999998"/>
    <n v="0.23899999999999999"/>
    <n v="5378"/>
    <n v="0.98552318123511085"/>
    <n v="3.7000000000000005E-2"/>
    <n v="1559"/>
    <n v="0.28568810701850833"/>
    <n v="1.8000000000000002E-2"/>
    <n v="3068"/>
    <n v="0.56221367051493498"/>
    <n v="0.15209822246655669"/>
    <n v="4.9000000000000002E-2"/>
    <x v="627"/>
    <n v="1835"/>
    <x v="623"/>
    <n v="3991"/>
    <x v="72"/>
    <n v="27.874503069999999"/>
    <n v="195.77030615742561"/>
    <x v="1"/>
    <s v="Clark County, Washington"/>
  </r>
  <r>
    <x v="634"/>
    <n v="44.3"/>
    <n v="47.2"/>
    <n v="39.5"/>
    <n v="6717"/>
    <n v="3097"/>
    <n v="3620"/>
    <n v="0.46106892958165846"/>
    <n v="0.53893107041834154"/>
    <n v="3073"/>
    <n v="0.45749590591037664"/>
    <n v="2613"/>
    <n v="214"/>
    <n v="1"/>
    <x v="633"/>
    <n v="6.9638789456557104E-2"/>
    <n v="3.254149040026033E-4"/>
    <n v="0.23600000000000002"/>
    <x v="1"/>
    <n v="0.248"/>
    <n v="0.22399999999999998"/>
    <n v="6655"/>
    <n v="0.99076968884918859"/>
    <n v="6.7000000000000004E-2"/>
    <n v="1448"/>
    <n v="0.2155724281673366"/>
    <n v="7.4999999999999997E-2"/>
    <n v="4055"/>
    <n v="0.6036921244603245"/>
    <n v="0.18073544737233893"/>
    <n v="7.0999999999999994E-2"/>
    <x v="628"/>
    <n v="2715"/>
    <x v="624"/>
    <n v="5408"/>
    <x v="140"/>
    <n v="21.950878150000001"/>
    <n v="306.00142527783106"/>
    <x v="1"/>
    <s v="Yakima County, Washington"/>
  </r>
  <r>
    <x v="635"/>
    <n v="29.4"/>
    <n v="25.1"/>
    <n v="31.8"/>
    <n v="8250"/>
    <n v="4111"/>
    <n v="4139"/>
    <n v="0.4983030303030303"/>
    <n v="0.50169696969696975"/>
    <n v="3794"/>
    <n v="0.45987878787878789"/>
    <n v="3189"/>
    <n v="541"/>
    <n v="29"/>
    <x v="634"/>
    <n v="0.14259356879283078"/>
    <n v="7.6436478650500793E-3"/>
    <n v="0.23699999999999999"/>
    <x v="1"/>
    <n v="0.25"/>
    <n v="0.22699999999999998"/>
    <n v="8226"/>
    <n v="0.99709090909090914"/>
    <n v="4.8000000000000001E-2"/>
    <n v="2683"/>
    <n v="0.32521212121212123"/>
    <n v="6.2E-2"/>
    <n v="5028"/>
    <n v="0.60945454545454547"/>
    <n v="6.5333333333333243E-2"/>
    <n v="4.0999999999999995E-2"/>
    <x v="629"/>
    <n v="2277"/>
    <x v="625"/>
    <n v="5815"/>
    <x v="135"/>
    <n v="7.1437366999999998"/>
    <n v="1154.8577931210707"/>
    <x v="2"/>
    <s v="Franklin County, Washington"/>
  </r>
  <r>
    <x v="636"/>
    <n v="33.9"/>
    <n v="31.2"/>
    <n v="39"/>
    <n v="2079"/>
    <n v="963"/>
    <n v="1116"/>
    <n v="0.46320346320346323"/>
    <n v="0.53679653679653683"/>
    <n v="1034"/>
    <n v="0.49735449735449733"/>
    <n v="816"/>
    <n v="109"/>
    <n v="53"/>
    <x v="635"/>
    <n v="0.10541586073500966"/>
    <n v="5.1257253384912958E-2"/>
    <n v="0.23699999999999999"/>
    <x v="1"/>
    <n v="0.28100000000000003"/>
    <n v="0.20499999999999999"/>
    <n v="2063"/>
    <n v="0.99230399230399235"/>
    <n v="0.14000000000000001"/>
    <n v="467"/>
    <n v="0.22462722462722462"/>
    <n v="0.11800000000000001"/>
    <n v="1306"/>
    <n v="0.62818662818662818"/>
    <n v="0.1471861471861472"/>
    <n v="0.13200000000000001"/>
    <x v="630"/>
    <n v="861"/>
    <x v="626"/>
    <n v="1659"/>
    <x v="130"/>
    <n v="1.000476884"/>
    <n v="2078.0090307413839"/>
    <x v="0"/>
    <s v="Spokane County, Washington"/>
  </r>
  <r>
    <x v="637"/>
    <n v="45.1"/>
    <n v="40.5"/>
    <n v="45.9"/>
    <n v="2725"/>
    <n v="1287"/>
    <n v="1438"/>
    <n v="0.47229357798165139"/>
    <n v="0.52770642201834861"/>
    <n v="1257"/>
    <n v="0.46128440366972479"/>
    <n v="955"/>
    <n v="64"/>
    <n v="42"/>
    <x v="636"/>
    <n v="5.0914876690533017E-2"/>
    <n v="3.3412887828162291E-2"/>
    <n v="0.23699999999999999"/>
    <x v="1"/>
    <n v="0.18899999999999997"/>
    <n v="0.28499999999999998"/>
    <n v="2680"/>
    <n v="0.98348623853211015"/>
    <n v="0.17800000000000002"/>
    <n v="467"/>
    <n v="0.17137614678899082"/>
    <n v="0.20600000000000002"/>
    <n v="1762"/>
    <n v="0.64660550458715593"/>
    <n v="0.18201834862385324"/>
    <n v="0.20399999999999999"/>
    <x v="631"/>
    <n v="1287"/>
    <x v="627"/>
    <n v="2288"/>
    <x v="154"/>
    <n v="2.3172497999999999"/>
    <n v="1175.962988539259"/>
    <x v="2"/>
    <s v="Clallam County, Washington"/>
  </r>
  <r>
    <x v="638"/>
    <n v="30.6"/>
    <n v="29.6"/>
    <n v="31.2"/>
    <n v="3506"/>
    <n v="1601"/>
    <n v="1905"/>
    <n v="0.45664575014261266"/>
    <n v="0.54335424985738734"/>
    <n v="1473"/>
    <n v="0.42013690815744437"/>
    <n v="731"/>
    <n v="214"/>
    <n v="278"/>
    <x v="637"/>
    <n v="0.1452817379497624"/>
    <n v="0.1887304820095044"/>
    <n v="0.23800000000000002"/>
    <x v="1"/>
    <n v="0.24600000000000002"/>
    <n v="0.23300000000000001"/>
    <n v="3445"/>
    <n v="0.98260125499144324"/>
    <n v="0.31900000000000001"/>
    <n v="858"/>
    <n v="0.24472333143183114"/>
    <n v="0.56299999999999994"/>
    <n v="2437"/>
    <n v="0.69509412435824303"/>
    <n v="6.0182544209925859E-2"/>
    <n v="0.25"/>
    <x v="632"/>
    <n v="1415"/>
    <x v="628"/>
    <n v="2682"/>
    <x v="16"/>
    <n v="1.4564517690000001"/>
    <n v="2407.2201185262866"/>
    <x v="0"/>
    <s v="King County, Washington"/>
  </r>
  <r>
    <x v="639"/>
    <n v="33"/>
    <n v="33.5"/>
    <n v="31.9"/>
    <n v="4110"/>
    <n v="2062"/>
    <n v="2048"/>
    <n v="0.50170316301703166"/>
    <n v="0.49829683698296839"/>
    <n v="1780"/>
    <n v="0.43309002433090027"/>
    <n v="1374"/>
    <n v="258"/>
    <n v="17"/>
    <x v="638"/>
    <n v="0.14494382022471911"/>
    <n v="9.5505617977528091E-3"/>
    <n v="0.23800000000000002"/>
    <x v="1"/>
    <n v="0.27699999999999997"/>
    <n v="0.19699999999999998"/>
    <n v="3958"/>
    <n v="0.96301703163017027"/>
    <n v="0.121"/>
    <n v="942"/>
    <n v="0.22919708029197081"/>
    <n v="0.14800000000000002"/>
    <n v="2486"/>
    <n v="0.60486618004866177"/>
    <n v="0.16593673965936739"/>
    <n v="0.11900000000000001"/>
    <x v="633"/>
    <n v="1722"/>
    <x v="629"/>
    <n v="3183"/>
    <x v="36"/>
    <n v="9.6095586340000008"/>
    <n v="427.6991437939958"/>
    <x v="2"/>
    <s v="Benton County, Washington"/>
  </r>
  <r>
    <x v="640"/>
    <n v="35.299999999999997"/>
    <n v="35.4"/>
    <n v="35"/>
    <n v="6355"/>
    <n v="2907"/>
    <n v="3448"/>
    <n v="0.45743509047993708"/>
    <n v="0.54256490952006298"/>
    <n v="2572"/>
    <n v="0.40472069236821401"/>
    <n v="2073"/>
    <n v="215"/>
    <n v="90"/>
    <x v="639"/>
    <n v="8.3592534992223952E-2"/>
    <n v="3.4992223950233284E-2"/>
    <n v="0.23800000000000002"/>
    <x v="1"/>
    <n v="0.193"/>
    <n v="0.27500000000000002"/>
    <n v="6234"/>
    <n v="0.98095987411487018"/>
    <n v="0.161"/>
    <n v="1779"/>
    <n v="0.27993705743509045"/>
    <n v="0.21600000000000003"/>
    <n v="3641"/>
    <n v="0.57293469708890632"/>
    <n v="0.14712824547600323"/>
    <n v="0.154"/>
    <x v="634"/>
    <n v="2410"/>
    <x v="630"/>
    <n v="4729"/>
    <x v="145"/>
    <n v="28.0179221"/>
    <n v="226.81910447598824"/>
    <x v="1"/>
    <s v="Snohomish County, Washington"/>
  </r>
  <r>
    <x v="641"/>
    <n v="35.799999999999997"/>
    <n v="34"/>
    <n v="40.4"/>
    <n v="4147"/>
    <n v="2132"/>
    <n v="2015"/>
    <n v="0.51410658307210033"/>
    <n v="0.48589341692789967"/>
    <n v="2136"/>
    <n v="0.51507113576079089"/>
    <n v="1664"/>
    <n v="256"/>
    <n v="81"/>
    <x v="640"/>
    <n v="0.1198501872659176"/>
    <n v="3.7921348314606744E-2"/>
    <n v="0.23800000000000002"/>
    <x v="1"/>
    <n v="0.23600000000000002"/>
    <n v="0.24"/>
    <n v="4096"/>
    <n v="0.98770195321919463"/>
    <n v="8.8000000000000009E-2"/>
    <n v="916"/>
    <n v="0.22088256571015191"/>
    <n v="0.156"/>
    <n v="2813"/>
    <n v="0.67832167832167833"/>
    <n v="0.10079575596816981"/>
    <n v="5.9000000000000004E-2"/>
    <x v="635"/>
    <n v="1769"/>
    <x v="631"/>
    <n v="3259"/>
    <x v="129"/>
    <n v="3.8006947439999998"/>
    <n v="1091.1163035512648"/>
    <x v="2"/>
    <s v="Snohomish County, Washington"/>
  </r>
  <r>
    <x v="642"/>
    <n v="39.200000000000003"/>
    <n v="39.700000000000003"/>
    <n v="36.700000000000003"/>
    <n v="5667"/>
    <n v="2683"/>
    <n v="2984"/>
    <n v="0.47344273866243164"/>
    <n v="0.52655726133756842"/>
    <n v="2777"/>
    <n v="0.49002999823539789"/>
    <n v="1937"/>
    <n v="414"/>
    <n v="234"/>
    <x v="641"/>
    <n v="0.14908174288800866"/>
    <n v="8.426359380626576E-2"/>
    <n v="0.23800000000000002"/>
    <x v="1"/>
    <n v="0.222"/>
    <n v="0.253"/>
    <n v="5642"/>
    <n v="0.99558849479442391"/>
    <n v="8.4000000000000005E-2"/>
    <n v="1339"/>
    <n v="0.23628021881065819"/>
    <n v="8.1000000000000003E-2"/>
    <n v="3758"/>
    <n v="0.66313746250220573"/>
    <n v="0.10058231868713607"/>
    <n v="0.08"/>
    <x v="636"/>
    <n v="1837"/>
    <x v="632"/>
    <n v="4433"/>
    <x v="30"/>
    <n v="2.4077680770000001"/>
    <n v="2353.6320022403884"/>
    <x v="0"/>
    <s v="King County, Washington"/>
  </r>
  <r>
    <x v="643"/>
    <n v="32.799999999999997"/>
    <n v="35.9"/>
    <n v="31.2"/>
    <n v="5771"/>
    <n v="2848"/>
    <n v="2923"/>
    <n v="0.49350199272223183"/>
    <n v="0.50649800727776817"/>
    <n v="2925"/>
    <n v="0.50684456766591579"/>
    <n v="2253"/>
    <n v="451"/>
    <n v="62"/>
    <x v="642"/>
    <n v="0.1541880341880342"/>
    <n v="2.1196581196581198E-2"/>
    <n v="0.23899999999999999"/>
    <x v="1"/>
    <n v="0.20300000000000001"/>
    <n v="0.27699999999999997"/>
    <n v="5615"/>
    <n v="0.97296828972448446"/>
    <n v="9.9000000000000005E-2"/>
    <n v="1264"/>
    <n v="0.21902616530930516"/>
    <n v="0.124"/>
    <n v="4030"/>
    <n v="0.69831918211748401"/>
    <n v="8.2654652573210807E-2"/>
    <n v="9.6999999999999989E-2"/>
    <x v="637"/>
    <n v="2272"/>
    <x v="633"/>
    <n v="4487"/>
    <x v="7"/>
    <n v="3.0996955750000001"/>
    <n v="1861.7957345698376"/>
    <x v="0"/>
    <s v="Clark County, Washington"/>
  </r>
  <r>
    <x v="644"/>
    <n v="35"/>
    <n v="33.4"/>
    <n v="35.799999999999997"/>
    <n v="5176"/>
    <n v="2663"/>
    <n v="2513"/>
    <n v="0.51448995363214833"/>
    <n v="0.48551004636785161"/>
    <n v="2652"/>
    <n v="0.51236476043276657"/>
    <n v="2026"/>
    <n v="416"/>
    <n v="138"/>
    <x v="643"/>
    <n v="0.15686274509803921"/>
    <n v="5.2036199095022627E-2"/>
    <n v="0.23899999999999999"/>
    <x v="1"/>
    <n v="0.24299999999999999"/>
    <n v="0.23399999999999999"/>
    <n v="5158"/>
    <n v="0.99652241112828444"/>
    <n v="0.14699999999999999"/>
    <n v="1031"/>
    <n v="0.1991885625965997"/>
    <n v="0.19500000000000001"/>
    <n v="3618"/>
    <n v="0.69899536321483768"/>
    <n v="0.10181607418856264"/>
    <n v="0.14699999999999999"/>
    <x v="638"/>
    <n v="1925"/>
    <x v="634"/>
    <n v="4280"/>
    <x v="19"/>
    <n v="1.5257670480000001"/>
    <n v="3392.3920475178593"/>
    <x v="0"/>
    <s v="King County, Washington"/>
  </r>
  <r>
    <x v="645"/>
    <n v="36.6"/>
    <n v="34.9"/>
    <n v="38.799999999999997"/>
    <n v="5024"/>
    <n v="2557"/>
    <n v="2467"/>
    <n v="0.50895700636942676"/>
    <n v="0.49104299363057324"/>
    <n v="2578"/>
    <n v="0.51313694267515919"/>
    <n v="2102"/>
    <n v="226"/>
    <n v="28"/>
    <x v="644"/>
    <n v="8.7664856477889838E-2"/>
    <n v="1.0861132660977503E-2"/>
    <n v="0.23899999999999999"/>
    <x v="1"/>
    <n v="0.23399999999999999"/>
    <n v="0.24399999999999999"/>
    <n v="4944"/>
    <n v="0.98407643312101911"/>
    <n v="7.8E-2"/>
    <n v="1062"/>
    <n v="0.21138535031847133"/>
    <n v="0.115"/>
    <n v="3427"/>
    <n v="0.6821257961783439"/>
    <n v="0.10648885350318471"/>
    <n v="7.400000000000001E-2"/>
    <x v="639"/>
    <n v="1985"/>
    <x v="635"/>
    <n v="4041"/>
    <x v="158"/>
    <n v="4.4243346910000003"/>
    <n v="1135.5379624014072"/>
    <x v="2"/>
    <s v="Pierce County, Washington"/>
  </r>
  <r>
    <x v="646"/>
    <n v="40.299999999999997"/>
    <n v="38.299999999999997"/>
    <n v="49.2"/>
    <n v="4192"/>
    <n v="2082"/>
    <n v="2110"/>
    <n v="0.49666030534351147"/>
    <n v="0.50333969465648853"/>
    <n v="1808"/>
    <n v="0.43129770992366412"/>
    <n v="1387"/>
    <n v="191"/>
    <n v="88"/>
    <x v="645"/>
    <n v="0.10564159292035398"/>
    <n v="4.8672566371681415E-2"/>
    <n v="0.23899999999999999"/>
    <x v="1"/>
    <n v="0.24"/>
    <n v="0.23699999999999999"/>
    <n v="4123"/>
    <n v="0.98354007633587781"/>
    <n v="0.113"/>
    <n v="689"/>
    <n v="0.16436068702290077"/>
    <n v="0.16800000000000001"/>
    <n v="2635"/>
    <n v="0.62857824427480913"/>
    <n v="0.20706106870229013"/>
    <n v="0.10400000000000001"/>
    <x v="640"/>
    <n v="2042"/>
    <x v="636"/>
    <n v="3607"/>
    <x v="100"/>
    <n v="3.0184479259999999"/>
    <n v="1388.7932151790251"/>
    <x v="2"/>
    <s v="Pierce County, Washington"/>
  </r>
  <r>
    <x v="647"/>
    <n v="41.9"/>
    <n v="40.5"/>
    <n v="42.8"/>
    <n v="5545"/>
    <n v="2955"/>
    <n v="2590"/>
    <n v="0.53291253381424708"/>
    <n v="0.46708746618575292"/>
    <n v="2746"/>
    <n v="0.49522091974752031"/>
    <n v="2108"/>
    <n v="400"/>
    <n v="36"/>
    <x v="646"/>
    <n v="0.14566642388929352"/>
    <n v="1.3109978150036417E-2"/>
    <n v="0.23899999999999999"/>
    <x v="1"/>
    <n v="0.27200000000000002"/>
    <n v="0.20199999999999999"/>
    <n v="5531"/>
    <n v="0.99747520288548241"/>
    <n v="4.9000000000000002E-2"/>
    <n v="1237"/>
    <n v="0.2230838593327322"/>
    <n v="0.05"/>
    <n v="3587"/>
    <n v="0.64688908926961231"/>
    <n v="0.13002705139765547"/>
    <n v="4.7E-2"/>
    <x v="641"/>
    <n v="1973"/>
    <x v="637"/>
    <n v="4387"/>
    <x v="66"/>
    <n v="89.523266800000002"/>
    <n v="61.939205283782158"/>
    <x v="1"/>
    <s v="Snohomish County, Washington"/>
  </r>
  <r>
    <x v="648"/>
    <n v="46.4"/>
    <n v="45.4"/>
    <n v="47.3"/>
    <n v="3844"/>
    <n v="1943"/>
    <n v="1901"/>
    <n v="0.50546305931321545"/>
    <n v="0.49453694068678461"/>
    <n v="1480"/>
    <n v="0.38501560874089491"/>
    <n v="1117"/>
    <n v="105"/>
    <n v="0"/>
    <x v="647"/>
    <n v="7.0945945945945943E-2"/>
    <n v="0"/>
    <n v="0.23899999999999999"/>
    <x v="1"/>
    <n v="0.217"/>
    <n v="0.26"/>
    <n v="3766"/>
    <n v="0.97970863683662857"/>
    <n v="0.105"/>
    <n v="866"/>
    <n v="0.22528616024973985"/>
    <n v="0.115"/>
    <n v="2048"/>
    <n v="0.53277835587929245"/>
    <n v="0.24193548387096775"/>
    <n v="0.113"/>
    <x v="642"/>
    <n v="1755"/>
    <x v="638"/>
    <n v="3081"/>
    <x v="141"/>
    <n v="2064.7153349999999"/>
    <n v="1.8617578582570078"/>
    <x v="1"/>
    <s v="Whitman County, Washington"/>
  </r>
  <r>
    <x v="649"/>
    <n v="40.799999999999997"/>
    <n v="43.3"/>
    <n v="40"/>
    <n v="3251"/>
    <n v="1641"/>
    <n v="1610"/>
    <n v="0.50476776376499544"/>
    <n v="0.49523223623500462"/>
    <n v="1619"/>
    <n v="0.49800061519532451"/>
    <n v="1352"/>
    <n v="75"/>
    <n v="13"/>
    <x v="648"/>
    <n v="4.6324891908585547E-2"/>
    <n v="8.0296479308214954E-3"/>
    <n v="0.24"/>
    <x v="1"/>
    <n v="0.24199999999999999"/>
    <n v="0.23800000000000002"/>
    <n v="3251"/>
    <n v="1"/>
    <n v="7.9000000000000001E-2"/>
    <n v="867"/>
    <n v="0.26668717317748386"/>
    <n v="0.126"/>
    <n v="2044"/>
    <n v="0.62872962165487545"/>
    <n v="0.10458320516764075"/>
    <n v="4.4999999999999998E-2"/>
    <x v="643"/>
    <n v="1114"/>
    <x v="639"/>
    <n v="2481"/>
    <x v="81"/>
    <n v="20.14150729"/>
    <n v="161.40797971034073"/>
    <x v="1"/>
    <s v="Snohomish County, Washington"/>
  </r>
  <r>
    <x v="650"/>
    <n v="30.4"/>
    <n v="30.1"/>
    <n v="30.8"/>
    <n v="6364"/>
    <n v="3099"/>
    <n v="3265"/>
    <n v="0.48695788812067881"/>
    <n v="0.51304211187932114"/>
    <n v="2478"/>
    <n v="0.38937774984286611"/>
    <n v="2101"/>
    <n v="192"/>
    <n v="0"/>
    <x v="649"/>
    <n v="7.7481840193704604E-2"/>
    <n v="0"/>
    <n v="0.24100000000000002"/>
    <x v="1"/>
    <n v="0.251"/>
    <n v="0.23199999999999998"/>
    <n v="6256"/>
    <n v="0.98302954116907604"/>
    <n v="6.8000000000000005E-2"/>
    <n v="2333"/>
    <n v="0.3665933375235701"/>
    <n v="0.10099999999999999"/>
    <n v="3514"/>
    <n v="0.55216844751728478"/>
    <n v="8.1238214959145072E-2"/>
    <n v="4.7E-2"/>
    <x v="644"/>
    <n v="1900"/>
    <x v="640"/>
    <n v="4142"/>
    <x v="85"/>
    <n v="12.71237286"/>
    <n v="500.61464292198235"/>
    <x v="2"/>
    <s v="Clark County, Washington"/>
  </r>
  <r>
    <x v="651"/>
    <n v="32.4"/>
    <n v="30.7"/>
    <n v="35.4"/>
    <n v="4971"/>
    <n v="2564"/>
    <n v="2407"/>
    <n v="0.51579159122912899"/>
    <n v="0.48420840877087107"/>
    <n v="2208"/>
    <n v="0.44417622208811103"/>
    <n v="1743"/>
    <n v="270"/>
    <n v="53"/>
    <x v="650"/>
    <n v="0.12228260869565218"/>
    <n v="2.4003623188405796E-2"/>
    <n v="0.24100000000000002"/>
    <x v="1"/>
    <n v="0.253"/>
    <n v="0.23"/>
    <n v="4942"/>
    <n v="0.99416616374974853"/>
    <n v="0.109"/>
    <n v="1109"/>
    <n v="0.22309394488030576"/>
    <n v="0.129"/>
    <n v="3252"/>
    <n v="0.65419432709716352"/>
    <n v="0.12271172802253072"/>
    <n v="0.11900000000000001"/>
    <x v="645"/>
    <n v="1740"/>
    <x v="641"/>
    <n v="4086"/>
    <x v="174"/>
    <n v="3.7222839570000001"/>
    <n v="1335.470387919145"/>
    <x v="2"/>
    <s v="King County, Washington"/>
  </r>
  <r>
    <x v="652"/>
    <n v="32.700000000000003"/>
    <n v="32.6"/>
    <n v="32.799999999999997"/>
    <n v="7572"/>
    <n v="3496"/>
    <n v="4076"/>
    <n v="0.46170100369783412"/>
    <n v="0.53829899630216582"/>
    <n v="3272"/>
    <n v="0.43211833069202327"/>
    <n v="2714"/>
    <n v="421"/>
    <n v="35"/>
    <x v="651"/>
    <n v="0.12866748166259168"/>
    <n v="1.0696821515892421E-2"/>
    <n v="0.24199999999999999"/>
    <x v="1"/>
    <n v="0.30299999999999999"/>
    <n v="0.19"/>
    <n v="7440"/>
    <n v="0.98256735340729007"/>
    <n v="0.13500000000000001"/>
    <n v="1527"/>
    <n v="0.20166402535657688"/>
    <n v="0.11599999999999999"/>
    <n v="4692"/>
    <n v="0.61965134706814584"/>
    <n v="0.17868462757527726"/>
    <n v="0.14699999999999999"/>
    <x v="646"/>
    <n v="3421"/>
    <x v="642"/>
    <n v="6066"/>
    <x v="167"/>
    <n v="14.957732829999999"/>
    <n v="506.2264506298178"/>
    <x v="2"/>
    <s v="Spokane County, Washington"/>
  </r>
  <r>
    <x v="653"/>
    <n v="33.6"/>
    <n v="33.200000000000003"/>
    <n v="34"/>
    <n v="5910"/>
    <n v="3097"/>
    <n v="2813"/>
    <n v="0.52402707275803717"/>
    <n v="0.47597292724196277"/>
    <n v="2711"/>
    <n v="0.45871404399323179"/>
    <n v="2240"/>
    <n v="173"/>
    <n v="108"/>
    <x v="652"/>
    <n v="6.3814090741423829E-2"/>
    <n v="3.9837698266322392E-2"/>
    <n v="0.24199999999999999"/>
    <x v="1"/>
    <n v="0.21299999999999999"/>
    <n v="0.27"/>
    <n v="5884"/>
    <n v="0.99560067681895092"/>
    <n v="4.7E-2"/>
    <n v="1779"/>
    <n v="0.30101522842639594"/>
    <n v="4.4000000000000004E-2"/>
    <n v="3694"/>
    <n v="0.62504230118443316"/>
    <n v="7.39424703891709E-2"/>
    <n v="5.4000000000000006E-2"/>
    <x v="647"/>
    <n v="1907"/>
    <x v="643"/>
    <n v="4289"/>
    <x v="112"/>
    <n v="4.984608433"/>
    <n v="1185.6498016721948"/>
    <x v="2"/>
    <s v="Snohomish County, Washington"/>
  </r>
  <r>
    <x v="654"/>
    <n v="33.799999999999997"/>
    <n v="31.8"/>
    <n v="42.8"/>
    <n v="2241"/>
    <n v="1334"/>
    <n v="907"/>
    <n v="0.59526996876394467"/>
    <n v="0.40473003123605533"/>
    <n v="747"/>
    <n v="0.33333333333333331"/>
    <n v="384"/>
    <n v="36"/>
    <n v="100"/>
    <x v="653"/>
    <n v="4.8192771084337352E-2"/>
    <n v="0.13386880856760375"/>
    <n v="0.24299999999999999"/>
    <x v="1"/>
    <n v="0.249"/>
    <n v="0.23699999999999999"/>
    <n v="1337"/>
    <n v="0.59660865684962072"/>
    <n v="0.27"/>
    <n v="65"/>
    <n v="2.9004908522980811E-2"/>
    <n v="0.308"/>
    <n v="938"/>
    <n v="0.41856314145470774"/>
    <n v="0.55243195002231138"/>
    <n v="0.30599999999999999"/>
    <x v="648"/>
    <n v="848"/>
    <x v="644"/>
    <n v="2107"/>
    <x v="136"/>
    <n v="1.466078996"/>
    <n v="1528.5670186356042"/>
    <x v="0"/>
    <s v="Clark County, Washington"/>
  </r>
  <r>
    <x v="655"/>
    <n v="40.6"/>
    <n v="38"/>
    <n v="42.9"/>
    <n v="4672"/>
    <n v="2482"/>
    <n v="2190"/>
    <n v="0.53125"/>
    <n v="0.46875"/>
    <n v="2054"/>
    <n v="0.4396404109589041"/>
    <n v="1737"/>
    <n v="138"/>
    <n v="8"/>
    <x v="654"/>
    <n v="6.718597857838364E-2"/>
    <n v="3.8948393378773127E-3"/>
    <n v="0.24299999999999999"/>
    <x v="1"/>
    <n v="0.23899999999999999"/>
    <n v="0.247"/>
    <n v="4668"/>
    <n v="0.99914383561643838"/>
    <n v="7.8E-2"/>
    <n v="1174"/>
    <n v="0.25128424657534248"/>
    <n v="6.8000000000000005E-2"/>
    <n v="2815"/>
    <n v="0.60252568493150682"/>
    <n v="0.14619006849315075"/>
    <n v="7.8E-2"/>
    <x v="649"/>
    <n v="1681"/>
    <x v="645"/>
    <n v="3644"/>
    <x v="59"/>
    <n v="14.429465609999999"/>
    <n v="323.78191447105161"/>
    <x v="1"/>
    <s v="Snohomish County, Washington"/>
  </r>
  <r>
    <x v="656"/>
    <n v="51.3"/>
    <n v="51.3"/>
    <n v="51.4"/>
    <n v="2938"/>
    <n v="1481"/>
    <n v="1457"/>
    <n v="0.50408441116405722"/>
    <n v="0.49591558883594283"/>
    <n v="1188"/>
    <n v="0.40435670524166101"/>
    <n v="809"/>
    <n v="93"/>
    <n v="3"/>
    <x v="655"/>
    <n v="7.8282828282828287E-2"/>
    <n v="2.5252525252525255E-3"/>
    <n v="0.24299999999999999"/>
    <x v="1"/>
    <n v="0.21899999999999997"/>
    <n v="0.26800000000000002"/>
    <n v="2917"/>
    <n v="0.99285228046289997"/>
    <n v="0.13800000000000001"/>
    <n v="609"/>
    <n v="0.20728386657590198"/>
    <n v="0.17199999999999999"/>
    <n v="1686"/>
    <n v="0.57385976855003407"/>
    <n v="0.21885636487406401"/>
    <n v="0.157"/>
    <x v="650"/>
    <n v="1319"/>
    <x v="646"/>
    <n v="2402"/>
    <x v="3"/>
    <n v="2671.692845"/>
    <n v="1.0996773096497177"/>
    <x v="1"/>
    <s v="Lincoln County, Washington"/>
  </r>
  <r>
    <x v="657"/>
    <n v="32.6"/>
    <n v="29.5"/>
    <n v="37.1"/>
    <n v="4477"/>
    <n v="2198"/>
    <n v="2279"/>
    <n v="0.49095376368103638"/>
    <n v="0.50904623631896362"/>
    <n v="1915"/>
    <n v="0.42774179137815499"/>
    <n v="1653"/>
    <n v="107"/>
    <n v="10"/>
    <x v="656"/>
    <n v="5.5874673629242817E-2"/>
    <n v="5.2219321148825066E-3"/>
    <n v="0.24399999999999999"/>
    <x v="1"/>
    <n v="0.254"/>
    <n v="0.23699999999999999"/>
    <n v="4465"/>
    <n v="0.99731963368327003"/>
    <n v="0.16399999999999998"/>
    <n v="1329"/>
    <n v="0.29685056957784228"/>
    <n v="0.248"/>
    <n v="2673"/>
    <n v="0.59705159705159705"/>
    <n v="0.10609783337056067"/>
    <n v="0.13500000000000001"/>
    <x v="651"/>
    <n v="1680"/>
    <x v="647"/>
    <n v="3226"/>
    <x v="52"/>
    <n v="5.8083068139999998"/>
    <n v="770.79261536406852"/>
    <x v="2"/>
    <s v="Snohomish County, Washington"/>
  </r>
  <r>
    <x v="658"/>
    <n v="33.299999999999997"/>
    <n v="33.299999999999997"/>
    <n v="33.299999999999997"/>
    <n v="4729"/>
    <n v="1934"/>
    <n v="2795"/>
    <n v="0.40896595474730385"/>
    <n v="0.59103404525269609"/>
    <n v="2197"/>
    <n v="0.46458024952421229"/>
    <n v="1579"/>
    <n v="239"/>
    <n v="160"/>
    <x v="657"/>
    <n v="0.10878470641784252"/>
    <n v="7.2826581702321341E-2"/>
    <n v="0.24399999999999999"/>
    <x v="1"/>
    <n v="0.27800000000000002"/>
    <n v="0.221"/>
    <n v="4393"/>
    <n v="0.92894903785155425"/>
    <n v="0.18600000000000003"/>
    <n v="679"/>
    <n v="0.14358215267498414"/>
    <n v="0.24399999999999999"/>
    <n v="3058"/>
    <n v="0.64664834002960458"/>
    <n v="0.20976950729541133"/>
    <n v="0.16899999999999998"/>
    <x v="652"/>
    <n v="2212"/>
    <x v="648"/>
    <n v="4090"/>
    <x v="154"/>
    <n v="6.825610223"/>
    <n v="692.8318268255149"/>
    <x v="2"/>
    <s v="Thurston County, Washington"/>
  </r>
  <r>
    <x v="659"/>
    <n v="34.299999999999997"/>
    <n v="33.1"/>
    <n v="36.6"/>
    <n v="4843"/>
    <n v="2445"/>
    <n v="2398"/>
    <n v="0.50485236423704316"/>
    <n v="0.49514763576295684"/>
    <n v="2440"/>
    <n v="0.50381994631426796"/>
    <n v="1615"/>
    <n v="372"/>
    <n v="256"/>
    <x v="658"/>
    <n v="0.15245901639344261"/>
    <n v="0.10491803278688525"/>
    <n v="0.24399999999999999"/>
    <x v="1"/>
    <n v="0.25700000000000001"/>
    <n v="0.23100000000000001"/>
    <n v="4738"/>
    <n v="0.97831922362172208"/>
    <n v="0.107"/>
    <n v="1220"/>
    <n v="0.25190997315713398"/>
    <n v="7.0999999999999994E-2"/>
    <n v="3145"/>
    <n v="0.64939087342556268"/>
    <n v="9.8699153417303398E-2"/>
    <n v="9.6999999999999989E-2"/>
    <x v="653"/>
    <n v="1771"/>
    <x v="649"/>
    <n v="3690"/>
    <x v="8"/>
    <n v="1.855242039"/>
    <n v="2610.4410627793027"/>
    <x v="0"/>
    <s v="King County, Washington"/>
  </r>
  <r>
    <x v="660"/>
    <n v="35.5"/>
    <n v="33"/>
    <n v="37.299999999999997"/>
    <n v="4607"/>
    <n v="2133"/>
    <n v="2474"/>
    <n v="0.4629911004992403"/>
    <n v="0.5370088995007597"/>
    <n v="2090"/>
    <n v="0.45365747775124809"/>
    <n v="1729"/>
    <n v="145"/>
    <n v="110"/>
    <x v="659"/>
    <n v="6.9377990430622011E-2"/>
    <n v="5.2631578947368418E-2"/>
    <n v="0.24399999999999999"/>
    <x v="1"/>
    <n v="0.21899999999999997"/>
    <n v="0.26700000000000002"/>
    <n v="4592"/>
    <n v="0.99674408508790968"/>
    <n v="0.20800000000000002"/>
    <n v="1036"/>
    <n v="0.22487518992836988"/>
    <n v="0.375"/>
    <n v="2827"/>
    <n v="0.61363143043195134"/>
    <n v="0.1614933796396788"/>
    <n v="0.129"/>
    <x v="654"/>
    <n v="2172"/>
    <x v="650"/>
    <n v="3672"/>
    <x v="50"/>
    <n v="3.3649776419999999"/>
    <n v="1369.1027073992072"/>
    <x v="2"/>
    <s v="Snohomish County, Washington"/>
  </r>
  <r>
    <x v="661"/>
    <n v="38.9"/>
    <n v="37.799999999999997"/>
    <n v="40"/>
    <n v="6934"/>
    <n v="3383"/>
    <n v="3551"/>
    <n v="0.48788578021344103"/>
    <n v="0.51211421978655902"/>
    <n v="3199"/>
    <n v="0.46134987020478802"/>
    <n v="2571"/>
    <n v="412"/>
    <n v="34"/>
    <x v="660"/>
    <n v="0.12879024695217256"/>
    <n v="1.0628321350422007E-2"/>
    <n v="0.24399999999999999"/>
    <x v="1"/>
    <n v="0.23199999999999998"/>
    <n v="0.255"/>
    <n v="6764"/>
    <n v="0.97548312662244019"/>
    <n v="5.9000000000000004E-2"/>
    <n v="1408"/>
    <n v="0.20305739832708394"/>
    <n v="6.0999999999999999E-2"/>
    <n v="4247"/>
    <n v="0.61248918373233341"/>
    <n v="0.18445341794058268"/>
    <n v="6.0999999999999999E-2"/>
    <x v="655"/>
    <n v="2852"/>
    <x v="651"/>
    <n v="5646"/>
    <x v="81"/>
    <n v="4.3954033519999998"/>
    <n v="1577.5571533940988"/>
    <x v="0"/>
    <s v="Pierce County, Washington"/>
  </r>
  <r>
    <x v="662"/>
    <n v="42.5"/>
    <n v="40.9"/>
    <n v="43.1"/>
    <n v="6831"/>
    <n v="3455"/>
    <n v="3376"/>
    <n v="0.50578246230420143"/>
    <n v="0.49421753769579857"/>
    <n v="3075"/>
    <n v="0.45015371102327623"/>
    <n v="2448"/>
    <n v="161"/>
    <n v="1"/>
    <x v="661"/>
    <n v="5.2357723577235775E-2"/>
    <n v="3.2520325203252032E-4"/>
    <n v="0.24399999999999999"/>
    <x v="1"/>
    <n v="0.23399999999999999"/>
    <n v="0.254"/>
    <n v="6819"/>
    <n v="0.9982433025911287"/>
    <n v="0.151"/>
    <n v="1582"/>
    <n v="0.23159127506953595"/>
    <n v="0.27899999999999997"/>
    <n v="4301"/>
    <n v="0.62962962962962965"/>
    <n v="0.13877909530083443"/>
    <n v="0.115"/>
    <x v="656"/>
    <n v="2639"/>
    <x v="652"/>
    <n v="5382"/>
    <x v="20"/>
    <n v="185.50587590000001"/>
    <n v="36.823631417919955"/>
    <x v="1"/>
    <s v="Whatcom County, Washington"/>
  </r>
  <r>
    <x v="663"/>
    <n v="47"/>
    <n v="44.7"/>
    <n v="48"/>
    <n v="3913"/>
    <n v="1833"/>
    <n v="2080"/>
    <n v="0.46843853820598008"/>
    <n v="0.53156146179401997"/>
    <n v="1788"/>
    <n v="0.45693841042678252"/>
    <n v="1407"/>
    <n v="89"/>
    <n v="89"/>
    <x v="662"/>
    <n v="4.9776286353467564E-2"/>
    <n v="4.9776286353467564E-2"/>
    <n v="0.24399999999999999"/>
    <x v="1"/>
    <n v="0.24399999999999999"/>
    <n v="0.24399999999999999"/>
    <n v="3911"/>
    <n v="0.99948888320981344"/>
    <n v="0.11199999999999999"/>
    <n v="700"/>
    <n v="0.17889087656529518"/>
    <n v="0.21299999999999999"/>
    <n v="2445"/>
    <n v="0.62484027600306669"/>
    <n v="0.19626884743163808"/>
    <n v="7.9000000000000001E-2"/>
    <x v="657"/>
    <n v="1522"/>
    <x v="653"/>
    <n v="3281"/>
    <x v="7"/>
    <n v="3.3791539419999999"/>
    <n v="1157.9821657027071"/>
    <x v="2"/>
    <s v="Clark County, Washington"/>
  </r>
  <r>
    <x v="664"/>
    <n v="28.8"/>
    <n v="30"/>
    <n v="27.9"/>
    <n v="7530"/>
    <n v="3763"/>
    <n v="3767"/>
    <n v="0.49973439575033202"/>
    <n v="0.50026560424966804"/>
    <n v="3217"/>
    <n v="0.42722443559096945"/>
    <n v="2389"/>
    <n v="502"/>
    <n v="18"/>
    <x v="663"/>
    <n v="0.15604600559527509"/>
    <n v="5.5952751010258008E-3"/>
    <n v="0.245"/>
    <x v="1"/>
    <n v="0.221"/>
    <n v="0.27"/>
    <n v="7507"/>
    <n v="0.99694555112881811"/>
    <n v="0.11699999999999999"/>
    <n v="2302"/>
    <n v="0.30571049136786188"/>
    <n v="0.14899999999999999"/>
    <n v="4556"/>
    <n v="0.60504648074369194"/>
    <n v="8.924302788844618E-2"/>
    <n v="0.11699999999999999"/>
    <x v="658"/>
    <n v="2193"/>
    <x v="654"/>
    <n v="5380"/>
    <x v="24"/>
    <n v="10.68020327"/>
    <n v="705.04276085749075"/>
    <x v="2"/>
    <s v="Franklin County, Washington"/>
  </r>
  <r>
    <x v="665"/>
    <n v="32"/>
    <n v="32.200000000000003"/>
    <n v="31.8"/>
    <n v="6746"/>
    <n v="3453"/>
    <n v="3293"/>
    <n v="0.51185887933590279"/>
    <n v="0.48814112066409726"/>
    <n v="3275"/>
    <n v="0.48547287281351914"/>
    <n v="2553"/>
    <n v="430"/>
    <n v="33"/>
    <x v="664"/>
    <n v="0.13129770992366413"/>
    <n v="1.0076335877862596E-2"/>
    <n v="0.245"/>
    <x v="1"/>
    <n v="0.26899999999999996"/>
    <n v="0.21899999999999997"/>
    <n v="6746"/>
    <n v="1"/>
    <n v="7.5999999999999998E-2"/>
    <n v="1818"/>
    <n v="0.26949303290839016"/>
    <n v="0.1"/>
    <n v="4395"/>
    <n v="0.65149718351615771"/>
    <n v="7.9009783575452186E-2"/>
    <n v="7.4999999999999997E-2"/>
    <x v="659"/>
    <n v="2273"/>
    <x v="655"/>
    <n v="5208"/>
    <x v="19"/>
    <n v="2.225842804"/>
    <n v="3030.7620950935761"/>
    <x v="0"/>
    <s v="Clark County, Washington"/>
  </r>
  <r>
    <x v="666"/>
    <n v="37"/>
    <n v="37.1"/>
    <n v="36.9"/>
    <n v="3961"/>
    <n v="1979"/>
    <n v="1982"/>
    <n v="0.49962130775056801"/>
    <n v="0.50037869224943199"/>
    <n v="1876"/>
    <n v="0.47361777328957333"/>
    <n v="1376"/>
    <n v="288"/>
    <n v="62"/>
    <x v="665"/>
    <n v="0.15351812366737741"/>
    <n v="3.3049040511727079E-2"/>
    <n v="0.245"/>
    <x v="1"/>
    <n v="0.251"/>
    <n v="0.23899999999999999"/>
    <n v="3940"/>
    <n v="0.99469830850795249"/>
    <n v="0.155"/>
    <n v="822"/>
    <n v="0.20752335268871497"/>
    <n v="0.23199999999999998"/>
    <n v="2644"/>
    <n v="0.66750820499873764"/>
    <n v="0.12496844231254745"/>
    <n v="0.11800000000000001"/>
    <x v="660"/>
    <n v="1338"/>
    <x v="656"/>
    <n v="3254"/>
    <x v="31"/>
    <n v="2.8994830789999999"/>
    <n v="1366.1055754000488"/>
    <x v="2"/>
    <s v="King County, Washington"/>
  </r>
  <r>
    <x v="667"/>
    <n v="40.5"/>
    <n v="40.799999999999997"/>
    <n v="40.200000000000003"/>
    <n v="4696"/>
    <n v="2253"/>
    <n v="2443"/>
    <n v="0.47977001703577515"/>
    <n v="0.52022998296422485"/>
    <n v="2281"/>
    <n v="0.48573253833049401"/>
    <n v="1682"/>
    <n v="403"/>
    <n v="101"/>
    <x v="666"/>
    <n v="0.17667689609820253"/>
    <n v="4.4278825076720735E-2"/>
    <n v="0.245"/>
    <x v="1"/>
    <n v="0.22399999999999998"/>
    <n v="0.26600000000000001"/>
    <n v="4668"/>
    <n v="0.99403747870528114"/>
    <n v="6.9000000000000006E-2"/>
    <n v="1127"/>
    <n v="0.23999148211243612"/>
    <n v="0.106"/>
    <n v="3026"/>
    <n v="0.64437819420783649"/>
    <n v="0.11563032367972736"/>
    <n v="6.5000000000000002E-2"/>
    <x v="661"/>
    <n v="1583"/>
    <x v="657"/>
    <n v="3704"/>
    <x v="56"/>
    <n v="6.213441327"/>
    <n v="755.78085522332321"/>
    <x v="2"/>
    <s v="King County, Washington"/>
  </r>
  <r>
    <x v="668"/>
    <n v="42.9"/>
    <n v="42.6"/>
    <n v="43.3"/>
    <n v="3451"/>
    <n v="1770"/>
    <n v="1681"/>
    <n v="0.51289481309765284"/>
    <n v="0.48710518690234716"/>
    <n v="1704"/>
    <n v="0.49376992176180817"/>
    <n v="1453"/>
    <n v="88"/>
    <n v="47"/>
    <x v="667"/>
    <n v="5.1643192488262914E-2"/>
    <n v="2.7582159624413145E-2"/>
    <n v="0.245"/>
    <x v="1"/>
    <n v="0.29399999999999998"/>
    <n v="0.193"/>
    <n v="3451"/>
    <n v="1"/>
    <n v="8.3000000000000004E-2"/>
    <n v="875"/>
    <n v="0.25354969574036512"/>
    <n v="0.109"/>
    <n v="2179"/>
    <n v="0.63141118516372063"/>
    <n v="0.11503911909591424"/>
    <n v="7.2000000000000008E-2"/>
    <x v="662"/>
    <n v="1300"/>
    <x v="658"/>
    <n v="2707"/>
    <x v="167"/>
    <n v="16.955189170000001"/>
    <n v="203.53650822758706"/>
    <x v="1"/>
    <s v="King County, Washington"/>
  </r>
  <r>
    <x v="669"/>
    <n v="46.9"/>
    <n v="46.3"/>
    <n v="47.6"/>
    <n v="5454"/>
    <n v="2739"/>
    <n v="2715"/>
    <n v="0.50220022002200215"/>
    <n v="0.49779977997799779"/>
    <n v="2635"/>
    <n v="0.48313164649798312"/>
    <n v="2266"/>
    <n v="163"/>
    <n v="20"/>
    <x v="668"/>
    <n v="6.1859582542694497E-2"/>
    <n v="7.5901328273244783E-3"/>
    <n v="0.245"/>
    <x v="1"/>
    <n v="0.30299999999999999"/>
    <n v="0.187"/>
    <n v="5454"/>
    <n v="1"/>
    <n v="6.3E-2"/>
    <n v="1111"/>
    <n v="0.20370370370370369"/>
    <n v="4.7E-2"/>
    <n v="3515"/>
    <n v="0.64448111477814451"/>
    <n v="0.15181518151815176"/>
    <n v="8.1000000000000003E-2"/>
    <x v="663"/>
    <n v="2186"/>
    <x v="659"/>
    <n v="4567"/>
    <x v="21"/>
    <n v="61.387128879999999"/>
    <n v="88.84598611317233"/>
    <x v="1"/>
    <s v="Clark County, Washington"/>
  </r>
  <r>
    <x v="670"/>
    <n v="47.1"/>
    <n v="40.9"/>
    <n v="49.9"/>
    <n v="4253"/>
    <n v="2158"/>
    <n v="2095"/>
    <n v="0.50740653656242651"/>
    <n v="0.49259346343757349"/>
    <n v="1700"/>
    <n v="0.39971784622619327"/>
    <n v="1354"/>
    <n v="123"/>
    <n v="71"/>
    <x v="669"/>
    <n v="7.2352941176470592E-2"/>
    <n v="4.176470588235294E-2"/>
    <n v="0.245"/>
    <x v="1"/>
    <n v="0.23600000000000002"/>
    <n v="0.252"/>
    <n v="4206"/>
    <n v="0.98894897719256991"/>
    <n v="0.16500000000000001"/>
    <n v="689"/>
    <n v="0.16200329179402775"/>
    <n v="0.09"/>
    <n v="2695"/>
    <n v="0.63367035034093577"/>
    <n v="0.2043263578650365"/>
    <n v="0.19500000000000001"/>
    <x v="664"/>
    <n v="1798"/>
    <x v="660"/>
    <n v="3591"/>
    <x v="172"/>
    <n v="126.7752575"/>
    <n v="33.547555602480237"/>
    <x v="1"/>
    <s v="Jefferson County, Washington"/>
  </r>
  <r>
    <x v="671"/>
    <n v="34.4"/>
    <n v="34.200000000000003"/>
    <n v="35"/>
    <n v="4948"/>
    <n v="2366"/>
    <n v="2582"/>
    <n v="0.47817299919159256"/>
    <n v="0.52182700080840738"/>
    <n v="2208"/>
    <n v="0.44624090541632982"/>
    <n v="1868"/>
    <n v="151"/>
    <n v="36"/>
    <x v="670"/>
    <n v="6.8387681159420288E-2"/>
    <n v="1.6304347826086956E-2"/>
    <n v="0.24600000000000002"/>
    <x v="1"/>
    <n v="0.26"/>
    <n v="0.23399999999999999"/>
    <n v="4948"/>
    <n v="1"/>
    <n v="0.14699999999999999"/>
    <n v="1431"/>
    <n v="0.28920776071139853"/>
    <n v="0.20800000000000002"/>
    <n v="2901"/>
    <n v="0.58629749393694419"/>
    <n v="0.12449474535165728"/>
    <n v="0.128"/>
    <x v="665"/>
    <n v="1846"/>
    <x v="661"/>
    <n v="3702"/>
    <x v="42"/>
    <n v="3.4706473959999999"/>
    <n v="1425.6706128380206"/>
    <x v="0"/>
    <s v="Clark County, Washington"/>
  </r>
  <r>
    <x v="672"/>
    <n v="40"/>
    <n v="37.700000000000003"/>
    <n v="46.3"/>
    <n v="4538"/>
    <n v="2348"/>
    <n v="2190"/>
    <n v="0.51740855002203612"/>
    <n v="0.48259144997796388"/>
    <n v="2230"/>
    <n v="0.49140590568532394"/>
    <n v="1890"/>
    <n v="145"/>
    <n v="0"/>
    <x v="671"/>
    <n v="6.5022421524663671E-2"/>
    <n v="0"/>
    <n v="0.24600000000000002"/>
    <x v="1"/>
    <n v="0.28499999999999998"/>
    <n v="0.20899999999999999"/>
    <n v="4525"/>
    <n v="0.99713530189510802"/>
    <n v="3.5000000000000003E-2"/>
    <n v="1196"/>
    <n v="0.26355222565006609"/>
    <n v="3.6000000000000004E-2"/>
    <n v="2636"/>
    <n v="0.58087263111502863"/>
    <n v="0.15557514323490529"/>
    <n v="3.6000000000000004E-2"/>
    <x v="666"/>
    <n v="1563"/>
    <x v="662"/>
    <n v="3483"/>
    <x v="127"/>
    <n v="5.9399951010000001"/>
    <n v="763.97369405843892"/>
    <x v="2"/>
    <s v="Douglas County, Washington"/>
  </r>
  <r>
    <x v="673"/>
    <n v="41.3"/>
    <n v="43.4"/>
    <n v="38.700000000000003"/>
    <n v="5404"/>
    <n v="2638"/>
    <n v="2766"/>
    <n v="0.48815692079940787"/>
    <n v="0.51184307920059213"/>
    <n v="2707"/>
    <n v="0.50092524056254628"/>
    <n v="2084"/>
    <n v="238"/>
    <n v="99"/>
    <x v="672"/>
    <n v="8.7920206871074991E-2"/>
    <n v="3.6571850757295903E-2"/>
    <n v="0.24600000000000002"/>
    <x v="1"/>
    <n v="0.28899999999999998"/>
    <n v="0.20100000000000001"/>
    <n v="5384"/>
    <n v="0.99629903774981499"/>
    <n v="8.1000000000000003E-2"/>
    <n v="1033"/>
    <n v="0.19115470022205774"/>
    <n v="0.13400000000000001"/>
    <n v="3686"/>
    <n v="0.68208734270910432"/>
    <n v="0.12675795706883797"/>
    <n v="7.5999999999999998E-2"/>
    <x v="667"/>
    <n v="1961"/>
    <x v="663"/>
    <n v="4416"/>
    <x v="45"/>
    <n v="4.6724902689999999"/>
    <n v="1156.5567157738687"/>
    <x v="2"/>
    <s v="Snohomish County, Washington"/>
  </r>
  <r>
    <x v="674"/>
    <n v="43.2"/>
    <n v="43"/>
    <n v="43.5"/>
    <n v="2185"/>
    <n v="1007"/>
    <n v="1178"/>
    <n v="0.46086956521739131"/>
    <n v="0.53913043478260869"/>
    <n v="920"/>
    <n v="0.42105263157894735"/>
    <n v="796"/>
    <n v="81"/>
    <n v="29"/>
    <x v="673"/>
    <n v="8.804347826086957E-2"/>
    <n v="3.1521739130434781E-2"/>
    <n v="0.24600000000000002"/>
    <x v="1"/>
    <n v="0.22899999999999998"/>
    <n v="0.26100000000000001"/>
    <n v="2185"/>
    <n v="1"/>
    <n v="6.6000000000000003E-2"/>
    <n v="588"/>
    <n v="0.26910755148741416"/>
    <n v="9.1999999999999998E-2"/>
    <n v="1274"/>
    <n v="0.58306636155606406"/>
    <n v="0.14782608695652177"/>
    <n v="6.0999999999999999E-2"/>
    <x v="668"/>
    <n v="808"/>
    <x v="664"/>
    <n v="1713"/>
    <x v="8"/>
    <n v="1.437338738"/>
    <n v="1520.1705361676545"/>
    <x v="0"/>
    <s v="Spokane County, Washington"/>
  </r>
  <r>
    <x v="675"/>
    <n v="44.1"/>
    <n v="43.7"/>
    <n v="44.7"/>
    <n v="2834"/>
    <n v="1387"/>
    <n v="1447"/>
    <n v="0.48941425546930134"/>
    <n v="0.5105857445306986"/>
    <n v="1380"/>
    <n v="0.48694424841213835"/>
    <n v="1136"/>
    <n v="87"/>
    <n v="44"/>
    <x v="674"/>
    <n v="6.3043478260869562E-2"/>
    <n v="3.1884057971014491E-2"/>
    <n v="0.24600000000000002"/>
    <x v="1"/>
    <n v="0.20699999999999999"/>
    <n v="0.28300000000000003"/>
    <n v="2805"/>
    <n v="0.98976711362032466"/>
    <n v="4.2999999999999997E-2"/>
    <n v="557"/>
    <n v="0.19654199011997178"/>
    <n v="5.2000000000000005E-2"/>
    <n v="1681"/>
    <n v="0.59315455187014821"/>
    <n v="0.21030345800988004"/>
    <n v="4.5999999999999999E-2"/>
    <x v="669"/>
    <n v="1095"/>
    <x v="665"/>
    <n v="2341"/>
    <x v="74"/>
    <n v="7.8918242770000004"/>
    <n v="359.10581641553193"/>
    <x v="2"/>
    <s v="Pierce County, Washington"/>
  </r>
  <r>
    <x v="676"/>
    <n v="47.1"/>
    <n v="41.9"/>
    <n v="49.5"/>
    <n v="7330"/>
    <n v="3457"/>
    <n v="3873"/>
    <n v="0.47162346521145976"/>
    <n v="0.5283765347885403"/>
    <n v="2829"/>
    <n v="0.38594815825375173"/>
    <n v="2483"/>
    <n v="212"/>
    <n v="0"/>
    <x v="675"/>
    <n v="7.4938140685754689E-2"/>
    <n v="0"/>
    <n v="0.24600000000000002"/>
    <x v="1"/>
    <n v="0.24600000000000002"/>
    <n v="0.24600000000000002"/>
    <n v="7330"/>
    <n v="1"/>
    <n v="3.4000000000000002E-2"/>
    <n v="1671"/>
    <n v="0.22796725784447477"/>
    <n v="1.8000000000000002E-2"/>
    <n v="3961"/>
    <n v="0.54038199181446112"/>
    <n v="0.23165075034106408"/>
    <n v="4.7E-2"/>
    <x v="670"/>
    <n v="3101"/>
    <x v="666"/>
    <n v="5825"/>
    <x v="134"/>
    <n v="5.874533842"/>
    <n v="1247.7585791734043"/>
    <x v="2"/>
    <s v="Yakima County, Washington"/>
  </r>
  <r>
    <x v="677"/>
    <n v="31.5"/>
    <n v="29.8"/>
    <n v="31.9"/>
    <n v="4822"/>
    <n v="2310"/>
    <n v="2512"/>
    <n v="0.47905433430111988"/>
    <n v="0.52094566569888012"/>
    <n v="1982"/>
    <n v="0.41103276648693488"/>
    <n v="1575"/>
    <n v="247"/>
    <n v="8"/>
    <x v="676"/>
    <n v="0.12462159434914229"/>
    <n v="4.0363269424823411E-3"/>
    <n v="0.247"/>
    <x v="1"/>
    <n v="0.23499999999999999"/>
    <n v="0.25800000000000001"/>
    <n v="4778"/>
    <n v="0.99087515553712158"/>
    <n v="0.121"/>
    <n v="1666"/>
    <n v="0.34549979261717129"/>
    <n v="0.19"/>
    <n v="2765"/>
    <n v="0.57341352136043133"/>
    <n v="8.1086686022397325E-2"/>
    <n v="8.4000000000000005E-2"/>
    <x v="671"/>
    <n v="1438"/>
    <x v="667"/>
    <n v="3218"/>
    <x v="3"/>
    <n v="5.2364580749999998"/>
    <n v="920.85144785581042"/>
    <x v="2"/>
    <s v="Pierce County, Washington"/>
  </r>
  <r>
    <x v="678"/>
    <n v="32.4"/>
    <n v="32.299999999999997"/>
    <n v="32.5"/>
    <n v="6040"/>
    <n v="2932"/>
    <n v="3108"/>
    <n v="0.48543046357615893"/>
    <n v="0.51456953642384107"/>
    <n v="2598"/>
    <n v="0.43013245033112585"/>
    <n v="2310"/>
    <n v="190"/>
    <n v="28"/>
    <x v="677"/>
    <n v="7.3133179368745194E-2"/>
    <n v="1.0777521170130869E-2"/>
    <n v="0.247"/>
    <x v="1"/>
    <n v="0.245"/>
    <n v="0.249"/>
    <n v="5944"/>
    <n v="0.98410596026490071"/>
    <n v="0.14699999999999999"/>
    <n v="1672"/>
    <n v="0.27682119205298011"/>
    <n v="0.16899999999999998"/>
    <n v="3657"/>
    <n v="0.60546357615894042"/>
    <n v="0.11771523178807941"/>
    <n v="0.151"/>
    <x v="672"/>
    <n v="1833"/>
    <x v="668"/>
    <n v="4463"/>
    <x v="8"/>
    <n v="22.100101309999999"/>
    <n v="273.30191456031838"/>
    <x v="1"/>
    <s v="Clark County, Washington"/>
  </r>
  <r>
    <x v="679"/>
    <n v="32.799999999999997"/>
    <n v="32.799999999999997"/>
    <n v="32.9"/>
    <n v="5739"/>
    <n v="2853"/>
    <n v="2886"/>
    <n v="0.49712493465760588"/>
    <n v="0.50287506534239412"/>
    <n v="3269"/>
    <n v="0.56961143056281582"/>
    <n v="2690"/>
    <n v="193"/>
    <n v="200"/>
    <x v="678"/>
    <n v="5.9039461609054759E-2"/>
    <n v="6.1180789232181093E-2"/>
    <n v="0.247"/>
    <x v="1"/>
    <n v="0.25600000000000001"/>
    <n v="0.23800000000000002"/>
    <n v="5605"/>
    <n v="0.97665098449207177"/>
    <n v="0.115"/>
    <n v="1254"/>
    <n v="0.21850496602195504"/>
    <n v="0.25800000000000001"/>
    <n v="4007"/>
    <n v="0.69820526224080848"/>
    <n v="8.3289771737236507E-2"/>
    <n v="7.400000000000001E-2"/>
    <x v="673"/>
    <n v="2405"/>
    <x v="669"/>
    <n v="4545"/>
    <x v="86"/>
    <n v="2.2214651820000002"/>
    <n v="2583.4300922209995"/>
    <x v="0"/>
    <s v="King County, Washington"/>
  </r>
  <r>
    <x v="680"/>
    <n v="37"/>
    <n v="39.1"/>
    <n v="36.200000000000003"/>
    <n v="5439"/>
    <n v="2820"/>
    <n v="2619"/>
    <n v="0.51847766133480422"/>
    <n v="0.48152233866519578"/>
    <n v="2570"/>
    <n v="0.47251332965618681"/>
    <n v="2067"/>
    <n v="140"/>
    <n v="203"/>
    <x v="679"/>
    <n v="5.4474708171206226E-2"/>
    <n v="7.8988326848249024E-2"/>
    <n v="0.247"/>
    <x v="1"/>
    <n v="0.21899999999999997"/>
    <n v="0.28100000000000003"/>
    <n v="5337"/>
    <n v="0.98124655267512406"/>
    <n v="8.900000000000001E-2"/>
    <n v="1275"/>
    <n v="0.2344180915609487"/>
    <n v="0.16899999999999998"/>
    <n v="3421"/>
    <n v="0.62897591469020042"/>
    <n v="0.13660599374885085"/>
    <n v="7.4999999999999997E-2"/>
    <x v="674"/>
    <n v="2025"/>
    <x v="670"/>
    <n v="4197"/>
    <x v="44"/>
    <n v="2.8715328150000001"/>
    <n v="1894.1103412046502"/>
    <x v="0"/>
    <s v="King County, Washington"/>
  </r>
  <r>
    <x v="681"/>
    <n v="37.1"/>
    <n v="32.799999999999997"/>
    <n v="41.1"/>
    <n v="4683"/>
    <n v="2358"/>
    <n v="2325"/>
    <n v="0.50352338244714923"/>
    <n v="0.49647661755285072"/>
    <n v="2065"/>
    <n v="0.44095665171898357"/>
    <n v="1439"/>
    <n v="359"/>
    <n v="171"/>
    <x v="680"/>
    <n v="0.1738498789346247"/>
    <n v="8.2808716707021793E-2"/>
    <n v="0.247"/>
    <x v="1"/>
    <n v="0.24299999999999999"/>
    <n v="0.25"/>
    <n v="4664"/>
    <n v="0.9959427717275251"/>
    <n v="0.18600000000000003"/>
    <n v="1136"/>
    <n v="0.24257954302797352"/>
    <n v="0.21600000000000003"/>
    <n v="2940"/>
    <n v="0.62780269058295968"/>
    <n v="0.12961776638906675"/>
    <n v="0.17"/>
    <x v="675"/>
    <n v="1635"/>
    <x v="671"/>
    <n v="3644"/>
    <x v="21"/>
    <n v="2.4467299919999999"/>
    <n v="1913.9831592827429"/>
    <x v="0"/>
    <s v="Snohomish County, Washington"/>
  </r>
  <r>
    <x v="682"/>
    <n v="40.200000000000003"/>
    <n v="39.6"/>
    <n v="41"/>
    <n v="6015"/>
    <n v="3083"/>
    <n v="2932"/>
    <n v="0.51255195344970905"/>
    <n v="0.48744804655029095"/>
    <n v="2913"/>
    <n v="0.48428927680798006"/>
    <n v="2353"/>
    <n v="340"/>
    <n v="18"/>
    <x v="681"/>
    <n v="0.1167181599725369"/>
    <n v="6.1791967044284241E-3"/>
    <n v="0.247"/>
    <x v="1"/>
    <n v="0.252"/>
    <n v="0.24199999999999999"/>
    <n v="5946"/>
    <n v="0.98852867830423941"/>
    <n v="6.9000000000000006E-2"/>
    <n v="1403"/>
    <n v="0.23325020781379885"/>
    <n v="0.11"/>
    <n v="3891"/>
    <n v="0.64688279301745633"/>
    <n v="0.11986699916874488"/>
    <n v="5.0999999999999997E-2"/>
    <x v="676"/>
    <n v="1909"/>
    <x v="672"/>
    <n v="4683"/>
    <x v="132"/>
    <n v="67.235873029999993"/>
    <n v="89.461171974611901"/>
    <x v="1"/>
    <s v="Snohomish County, Washington"/>
  </r>
  <r>
    <x v="683"/>
    <n v="42.2"/>
    <n v="42"/>
    <n v="43"/>
    <n v="6032"/>
    <n v="3038"/>
    <n v="2994"/>
    <n v="0.50364721485411146"/>
    <n v="0.4963527851458886"/>
    <n v="2820"/>
    <n v="0.46750663129973474"/>
    <n v="2155"/>
    <n v="297"/>
    <n v="107"/>
    <x v="682"/>
    <n v="0.10531914893617021"/>
    <n v="3.7943262411347517E-2"/>
    <n v="0.247"/>
    <x v="1"/>
    <n v="0.28499999999999998"/>
    <n v="0.20699999999999999"/>
    <n v="6021"/>
    <n v="0.99817639257294433"/>
    <n v="2.4E-2"/>
    <n v="1415"/>
    <n v="0.23458222811671087"/>
    <n v="3.6000000000000004E-2"/>
    <n v="3824"/>
    <n v="0.63395225464190985"/>
    <n v="0.13146551724137923"/>
    <n v="2.4E-2"/>
    <x v="677"/>
    <n v="2113"/>
    <x v="673"/>
    <n v="4689"/>
    <x v="167"/>
    <n v="203.31136079999999"/>
    <n v="29.668779827477305"/>
    <x v="1"/>
    <s v="Kitsap County, Washington"/>
  </r>
  <r>
    <x v="684"/>
    <n v="34.799999999999997"/>
    <n v="32"/>
    <n v="36.200000000000003"/>
    <n v="6253"/>
    <n v="3278"/>
    <n v="2975"/>
    <n v="0.52422837038221659"/>
    <n v="0.47577162961778346"/>
    <n v="2874"/>
    <n v="0.45961938269630576"/>
    <n v="1754"/>
    <n v="345"/>
    <n v="570"/>
    <x v="683"/>
    <n v="0.12004175365344467"/>
    <n v="0.19832985386221294"/>
    <n v="0.248"/>
    <x v="1"/>
    <n v="0.252"/>
    <n v="0.24399999999999999"/>
    <n v="6253"/>
    <n v="1"/>
    <n v="0.14499999999999999"/>
    <n v="1654"/>
    <n v="0.26451303374380297"/>
    <n v="0.27300000000000002"/>
    <n v="3947"/>
    <n v="0.63121701583240042"/>
    <n v="0.10426995042379661"/>
    <n v="9.6000000000000002E-2"/>
    <x v="678"/>
    <n v="1647"/>
    <x v="674"/>
    <n v="4801"/>
    <x v="113"/>
    <n v="3.5067219089999999"/>
    <n v="1783.1468141091195"/>
    <x v="0"/>
    <s v="King County, Washington"/>
  </r>
  <r>
    <x v="685"/>
    <n v="39.1"/>
    <n v="39.5"/>
    <n v="39.1"/>
    <n v="3203"/>
    <n v="1551"/>
    <n v="1652"/>
    <n v="0.48423353106462691"/>
    <n v="0.51576646893537303"/>
    <n v="1563"/>
    <n v="0.48798001873243835"/>
    <n v="1287"/>
    <n v="83"/>
    <n v="52"/>
    <x v="684"/>
    <n v="5.3103007037747924E-2"/>
    <n v="3.326935380678183E-2"/>
    <n v="0.248"/>
    <x v="1"/>
    <n v="0.218"/>
    <n v="0.27800000000000002"/>
    <n v="3133"/>
    <n v="0.97814548860443329"/>
    <n v="9.6000000000000002E-2"/>
    <n v="690"/>
    <n v="0.21542304089915704"/>
    <n v="0.158"/>
    <n v="2070"/>
    <n v="0.64626912269747117"/>
    <n v="0.13830783640337185"/>
    <n v="8.900000000000001E-2"/>
    <x v="679"/>
    <n v="1202"/>
    <x v="675"/>
    <n v="2597"/>
    <x v="101"/>
    <n v="1.605683768"/>
    <n v="1994.7888020251819"/>
    <x v="0"/>
    <s v="Spokane County, Washington"/>
  </r>
  <r>
    <x v="686"/>
    <n v="35.4"/>
    <n v="35.4"/>
    <n v="35.799999999999997"/>
    <n v="7109"/>
    <n v="3668"/>
    <n v="3441"/>
    <n v="0.51596567731045151"/>
    <n v="0.48403432268954844"/>
    <n v="2888"/>
    <n v="0.40624560416373612"/>
    <n v="2545"/>
    <n v="229"/>
    <n v="20"/>
    <x v="685"/>
    <n v="7.9293628808864272E-2"/>
    <n v="6.9252077562326868E-3"/>
    <n v="0.249"/>
    <x v="1"/>
    <n v="0.251"/>
    <n v="0.248"/>
    <n v="7109"/>
    <n v="1"/>
    <n v="7.5999999999999998E-2"/>
    <n v="1482"/>
    <n v="0.20846813897875932"/>
    <n v="9.9000000000000005E-2"/>
    <n v="4729"/>
    <n v="0.6652131101420734"/>
    <n v="0.12631875087916722"/>
    <n v="7.400000000000001E-2"/>
    <x v="680"/>
    <n v="2542"/>
    <x v="676"/>
    <n v="5801"/>
    <x v="26"/>
    <n v="6.323649133"/>
    <n v="1124.1926695302625"/>
    <x v="2"/>
    <s v="Thurston County, Washington"/>
  </r>
  <r>
    <x v="687"/>
    <n v="38.799999999999997"/>
    <n v="38.1"/>
    <n v="43.1"/>
    <n v="4925"/>
    <n v="2382"/>
    <n v="2543"/>
    <n v="0.48365482233502538"/>
    <n v="0.51634517766497456"/>
    <n v="2405"/>
    <n v="0.48832487309644668"/>
    <n v="1365"/>
    <n v="173"/>
    <n v="599"/>
    <x v="686"/>
    <n v="7.1933471933471937E-2"/>
    <n v="0.24906444906444908"/>
    <n v="0.249"/>
    <x v="1"/>
    <n v="0.23499999999999999"/>
    <n v="0.26200000000000001"/>
    <n v="4908"/>
    <n v="0.99654822335025384"/>
    <n v="0.17300000000000001"/>
    <n v="846"/>
    <n v="0.17177664974619289"/>
    <n v="0.22600000000000001"/>
    <n v="3271"/>
    <n v="0.66416243654822338"/>
    <n v="0.16406091370558373"/>
    <n v="0.15"/>
    <x v="681"/>
    <n v="1723"/>
    <x v="677"/>
    <n v="4171"/>
    <x v="63"/>
    <n v="1.1503641259999999"/>
    <n v="4281.2531168935293"/>
    <x v="0"/>
    <s v="King County, Washington"/>
  </r>
  <r>
    <x v="688"/>
    <n v="41.7"/>
    <n v="44.6"/>
    <n v="41.1"/>
    <n v="6521"/>
    <n v="3188"/>
    <n v="3333"/>
    <n v="0.48888207330164085"/>
    <n v="0.51111792669835909"/>
    <n v="3114"/>
    <n v="0.47753412053366046"/>
    <n v="2447"/>
    <n v="319"/>
    <n v="52"/>
    <x v="687"/>
    <n v="0.10244059087989724"/>
    <n v="1.6698779704560053E-2"/>
    <n v="0.249"/>
    <x v="1"/>
    <n v="0.23800000000000002"/>
    <n v="0.26"/>
    <n v="6496"/>
    <n v="0.99616623217297962"/>
    <n v="0.156"/>
    <n v="1686"/>
    <n v="0.25854930225425549"/>
    <n v="0.23699999999999999"/>
    <n v="3976"/>
    <n v="0.60972243520932368"/>
    <n v="0.13172826253642089"/>
    <n v="0.13500000000000001"/>
    <x v="682"/>
    <n v="2227"/>
    <x v="678"/>
    <n v="4992"/>
    <x v="86"/>
    <n v="851.72883430000002"/>
    <n v="7.6561926019087219"/>
    <x v="1"/>
    <s v="Chelan County, Washington"/>
  </r>
  <r>
    <x v="689"/>
    <n v="44"/>
    <n v="44.2"/>
    <n v="43.6"/>
    <n v="2045"/>
    <n v="1064"/>
    <n v="981"/>
    <n v="0.52029339853300738"/>
    <n v="0.47970660146699268"/>
    <n v="902"/>
    <n v="0.44107579462102692"/>
    <n v="786"/>
    <n v="70"/>
    <n v="0"/>
    <x v="688"/>
    <n v="7.7605321507760533E-2"/>
    <n v="0"/>
    <n v="0.249"/>
    <x v="1"/>
    <n v="0.23300000000000001"/>
    <n v="0.26600000000000001"/>
    <n v="2045"/>
    <n v="1"/>
    <n v="3.3000000000000002E-2"/>
    <n v="499"/>
    <n v="0.24400977995110024"/>
    <n v="5.4000000000000006E-2"/>
    <n v="1335"/>
    <n v="0.65281173594132025"/>
    <n v="0.10317848410757957"/>
    <n v="0.03"/>
    <x v="683"/>
    <n v="767"/>
    <x v="679"/>
    <n v="1603"/>
    <x v="175"/>
    <n v="37.319612939999999"/>
    <n v="54.796924161239708"/>
    <x v="1"/>
    <s v="Benton County, Washington"/>
  </r>
  <r>
    <x v="690"/>
    <n v="36.799999999999997"/>
    <n v="36.5"/>
    <n v="38.200000000000003"/>
    <n v="5729"/>
    <n v="2753"/>
    <n v="2976"/>
    <n v="0.48053761563972769"/>
    <n v="0.51946238436027226"/>
    <n v="2594"/>
    <n v="0.45278408099144701"/>
    <n v="2191"/>
    <n v="246"/>
    <n v="19"/>
    <x v="689"/>
    <n v="9.4834232845026983E-2"/>
    <n v="7.324595219737857E-3"/>
    <n v="0.25"/>
    <x v="1"/>
    <n v="0.22800000000000001"/>
    <n v="0.27200000000000002"/>
    <n v="5668"/>
    <n v="0.98935241752487346"/>
    <n v="9.6999999999999989E-2"/>
    <n v="1502"/>
    <n v="0.26217489963344387"/>
    <n v="9.0999999999999998E-2"/>
    <n v="3598"/>
    <n v="0.62803281550008727"/>
    <n v="0.10979228486646886"/>
    <n v="0.10800000000000001"/>
    <x v="684"/>
    <n v="2215"/>
    <x v="680"/>
    <n v="4258"/>
    <x v="176"/>
    <n v="23.860983740000002"/>
    <n v="240.09906977959324"/>
    <x v="1"/>
    <s v="Spokane County, Washington"/>
  </r>
  <r>
    <x v="691"/>
    <n v="41.7"/>
    <n v="35.200000000000003"/>
    <n v="47.6"/>
    <n v="7191"/>
    <n v="3862"/>
    <n v="3329"/>
    <n v="0.53706021415658467"/>
    <n v="0.46293978584341539"/>
    <n v="3717"/>
    <n v="0.51689612015018771"/>
    <n v="2788"/>
    <n v="250"/>
    <n v="331"/>
    <x v="690"/>
    <n v="6.7258541834813015E-2"/>
    <n v="8.905030938929244E-2"/>
    <n v="0.25"/>
    <x v="1"/>
    <n v="0.20100000000000001"/>
    <n v="0.29499999999999998"/>
    <n v="7108"/>
    <n v="0.98845779446530391"/>
    <n v="0.155"/>
    <n v="1274"/>
    <n v="0.17716590182172159"/>
    <n v="0.193"/>
    <n v="4885"/>
    <n v="0.67932137393964676"/>
    <n v="0.14351272423863159"/>
    <n v="0.14699999999999999"/>
    <x v="685"/>
    <n v="3169"/>
    <x v="681"/>
    <n v="5966"/>
    <x v="158"/>
    <n v="3.5116253670000002"/>
    <n v="2047.7696930818418"/>
    <x v="0"/>
    <s v="King County, Washington"/>
  </r>
  <r>
    <x v="692"/>
    <n v="50"/>
    <n v="49.7"/>
    <n v="50.2"/>
    <n v="3718"/>
    <n v="1845"/>
    <n v="1873"/>
    <n v="0.49623453469607315"/>
    <n v="0.50376546530392685"/>
    <n v="1363"/>
    <n v="0.36659494351802047"/>
    <n v="1021"/>
    <n v="80"/>
    <n v="18"/>
    <x v="691"/>
    <n v="5.8694057226705794E-2"/>
    <n v="1.3206162876008804E-2"/>
    <n v="0.25"/>
    <x v="1"/>
    <n v="0.27699999999999997"/>
    <n v="0.22399999999999998"/>
    <n v="3718"/>
    <n v="1"/>
    <n v="0.19699999999999998"/>
    <n v="754"/>
    <n v="0.20279720279720279"/>
    <n v="0.29799999999999999"/>
    <n v="2196"/>
    <n v="0.59064012910166752"/>
    <n v="0.20656266810112967"/>
    <n v="0.22699999999999998"/>
    <x v="686"/>
    <n v="1707"/>
    <x v="682"/>
    <n v="3068"/>
    <x v="50"/>
    <n v="1579.382296"/>
    <n v="2.3540848909199119"/>
    <x v="1"/>
    <s v="Okanogan County, Washington"/>
  </r>
  <r>
    <x v="693"/>
    <n v="28"/>
    <n v="27.7"/>
    <n v="31"/>
    <n v="1608"/>
    <n v="1094"/>
    <n v="514"/>
    <n v="0.68034825870646765"/>
    <n v="0.31965174129353235"/>
    <n v="601"/>
    <n v="0.37375621890547261"/>
    <n v="279"/>
    <n v="34"/>
    <n v="82"/>
    <x v="692"/>
    <n v="5.6572379367720464E-2"/>
    <n v="0.13643926788685523"/>
    <n v="0.251"/>
    <x v="1"/>
    <n v="0.217"/>
    <n v="0.32500000000000001"/>
    <n v="1150"/>
    <n v="0.71517412935323388"/>
    <n v="0.41299999999999998"/>
    <n v="191"/>
    <n v="0.11878109452736318"/>
    <n v="0.77"/>
    <n v="861"/>
    <n v="0.53544776119402981"/>
    <n v="0.345771144278607"/>
    <n v="0.36"/>
    <x v="687"/>
    <n v="750"/>
    <x v="683"/>
    <n v="1431"/>
    <x v="71"/>
    <n v="1.220731732"/>
    <n v="1317.2427306083987"/>
    <x v="2"/>
    <s v="Whatcom County, Washington"/>
  </r>
  <r>
    <x v="694"/>
    <n v="37.4"/>
    <n v="36.799999999999997"/>
    <n v="39"/>
    <n v="5309"/>
    <n v="2755"/>
    <n v="2554"/>
    <n v="0.51893011866641547"/>
    <n v="0.48106988133358447"/>
    <n v="2135"/>
    <n v="0.40214729704275759"/>
    <n v="1528"/>
    <n v="287"/>
    <n v="99"/>
    <x v="693"/>
    <n v="0.13442622950819672"/>
    <n v="4.6370023419203744E-2"/>
    <n v="0.252"/>
    <x v="1"/>
    <n v="0.24"/>
    <n v="0.26500000000000001"/>
    <n v="5074"/>
    <n v="0.95573554341683931"/>
    <n v="0.10099999999999999"/>
    <n v="1319"/>
    <n v="0.2484460350348465"/>
    <n v="0.113"/>
    <n v="2972"/>
    <n v="0.55980410623469579"/>
    <n v="0.19174985873045769"/>
    <n v="0.107"/>
    <x v="688"/>
    <n v="1870"/>
    <x v="684"/>
    <n v="4115"/>
    <x v="129"/>
    <n v="16.565658790000001"/>
    <n v="320.48227404060879"/>
    <x v="1"/>
    <s v="Kitsap County, Washington"/>
  </r>
  <r>
    <x v="695"/>
    <n v="41.1"/>
    <n v="42.5"/>
    <n v="39.700000000000003"/>
    <n v="6796"/>
    <n v="3341"/>
    <n v="3455"/>
    <n v="0.49161271336080048"/>
    <n v="0.50838728663919952"/>
    <n v="3310"/>
    <n v="0.48705120659211298"/>
    <n v="2686"/>
    <n v="451"/>
    <n v="0"/>
    <x v="694"/>
    <n v="0.13625377643504533"/>
    <n v="0"/>
    <n v="0.252"/>
    <x v="1"/>
    <n v="0.28399999999999997"/>
    <n v="0.21899999999999997"/>
    <n v="6771"/>
    <n v="0.99632136550912298"/>
    <n v="9.6000000000000002E-2"/>
    <n v="1702"/>
    <n v="0.25044143613890524"/>
    <n v="0.2"/>
    <n v="3964"/>
    <n v="0.58328428487345496"/>
    <n v="0.1662742789876398"/>
    <n v="6.7000000000000004E-2"/>
    <x v="689"/>
    <n v="2438"/>
    <x v="685"/>
    <n v="5263"/>
    <x v="177"/>
    <n v="11.955826050000001"/>
    <n v="568.42580107628783"/>
    <x v="2"/>
    <s v="Douglas County, Washington"/>
  </r>
  <r>
    <x v="696"/>
    <n v="43"/>
    <n v="41.2"/>
    <n v="44"/>
    <n v="5210"/>
    <n v="2824"/>
    <n v="2386"/>
    <n v="0.54203454894433778"/>
    <n v="0.45796545105566216"/>
    <n v="2344"/>
    <n v="0.44990403071017276"/>
    <n v="2005"/>
    <n v="149"/>
    <n v="0"/>
    <x v="695"/>
    <n v="6.3566552901023893E-2"/>
    <n v="0"/>
    <n v="0.252"/>
    <x v="1"/>
    <n v="0.25600000000000001"/>
    <n v="0.248"/>
    <n v="5202"/>
    <n v="0.99846449136276394"/>
    <n v="4.8000000000000001E-2"/>
    <n v="1281"/>
    <n v="0.24587332053742803"/>
    <n v="6.2E-2"/>
    <n v="3173"/>
    <n v="0.60902111324376196"/>
    <n v="0.14510556621880999"/>
    <n v="0.05"/>
    <x v="690"/>
    <n v="1799"/>
    <x v="686"/>
    <n v="4087"/>
    <x v="102"/>
    <n v="61.492865049999999"/>
    <n v="84.725276595321034"/>
    <x v="1"/>
    <s v="Clark County, Washington"/>
  </r>
  <r>
    <x v="697"/>
    <n v="48.7"/>
    <n v="48"/>
    <n v="49.5"/>
    <n v="6739"/>
    <n v="3367"/>
    <n v="3372"/>
    <n v="0.49962902507790474"/>
    <n v="0.50037097492209526"/>
    <n v="3032"/>
    <n v="0.44991838551713903"/>
    <n v="2728"/>
    <n v="91"/>
    <n v="0"/>
    <x v="696"/>
    <n v="3.0013192612137203E-2"/>
    <n v="0"/>
    <n v="0.252"/>
    <x v="1"/>
    <n v="0.26500000000000001"/>
    <n v="0.24"/>
    <n v="6690"/>
    <n v="0.99272889152693278"/>
    <n v="7.2000000000000008E-2"/>
    <n v="1396"/>
    <n v="0.20715239649799674"/>
    <n v="0.13800000000000001"/>
    <n v="4006"/>
    <n v="0.59445021516545482"/>
    <n v="0.19839738833654841"/>
    <n v="6.6000000000000003E-2"/>
    <x v="691"/>
    <n v="2647"/>
    <x v="687"/>
    <n v="5527"/>
    <x v="21"/>
    <n v="16.102736289999999"/>
    <n v="418.50030197569612"/>
    <x v="2"/>
    <s v="Cowlitz County, Washington"/>
  </r>
  <r>
    <x v="698"/>
    <n v="31.7"/>
    <n v="33.299999999999997"/>
    <n v="30.8"/>
    <n v="5314"/>
    <n v="2777"/>
    <n v="2537"/>
    <n v="0.5225818592397441"/>
    <n v="0.4774181407602559"/>
    <n v="2171"/>
    <n v="0.40854347007903652"/>
    <n v="1551"/>
    <n v="225"/>
    <n v="189"/>
    <x v="697"/>
    <n v="0.10363887609396591"/>
    <n v="8.7056655918931372E-2"/>
    <n v="0.253"/>
    <x v="1"/>
    <n v="0.24"/>
    <n v="0.26899999999999996"/>
    <n v="5281"/>
    <n v="0.99378998870907043"/>
    <n v="0.20899999999999999"/>
    <n v="1112"/>
    <n v="0.20925856228829506"/>
    <n v="0.27200000000000002"/>
    <n v="3712"/>
    <n v="0.69853217914941668"/>
    <n v="9.2209258562288232E-2"/>
    <n v="0.19600000000000001"/>
    <x v="692"/>
    <n v="2057"/>
    <x v="688"/>
    <n v="4335"/>
    <x v="151"/>
    <n v="3.2208762499999999"/>
    <n v="1649.861586579118"/>
    <x v="0"/>
    <s v="Kitsap County, Washington"/>
  </r>
  <r>
    <x v="699"/>
    <n v="35.4"/>
    <n v="30.8"/>
    <n v="39.4"/>
    <n v="5066"/>
    <n v="2356"/>
    <n v="2710"/>
    <n v="0.46506119226213977"/>
    <n v="0.53493880773786029"/>
    <n v="2447"/>
    <n v="0.4830240821160679"/>
    <n v="1783"/>
    <n v="376"/>
    <n v="119"/>
    <x v="698"/>
    <n v="0.15365753984470781"/>
    <n v="4.8630976706170823E-2"/>
    <n v="0.253"/>
    <x v="1"/>
    <n v="0.27800000000000002"/>
    <n v="0.23199999999999998"/>
    <n v="5066"/>
    <n v="1"/>
    <n v="0.20199999999999999"/>
    <n v="1118"/>
    <n v="0.22068693249111726"/>
    <n v="0.27500000000000002"/>
    <n v="3294"/>
    <n v="0.65021713383339919"/>
    <n v="0.12909593367548355"/>
    <n v="0.17899999999999999"/>
    <x v="693"/>
    <n v="2166"/>
    <x v="689"/>
    <n v="4037"/>
    <x v="90"/>
    <n v="1.948482805"/>
    <n v="2599.9716225363354"/>
    <x v="0"/>
    <s v="Pierce County, Washington"/>
  </r>
  <r>
    <x v="700"/>
    <n v="41.1"/>
    <n v="33.5"/>
    <n v="45.6"/>
    <n v="9486"/>
    <n v="4925"/>
    <n v="4561"/>
    <n v="0.51918616909129245"/>
    <n v="0.48081383090870755"/>
    <n v="4905"/>
    <n v="0.51707779886148009"/>
    <n v="3606"/>
    <n v="513"/>
    <n v="31"/>
    <x v="699"/>
    <n v="0.10458715596330276"/>
    <n v="6.3200815494393473E-3"/>
    <n v="0.253"/>
    <x v="1"/>
    <n v="0.26200000000000001"/>
    <n v="0.245"/>
    <n v="9400"/>
    <n v="0.99093400801180687"/>
    <n v="0.12"/>
    <n v="1604"/>
    <n v="0.16909129243095086"/>
    <n v="0.154"/>
    <n v="5871"/>
    <n v="0.61891208096141681"/>
    <n v="0.2119966266076323"/>
    <n v="0.11900000000000001"/>
    <x v="694"/>
    <n v="3970"/>
    <x v="690"/>
    <n v="7962"/>
    <x v="168"/>
    <n v="87.130853549999998"/>
    <n v="108.87073422913805"/>
    <x v="1"/>
    <s v="Whatcom County, Washington"/>
  </r>
  <r>
    <x v="701"/>
    <n v="46.9"/>
    <n v="46.5"/>
    <n v="48"/>
    <n v="4212"/>
    <n v="1939"/>
    <n v="2273"/>
    <n v="0.46035137701804368"/>
    <n v="0.53964862298195626"/>
    <n v="2088"/>
    <n v="0.49572649572649574"/>
    <n v="1704"/>
    <n v="195"/>
    <n v="92"/>
    <x v="700"/>
    <n v="9.3390804597701146E-2"/>
    <n v="4.4061302681992334E-2"/>
    <n v="0.253"/>
    <x v="1"/>
    <n v="0.29199999999999998"/>
    <n v="0.221"/>
    <n v="4212"/>
    <n v="1"/>
    <n v="5.2000000000000005E-2"/>
    <n v="863"/>
    <n v="0.20489078822412155"/>
    <n v="8.1000000000000003E-2"/>
    <n v="2572"/>
    <n v="0.61063627730294401"/>
    <n v="0.18447293447293445"/>
    <n v="4.4999999999999998E-2"/>
    <x v="695"/>
    <n v="1660"/>
    <x v="691"/>
    <n v="3451"/>
    <x v="116"/>
    <n v="5.0469208679999999"/>
    <n v="834.56826650605615"/>
    <x v="2"/>
    <s v="Pierce County, Washington"/>
  </r>
  <r>
    <x v="702"/>
    <n v="37"/>
    <n v="39.799999999999997"/>
    <n v="35"/>
    <n v="3274"/>
    <n v="1490"/>
    <n v="1784"/>
    <n v="0.45510079413561394"/>
    <n v="0.54489920586438612"/>
    <n v="1319"/>
    <n v="0.402871105681124"/>
    <n v="1075"/>
    <n v="176"/>
    <n v="0"/>
    <x v="701"/>
    <n v="0.13343442001516301"/>
    <n v="0"/>
    <n v="0.254"/>
    <x v="1"/>
    <n v="0.317"/>
    <n v="0.19399999999999998"/>
    <n v="3274"/>
    <n v="1"/>
    <n v="0.21600000000000003"/>
    <n v="832"/>
    <n v="0.25412339645693344"/>
    <n v="0.311"/>
    <n v="2068"/>
    <n v="0.6316432498472816"/>
    <n v="0.11423335369578491"/>
    <n v="0.20399999999999999"/>
    <x v="696"/>
    <n v="1181"/>
    <x v="692"/>
    <n v="2528"/>
    <x v="112"/>
    <n v="50.68652264"/>
    <n v="64.593107387806398"/>
    <x v="1"/>
    <s v="Benton County, Washington"/>
  </r>
  <r>
    <x v="703"/>
    <n v="42.2"/>
    <n v="40.1"/>
    <n v="44"/>
    <n v="2526"/>
    <n v="1190"/>
    <n v="1336"/>
    <n v="0.47110055423594616"/>
    <n v="0.52889944576405379"/>
    <n v="989"/>
    <n v="0.39152810768012669"/>
    <n v="794"/>
    <n v="101"/>
    <n v="0"/>
    <x v="702"/>
    <n v="0.10212335692618807"/>
    <n v="0"/>
    <n v="0.254"/>
    <x v="1"/>
    <n v="0.29199999999999998"/>
    <n v="0.221"/>
    <n v="2526"/>
    <n v="1"/>
    <n v="4.2000000000000003E-2"/>
    <n v="613"/>
    <n v="0.24267616785431512"/>
    <n v="3.7999999999999999E-2"/>
    <n v="1354"/>
    <n v="0.53602533650039585"/>
    <n v="0.22129849564528903"/>
    <n v="4.7E-2"/>
    <x v="697"/>
    <n v="909"/>
    <x v="693"/>
    <n v="1961"/>
    <x v="114"/>
    <n v="2.0319242110000002"/>
    <n v="1243.1566031475372"/>
    <x v="2"/>
    <s v="Clark County, Washington"/>
  </r>
  <r>
    <x v="704"/>
    <n v="31.8"/>
    <n v="29.5"/>
    <n v="35.200000000000003"/>
    <n v="3477"/>
    <n v="1952"/>
    <n v="1525"/>
    <n v="0.56140350877192979"/>
    <n v="0.43859649122807015"/>
    <n v="1784"/>
    <n v="0.51308599367270635"/>
    <n v="1560"/>
    <n v="146"/>
    <n v="22"/>
    <x v="703"/>
    <n v="8.1838565022421525E-2"/>
    <n v="1.2331838565022421E-2"/>
    <n v="0.255"/>
    <x v="1"/>
    <n v="0.28699999999999998"/>
    <n v="0.21600000000000003"/>
    <n v="3138"/>
    <n v="0.90250215703192405"/>
    <n v="0.10300000000000001"/>
    <n v="606"/>
    <n v="0.17428817946505609"/>
    <n v="0.10099999999999999"/>
    <n v="2182"/>
    <n v="0.62755248777681905"/>
    <n v="0.19815933275812481"/>
    <n v="0.106"/>
    <x v="698"/>
    <n v="1519"/>
    <x v="694"/>
    <n v="2906"/>
    <x v="178"/>
    <n v="71.50211487"/>
    <n v="48.627932283144787"/>
    <x v="1"/>
    <s v="Spokane County, Washington"/>
  </r>
  <r>
    <x v="705"/>
    <n v="30.4"/>
    <n v="30.7"/>
    <n v="29.6"/>
    <n v="5015"/>
    <n v="2165"/>
    <n v="2850"/>
    <n v="0.43170488534396811"/>
    <n v="0.56829511465603189"/>
    <n v="2562"/>
    <n v="0.5108673978065803"/>
    <n v="1704"/>
    <n v="292"/>
    <n v="345"/>
    <x v="704"/>
    <n v="0.11397345823575332"/>
    <n v="0.13466042154566746"/>
    <n v="0.25600000000000001"/>
    <x v="1"/>
    <n v="0.249"/>
    <n v="0.26300000000000001"/>
    <n v="5009"/>
    <n v="0.99880358923230306"/>
    <n v="0.14000000000000001"/>
    <n v="1330"/>
    <n v="0.26520438683948155"/>
    <n v="0.25600000000000001"/>
    <n v="3273"/>
    <n v="0.65264207377866401"/>
    <n v="8.2153539381854435E-2"/>
    <n v="0.1"/>
    <x v="699"/>
    <n v="1819"/>
    <x v="695"/>
    <n v="3798"/>
    <x v="24"/>
    <n v="2.3020312610000002"/>
    <n v="2178.5108156270167"/>
    <x v="0"/>
    <s v="Snohomish County, Washington"/>
  </r>
  <r>
    <x v="706"/>
    <n v="31.3"/>
    <n v="27.6"/>
    <n v="40.4"/>
    <n v="3648"/>
    <n v="1769"/>
    <n v="1879"/>
    <n v="0.4849232456140351"/>
    <n v="0.5150767543859649"/>
    <n v="1771"/>
    <n v="0.48547149122807015"/>
    <n v="1403"/>
    <n v="249"/>
    <n v="47"/>
    <x v="705"/>
    <n v="0.14059853190287974"/>
    <n v="2.6538678712591756E-2"/>
    <n v="0.25600000000000001"/>
    <x v="1"/>
    <n v="0.30599999999999999"/>
    <n v="0.215"/>
    <n v="3636"/>
    <n v="0.99671052631578949"/>
    <n v="0.10400000000000001"/>
    <n v="666"/>
    <n v="0.18256578947368421"/>
    <n v="0.14699999999999999"/>
    <n v="2429"/>
    <n v="0.66584429824561409"/>
    <n v="0.15158991228070173"/>
    <n v="9.4E-2"/>
    <x v="700"/>
    <n v="1476"/>
    <x v="696"/>
    <n v="3052"/>
    <x v="86"/>
    <n v="4.9108011520000003"/>
    <n v="742.85231413092242"/>
    <x v="2"/>
    <s v="Kitsap County, Washington"/>
  </r>
  <r>
    <x v="707"/>
    <n v="38.1"/>
    <n v="38.299999999999997"/>
    <n v="37.299999999999997"/>
    <n v="3746"/>
    <n v="1596"/>
    <n v="2150"/>
    <n v="0.42605445808862785"/>
    <n v="0.57394554191137215"/>
    <n v="1970"/>
    <n v="0.52589428723972242"/>
    <n v="1197"/>
    <n v="311"/>
    <n v="111"/>
    <x v="706"/>
    <n v="0.15786802030456853"/>
    <n v="5.634517766497462E-2"/>
    <n v="0.25600000000000001"/>
    <x v="1"/>
    <n v="0.25800000000000001"/>
    <n v="0.254"/>
    <n v="3737"/>
    <n v="0.99759743726641747"/>
    <n v="0.17499999999999999"/>
    <n v="753"/>
    <n v="0.2010144153764015"/>
    <n v="0.27399999999999997"/>
    <n v="2528"/>
    <n v="0.67485317672183665"/>
    <n v="0.12413240790176183"/>
    <n v="0.159"/>
    <x v="701"/>
    <n v="1664"/>
    <x v="697"/>
    <n v="3088"/>
    <x v="149"/>
    <n v="2.4695683349999999"/>
    <n v="1516.8642822754691"/>
    <x v="0"/>
    <s v="Snohomish County, Washington"/>
  </r>
  <r>
    <x v="708"/>
    <n v="41.2"/>
    <n v="40.4"/>
    <n v="41.6"/>
    <n v="2359"/>
    <n v="1181"/>
    <n v="1178"/>
    <n v="0.50063586265366677"/>
    <n v="0.49936413734633317"/>
    <n v="1017"/>
    <n v="0.43111487918609581"/>
    <n v="784"/>
    <n v="149"/>
    <n v="0"/>
    <x v="707"/>
    <n v="0.14650934119960668"/>
    <n v="0"/>
    <n v="0.25600000000000001"/>
    <x v="1"/>
    <n v="0.30199999999999999"/>
    <n v="0.21299999999999999"/>
    <n v="2359"/>
    <n v="1"/>
    <n v="8.8000000000000009E-2"/>
    <n v="613"/>
    <n v="0.2598558711318355"/>
    <n v="0.13500000000000001"/>
    <n v="1423"/>
    <n v="0.60322170411191178"/>
    <n v="0.13692242475625271"/>
    <n v="6.3E-2"/>
    <x v="702"/>
    <n v="916"/>
    <x v="698"/>
    <n v="1807"/>
    <x v="109"/>
    <n v="8.6408459270000009"/>
    <n v="273.00567790809072"/>
    <x v="1"/>
    <s v="Benton County, Washington"/>
  </r>
  <r>
    <x v="709"/>
    <n v="45.1"/>
    <n v="45.5"/>
    <n v="45"/>
    <n v="4729"/>
    <n v="2358"/>
    <n v="2371"/>
    <n v="0.49862550222034258"/>
    <n v="0.50137449777965748"/>
    <n v="2309"/>
    <n v="0.4882639035736942"/>
    <n v="1924"/>
    <n v="99"/>
    <n v="86"/>
    <x v="708"/>
    <n v="4.2875703767864877E-2"/>
    <n v="3.7245560848852319E-2"/>
    <n v="0.25600000000000001"/>
    <x v="1"/>
    <n v="0.31900000000000001"/>
    <n v="0.187"/>
    <n v="4715"/>
    <n v="0.99703954324381472"/>
    <n v="7.5999999999999998E-2"/>
    <n v="873"/>
    <n v="0.18460562486783674"/>
    <n v="0.13500000000000001"/>
    <n v="3122"/>
    <n v="0.66018185662930851"/>
    <n v="0.15521251850285478"/>
    <n v="6.6000000000000003E-2"/>
    <x v="703"/>
    <n v="1941"/>
    <x v="699"/>
    <n v="3898"/>
    <x v="10"/>
    <n v="3.1025401420000001"/>
    <n v="1524.2349118975558"/>
    <x v="0"/>
    <s v="Clark County, Washington"/>
  </r>
  <r>
    <x v="710"/>
    <n v="46.8"/>
    <n v="42"/>
    <n v="48.1"/>
    <n v="4750"/>
    <n v="2479"/>
    <n v="2271"/>
    <n v="0.5218947368421053"/>
    <n v="0.47810526315789476"/>
    <n v="1774"/>
    <n v="0.37347368421052629"/>
    <n v="1496"/>
    <n v="88"/>
    <n v="128"/>
    <x v="709"/>
    <n v="4.96054114994363E-2"/>
    <n v="7.2153325817361891E-2"/>
    <n v="0.25600000000000001"/>
    <x v="1"/>
    <n v="0.27899999999999997"/>
    <n v="0.23399999999999999"/>
    <n v="4722"/>
    <n v="0.99410526315789471"/>
    <n v="0.20100000000000001"/>
    <n v="831"/>
    <n v="0.17494736842105263"/>
    <n v="0.41499999999999998"/>
    <n v="2782"/>
    <n v="0.58568421052631581"/>
    <n v="0.23936842105263156"/>
    <n v="0.16800000000000001"/>
    <x v="704"/>
    <n v="2127"/>
    <x v="700"/>
    <n v="3946"/>
    <x v="146"/>
    <n v="4.1748875190000003"/>
    <n v="1137.7552037947491"/>
    <x v="2"/>
    <s v="Pierce County, Washington"/>
  </r>
  <r>
    <x v="711"/>
    <n v="48.2"/>
    <n v="49.2"/>
    <n v="47.2"/>
    <n v="4272"/>
    <n v="2248"/>
    <n v="2024"/>
    <n v="0.52621722846441943"/>
    <n v="0.47378277153558052"/>
    <n v="2232"/>
    <n v="0.52247191011235961"/>
    <n v="1829"/>
    <n v="196"/>
    <n v="0"/>
    <x v="710"/>
    <n v="8.7813620071684584E-2"/>
    <n v="0"/>
    <n v="0.25600000000000001"/>
    <x v="1"/>
    <n v="0.24399999999999999"/>
    <n v="0.26800000000000002"/>
    <n v="4263"/>
    <n v="0.9978932584269663"/>
    <n v="7.0999999999999994E-2"/>
    <n v="727"/>
    <n v="0.17017790262172286"/>
    <n v="0.13300000000000001"/>
    <n v="2941"/>
    <n v="0.68843632958801493"/>
    <n v="0.14138576779026224"/>
    <n v="6.4000000000000001E-2"/>
    <x v="705"/>
    <n v="1610"/>
    <x v="701"/>
    <n v="3709"/>
    <x v="50"/>
    <n v="40.001009940000003"/>
    <n v="106.79730352828186"/>
    <x v="1"/>
    <s v="Snohomish County, Washington"/>
  </r>
  <r>
    <x v="712"/>
    <n v="39.4"/>
    <n v="41"/>
    <n v="38.1"/>
    <n v="8529"/>
    <n v="4413"/>
    <n v="4116"/>
    <n v="0.51741118536756947"/>
    <n v="0.48258881463243053"/>
    <n v="4389"/>
    <n v="0.51459725641927545"/>
    <n v="3181"/>
    <n v="547"/>
    <n v="481"/>
    <x v="711"/>
    <n v="0.12462975620870358"/>
    <n v="0.10959216222374117"/>
    <n v="0.25700000000000001"/>
    <x v="1"/>
    <n v="0.28699999999999998"/>
    <n v="0.223"/>
    <n v="8529"/>
    <n v="1"/>
    <n v="0.14199999999999999"/>
    <n v="1981"/>
    <n v="0.23226638527377183"/>
    <n v="0.318"/>
    <n v="5551"/>
    <n v="0.65083831633251266"/>
    <n v="0.11689529839371549"/>
    <n v="0.10199999999999999"/>
    <x v="706"/>
    <n v="3102"/>
    <x v="702"/>
    <n v="6756"/>
    <x v="63"/>
    <n v="7.0309103110000004"/>
    <n v="1213.0719384453259"/>
    <x v="2"/>
    <s v="King County, Washington"/>
  </r>
  <r>
    <x v="713"/>
    <n v="33.200000000000003"/>
    <n v="31.2"/>
    <n v="35.6"/>
    <n v="8847"/>
    <n v="4718"/>
    <n v="4129"/>
    <n v="0.53328812026675709"/>
    <n v="0.46671187973324291"/>
    <n v="3848"/>
    <n v="0.43494970046343395"/>
    <n v="2930"/>
    <n v="573"/>
    <n v="56"/>
    <x v="712"/>
    <n v="0.14890852390852391"/>
    <n v="1.4553014553014554E-2"/>
    <n v="0.25800000000000001"/>
    <x v="1"/>
    <n v="0.23899999999999999"/>
    <n v="0.27699999999999997"/>
    <n v="8836"/>
    <n v="0.99875664066915337"/>
    <n v="0.126"/>
    <n v="2751"/>
    <n v="0.31095286537809425"/>
    <n v="0.221"/>
    <n v="5005"/>
    <n v="0.56572849553520965"/>
    <n v="0.12331863908669605"/>
    <n v="9.4E-2"/>
    <x v="707"/>
    <n v="3099"/>
    <x v="703"/>
    <n v="6338"/>
    <x v="86"/>
    <n v="14.692774160000001"/>
    <n v="602.1327152829524"/>
    <x v="2"/>
    <s v="Skagit County, Washington"/>
  </r>
  <r>
    <x v="714"/>
    <n v="44.1"/>
    <n v="42.9"/>
    <n v="45.3"/>
    <n v="4038"/>
    <n v="2192"/>
    <n v="1846"/>
    <n v="0.54284299157999005"/>
    <n v="0.45715700842000989"/>
    <n v="1604"/>
    <n v="0.39722634967805842"/>
    <n v="1247"/>
    <n v="231"/>
    <n v="9"/>
    <x v="713"/>
    <n v="0.1440149625935162"/>
    <n v="5.6109725685785537E-3"/>
    <n v="0.25800000000000001"/>
    <x v="1"/>
    <n v="0.23300000000000001"/>
    <n v="0.28699999999999998"/>
    <n v="4004"/>
    <n v="0.99157999009410602"/>
    <n v="8.4000000000000005E-2"/>
    <n v="776"/>
    <n v="0.19217434373452205"/>
    <n v="6.4000000000000001E-2"/>
    <n v="2641"/>
    <n v="0.65403665180782566"/>
    <n v="0.15378900445765231"/>
    <n v="9.4E-2"/>
    <x v="708"/>
    <n v="1464"/>
    <x v="704"/>
    <n v="3387"/>
    <x v="147"/>
    <n v="34.372404600000003"/>
    <n v="117.47796079416567"/>
    <x v="1"/>
    <s v="Thurston County, Washington"/>
  </r>
  <r>
    <x v="715"/>
    <n v="48.3"/>
    <n v="51"/>
    <n v="45.5"/>
    <n v="4163"/>
    <n v="1942"/>
    <n v="2221"/>
    <n v="0.46649051165025224"/>
    <n v="0.53350948834974776"/>
    <n v="1728"/>
    <n v="0.41508527504203702"/>
    <n v="1397"/>
    <n v="122"/>
    <n v="38"/>
    <x v="714"/>
    <n v="7.0601851851851846E-2"/>
    <n v="2.1990740740740741E-2"/>
    <n v="0.25800000000000001"/>
    <x v="1"/>
    <n v="0.248"/>
    <n v="0.26899999999999996"/>
    <n v="4148"/>
    <n v="0.99639682920970452"/>
    <n v="0.115"/>
    <n v="872"/>
    <n v="0.20946432860917608"/>
    <n v="0.151"/>
    <n v="2429"/>
    <n v="0.5834734566418448"/>
    <n v="0.20706221474897912"/>
    <n v="0.114"/>
    <x v="709"/>
    <n v="1672"/>
    <x v="705"/>
    <n v="3371"/>
    <x v="109"/>
    <n v="1348.5556770000001"/>
    <n v="3.087006395806378"/>
    <x v="1"/>
    <s v="Asotin County, Washington"/>
  </r>
  <r>
    <x v="716"/>
    <n v="38"/>
    <n v="37.6"/>
    <n v="38.700000000000003"/>
    <n v="3176"/>
    <n v="1559"/>
    <n v="1617"/>
    <n v="0.49086901763224183"/>
    <n v="0.50913098236775822"/>
    <n v="1283"/>
    <n v="0.40396725440806047"/>
    <n v="1013"/>
    <n v="94"/>
    <n v="0"/>
    <x v="715"/>
    <n v="7.3265783320342948E-2"/>
    <n v="0"/>
    <n v="0.25900000000000001"/>
    <x v="1"/>
    <n v="0.218"/>
    <n v="0.29799999999999999"/>
    <n v="3176"/>
    <n v="1"/>
    <n v="0.14000000000000001"/>
    <n v="889"/>
    <n v="0.27991183879093201"/>
    <n v="0.20100000000000001"/>
    <n v="1981"/>
    <n v="0.62374055415617125"/>
    <n v="9.63476070528968E-2"/>
    <n v="0.13100000000000001"/>
    <x v="710"/>
    <n v="1194"/>
    <x v="706"/>
    <n v="2328"/>
    <x v="24"/>
    <n v="147.3964335"/>
    <n v="21.547332758224439"/>
    <x v="1"/>
    <s v="Thurston County, Washington"/>
  </r>
  <r>
    <x v="717"/>
    <n v="44.5"/>
    <n v="46.5"/>
    <n v="41.9"/>
    <n v="6108"/>
    <n v="3027"/>
    <n v="3081"/>
    <n v="0.49557956777996071"/>
    <n v="0.50442043222003929"/>
    <n v="2454"/>
    <n v="0.4017681728880157"/>
    <n v="2001"/>
    <n v="170"/>
    <n v="58"/>
    <x v="716"/>
    <n v="6.9274653626731866E-2"/>
    <n v="2.3634881825590873E-2"/>
    <n v="0.25900000000000001"/>
    <x v="1"/>
    <n v="0.254"/>
    <n v="0.26500000000000001"/>
    <n v="6006"/>
    <n v="0.98330058939096265"/>
    <n v="0.14300000000000002"/>
    <n v="1423"/>
    <n v="0.23297314996725607"/>
    <n v="0.22800000000000001"/>
    <n v="3848"/>
    <n v="0.62999345121152583"/>
    <n v="0.13703339882121812"/>
    <n v="0.126"/>
    <x v="711"/>
    <n v="2212"/>
    <x v="707"/>
    <n v="4818"/>
    <x v="99"/>
    <n v="67.417072700000006"/>
    <n v="90.6001959945674"/>
    <x v="1"/>
    <s v="King County, Washington"/>
  </r>
  <r>
    <x v="718"/>
    <n v="44.7"/>
    <n v="44"/>
    <n v="44.9"/>
    <n v="4235"/>
    <n v="1947"/>
    <n v="2288"/>
    <n v="0.45974025974025973"/>
    <n v="0.54025974025974022"/>
    <n v="1933"/>
    <n v="0.45643447461629277"/>
    <n v="1604"/>
    <n v="148"/>
    <n v="27"/>
    <x v="717"/>
    <n v="7.656492498706674E-2"/>
    <n v="1.3967925504397309E-2"/>
    <n v="0.26"/>
    <x v="1"/>
    <n v="0.26700000000000002"/>
    <n v="0.253"/>
    <n v="3893"/>
    <n v="0.91924439197166474"/>
    <n v="0.11199999999999999"/>
    <n v="868"/>
    <n v="0.20495867768595041"/>
    <n v="0.127"/>
    <n v="2477"/>
    <n v="0.58488783943329403"/>
    <n v="0.21015348288075553"/>
    <n v="0.106"/>
    <x v="712"/>
    <n v="1526"/>
    <x v="708"/>
    <n v="3382"/>
    <x v="159"/>
    <n v="4.1488468530000002"/>
    <n v="1020.7655645176932"/>
    <x v="2"/>
    <s v="Snohomish County, Washington"/>
  </r>
  <r>
    <x v="719"/>
    <n v="47.4"/>
    <n v="47.5"/>
    <n v="47.4"/>
    <n v="3980"/>
    <n v="2141"/>
    <n v="1839"/>
    <n v="0.53793969849246226"/>
    <n v="0.46206030150753769"/>
    <n v="1965"/>
    <n v="0.49371859296482412"/>
    <n v="1618"/>
    <n v="176"/>
    <n v="48"/>
    <x v="718"/>
    <n v="8.9567430025445288E-2"/>
    <n v="2.4427480916030534E-2"/>
    <n v="0.26"/>
    <x v="1"/>
    <n v="0.245"/>
    <n v="0.27699999999999997"/>
    <n v="3980"/>
    <n v="1"/>
    <n v="7.400000000000001E-2"/>
    <n v="789"/>
    <n v="0.19824120603015075"/>
    <n v="0.11199999999999999"/>
    <n v="2546"/>
    <n v="0.63969849246231159"/>
    <n v="0.1620603015075377"/>
    <n v="5.5E-2"/>
    <x v="713"/>
    <n v="1493"/>
    <x v="709"/>
    <n v="3305"/>
    <x v="61"/>
    <n v="28.439252400000001"/>
    <n v="139.94741999617401"/>
    <x v="1"/>
    <s v="Kitsap County, Washington"/>
  </r>
  <r>
    <x v="720"/>
    <n v="32.1"/>
    <n v="33.1"/>
    <n v="30.3"/>
    <n v="4340"/>
    <n v="2123"/>
    <n v="2217"/>
    <n v="0.4891705069124424"/>
    <n v="0.51082949308755765"/>
    <n v="1964"/>
    <n v="0.45253456221198157"/>
    <n v="1546"/>
    <n v="137"/>
    <n v="130"/>
    <x v="719"/>
    <n v="6.9755600814663948E-2"/>
    <n v="6.6191446028513234E-2"/>
    <n v="0.26100000000000001"/>
    <x v="1"/>
    <n v="0.26600000000000001"/>
    <n v="0.25600000000000001"/>
    <n v="4299"/>
    <n v="0.99055299539170505"/>
    <n v="0.152"/>
    <n v="972"/>
    <n v="0.22396313364055301"/>
    <n v="8.5000000000000006E-2"/>
    <n v="2733"/>
    <n v="0.62972350230414742"/>
    <n v="0.1463133640552996"/>
    <n v="0.185"/>
    <x v="714"/>
    <n v="1890"/>
    <x v="710"/>
    <n v="3346"/>
    <x v="98"/>
    <n v="2.4506483189999999"/>
    <n v="1770.9599400092463"/>
    <x v="0"/>
    <s v="Pierce County, Washington"/>
  </r>
  <r>
    <x v="721"/>
    <n v="33.4"/>
    <n v="28.8"/>
    <n v="37"/>
    <n v="7717"/>
    <n v="3660"/>
    <n v="4057"/>
    <n v="0.47427756900349877"/>
    <n v="0.52572243099650118"/>
    <n v="2914"/>
    <n v="0.37760787870934304"/>
    <n v="1937"/>
    <n v="255"/>
    <n v="582"/>
    <x v="720"/>
    <n v="8.7508579272477696E-2"/>
    <n v="0.19972546328071381"/>
    <n v="0.26100000000000001"/>
    <x v="1"/>
    <n v="0.26700000000000002"/>
    <n v="0.25600000000000001"/>
    <n v="7696"/>
    <n v="0.99727873525981603"/>
    <n v="0.33600000000000002"/>
    <n v="1959"/>
    <n v="0.25385512504859403"/>
    <n v="0.40200000000000002"/>
    <n v="4979"/>
    <n v="0.64519891149410391"/>
    <n v="0.100945963457302"/>
    <n v="0.33700000000000002"/>
    <x v="715"/>
    <n v="2758"/>
    <x v="711"/>
    <n v="5936"/>
    <x v="179"/>
    <n v="4.5703258919999996"/>
    <n v="1688.5010352342726"/>
    <x v="0"/>
    <s v="King County, Washington"/>
  </r>
  <r>
    <x v="722"/>
    <n v="36.799999999999997"/>
    <n v="38.1"/>
    <n v="36.200000000000003"/>
    <n v="8724"/>
    <n v="4279"/>
    <n v="4445"/>
    <n v="0.49048601558917926"/>
    <n v="0.50951398441082074"/>
    <n v="3933"/>
    <n v="0.45082530949105915"/>
    <n v="3182"/>
    <n v="541"/>
    <n v="18"/>
    <x v="721"/>
    <n v="0.1375540300025426"/>
    <n v="4.5766590389016018E-3"/>
    <n v="0.26100000000000001"/>
    <x v="1"/>
    <n v="0.214"/>
    <n v="0.30499999999999999"/>
    <n v="8581"/>
    <n v="0.98360843649701968"/>
    <n v="8.6999999999999994E-2"/>
    <n v="2605"/>
    <n v="0.29860155891792756"/>
    <n v="7.8E-2"/>
    <n v="4979"/>
    <n v="0.57072443833104081"/>
    <n v="0.13067400275103158"/>
    <n v="0.10400000000000001"/>
    <x v="716"/>
    <n v="2989"/>
    <x v="712"/>
    <n v="6518"/>
    <x v="130"/>
    <n v="30.087638559999998"/>
    <n v="289.95296465699101"/>
    <x v="1"/>
    <s v="Yakima County, Washington"/>
  </r>
  <r>
    <x v="723"/>
    <n v="37"/>
    <n v="37.799999999999997"/>
    <n v="34.700000000000003"/>
    <n v="10372"/>
    <n v="4905"/>
    <n v="5467"/>
    <n v="0.47290782876976473"/>
    <n v="0.52709217123023522"/>
    <n v="4698"/>
    <n v="0.45295025067489397"/>
    <n v="4084"/>
    <n v="330"/>
    <n v="13"/>
    <x v="722"/>
    <n v="7.0242656449553006E-2"/>
    <n v="2.767134951042997E-3"/>
    <n v="0.26100000000000001"/>
    <x v="1"/>
    <n v="0.29299999999999998"/>
    <n v="0.23100000000000001"/>
    <n v="10331"/>
    <n v="0.99604704974932512"/>
    <n v="0.128"/>
    <n v="2717"/>
    <n v="0.26195526417277287"/>
    <n v="0.13400000000000001"/>
    <n v="6462"/>
    <n v="0.6230235248746625"/>
    <n v="0.11502121095256457"/>
    <n v="0.12300000000000001"/>
    <x v="717"/>
    <n v="3864"/>
    <x v="713"/>
    <n v="7939"/>
    <x v="59"/>
    <n v="24.347645"/>
    <n v="425.99602548829671"/>
    <x v="2"/>
    <s v="Spokane County, Washington"/>
  </r>
  <r>
    <x v="724"/>
    <n v="51.1"/>
    <n v="51.2"/>
    <n v="51"/>
    <n v="3264"/>
    <n v="1645"/>
    <n v="1619"/>
    <n v="0.50398284313725494"/>
    <n v="0.49601715686274511"/>
    <n v="1183"/>
    <n v="0.36243872549019607"/>
    <n v="940"/>
    <n v="141"/>
    <n v="16"/>
    <x v="723"/>
    <n v="0.11918850380388842"/>
    <n v="1.3524936601859678E-2"/>
    <n v="0.26100000000000001"/>
    <x v="1"/>
    <n v="0.255"/>
    <n v="0.26800000000000002"/>
    <n v="3232"/>
    <n v="0.99019607843137258"/>
    <n v="0.17199999999999999"/>
    <n v="527"/>
    <n v="0.16145833333333334"/>
    <n v="0.313"/>
    <n v="1954"/>
    <n v="0.59865196078431371"/>
    <n v="0.23988970588235292"/>
    <n v="0.18100000000000002"/>
    <x v="718"/>
    <n v="1363"/>
    <x v="714"/>
    <n v="2774"/>
    <x v="61"/>
    <n v="1090.3484450000001"/>
    <n v="2.9935384554980491"/>
    <x v="1"/>
    <s v="Clallam County, Washington"/>
  </r>
  <r>
    <x v="725"/>
    <n v="33.1"/>
    <n v="30.5"/>
    <n v="34.6"/>
    <n v="5841"/>
    <n v="2991"/>
    <n v="2850"/>
    <n v="0.51206985105290193"/>
    <n v="0.48793014894709807"/>
    <n v="2731"/>
    <n v="0.46755692518404385"/>
    <n v="1852"/>
    <n v="420"/>
    <n v="86"/>
    <x v="724"/>
    <n v="0.15378982057854265"/>
    <n v="3.1490296594653973E-2"/>
    <n v="0.26200000000000001"/>
    <x v="1"/>
    <n v="0.24100000000000002"/>
    <n v="0.28300000000000003"/>
    <n v="5818"/>
    <n v="0.99606231809621637"/>
    <n v="0.11599999999999999"/>
    <n v="1596"/>
    <n v="0.27324088341037495"/>
    <n v="0.16"/>
    <n v="3672"/>
    <n v="0.62865947611710327"/>
    <n v="9.8099640472521843E-2"/>
    <n v="0.106"/>
    <x v="719"/>
    <n v="2124"/>
    <x v="715"/>
    <n v="4309"/>
    <x v="158"/>
    <n v="2.285628188"/>
    <n v="2555.5337612068338"/>
    <x v="0"/>
    <s v="Clark County, Washington"/>
  </r>
  <r>
    <x v="726"/>
    <n v="35.4"/>
    <n v="36.200000000000003"/>
    <n v="35"/>
    <n v="5091"/>
    <n v="2278"/>
    <n v="2813"/>
    <n v="0.44745629542329601"/>
    <n v="0.55254370457670399"/>
    <n v="2573"/>
    <n v="0.50540168925554896"/>
    <n v="1692"/>
    <n v="577"/>
    <n v="240"/>
    <x v="725"/>
    <n v="0.22425184609405363"/>
    <n v="9.3276331130975512E-2"/>
    <n v="0.26200000000000001"/>
    <x v="1"/>
    <n v="0.23699999999999999"/>
    <n v="0.28499999999999998"/>
    <n v="5091"/>
    <n v="1"/>
    <n v="0.13900000000000001"/>
    <n v="1049"/>
    <n v="0.2060498919662149"/>
    <n v="0.218"/>
    <n v="3528"/>
    <n v="0.69298762522097823"/>
    <n v="0.10096248281280684"/>
    <n v="0.121"/>
    <x v="720"/>
    <n v="2158"/>
    <x v="716"/>
    <n v="4096"/>
    <x v="162"/>
    <n v="1.9091339570000001"/>
    <n v="2666.6541555836984"/>
    <x v="0"/>
    <s v="King County, Washington"/>
  </r>
  <r>
    <x v="727"/>
    <n v="36.700000000000003"/>
    <n v="34"/>
    <n v="39.6"/>
    <n v="4879"/>
    <n v="2360"/>
    <n v="2519"/>
    <n v="0.48370567739290837"/>
    <n v="0.51629432260709163"/>
    <n v="1955"/>
    <n v="0.40069686411149824"/>
    <n v="1583"/>
    <n v="222"/>
    <n v="9"/>
    <x v="726"/>
    <n v="0.11355498721227622"/>
    <n v="4.6035805626598461E-3"/>
    <n v="0.26200000000000001"/>
    <x v="1"/>
    <n v="0.248"/>
    <n v="0.27500000000000002"/>
    <n v="4833"/>
    <n v="0.99057183849149411"/>
    <n v="9.6000000000000002E-2"/>
    <n v="1137"/>
    <n v="0.23303955728632916"/>
    <n v="0.16899999999999998"/>
    <n v="2659"/>
    <n v="0.54498872719819635"/>
    <n v="0.22197171551547445"/>
    <n v="9.3000000000000013E-2"/>
    <x v="721"/>
    <n v="1957"/>
    <x v="717"/>
    <n v="3782"/>
    <x v="135"/>
    <n v="4.3838951120000003"/>
    <n v="1112.9372111674736"/>
    <x v="2"/>
    <s v="Whatcom County, Washington"/>
  </r>
  <r>
    <x v="728"/>
    <n v="42.4"/>
    <n v="42.8"/>
    <n v="40.200000000000003"/>
    <n v="4346"/>
    <n v="2056"/>
    <n v="2290"/>
    <n v="0.47307869305108147"/>
    <n v="0.52692130694891859"/>
    <n v="1522"/>
    <n v="0.35020708697653014"/>
    <n v="1196"/>
    <n v="150"/>
    <n v="24"/>
    <x v="727"/>
    <n v="9.8554533508541389E-2"/>
    <n v="1.5768725361366621E-2"/>
    <n v="0.26200000000000001"/>
    <x v="1"/>
    <n v="0.214"/>
    <n v="0.309"/>
    <n v="4325"/>
    <n v="0.99516797054762995"/>
    <n v="6.8000000000000005E-2"/>
    <n v="1093"/>
    <n v="0.25149562816382881"/>
    <n v="4.4000000000000004E-2"/>
    <n v="2572"/>
    <n v="0.59180855959502987"/>
    <n v="0.15669581224114126"/>
    <n v="8.6999999999999994E-2"/>
    <x v="722"/>
    <n v="1571"/>
    <x v="718"/>
    <n v="3426"/>
    <x v="174"/>
    <n v="82.327692429999999"/>
    <n v="52.789041836624207"/>
    <x v="1"/>
    <s v="Pierce County, Washington"/>
  </r>
  <r>
    <x v="729"/>
    <n v="45.6"/>
    <n v="49.5"/>
    <n v="41.7"/>
    <n v="3451"/>
    <n v="1665"/>
    <n v="1786"/>
    <n v="0.48246884960880904"/>
    <n v="0.51753115039119091"/>
    <n v="1542"/>
    <n v="0.44682700666473485"/>
    <n v="1256"/>
    <n v="167"/>
    <n v="20"/>
    <x v="728"/>
    <n v="0.10830090791180286"/>
    <n v="1.2970168612191959E-2"/>
    <n v="0.26200000000000001"/>
    <x v="1"/>
    <n v="0.26500000000000001"/>
    <n v="0.25900000000000001"/>
    <n v="3432"/>
    <n v="0.99449434946392345"/>
    <n v="0.14899999999999999"/>
    <n v="641"/>
    <n v="0.18574326282237033"/>
    <n v="0.17300000000000001"/>
    <n v="2348"/>
    <n v="0.68038249782671689"/>
    <n v="0.1338742393509128"/>
    <n v="0.126"/>
    <x v="723"/>
    <n v="1408"/>
    <x v="719"/>
    <n v="2928"/>
    <x v="50"/>
    <n v="1142.6283969999999"/>
    <n v="3.0202295068639016"/>
    <x v="1"/>
    <s v="Snohomish County, Washington"/>
  </r>
  <r>
    <x v="730"/>
    <n v="33.1"/>
    <n v="33.4"/>
    <n v="32.9"/>
    <n v="3980"/>
    <n v="1781"/>
    <n v="2199"/>
    <n v="0.44748743718592965"/>
    <n v="0.55251256281407035"/>
    <n v="1813"/>
    <n v="0.45552763819095476"/>
    <n v="1491"/>
    <n v="230"/>
    <n v="0"/>
    <x v="729"/>
    <n v="0.126861555432984"/>
    <n v="0"/>
    <n v="0.26300000000000001"/>
    <x v="1"/>
    <n v="0.30399999999999999"/>
    <n v="0.23"/>
    <n v="3822"/>
    <n v="0.96030150753768839"/>
    <n v="9.6000000000000002E-2"/>
    <n v="992"/>
    <n v="0.2492462311557789"/>
    <n v="0.151"/>
    <n v="2247"/>
    <n v="0.56457286432160803"/>
    <n v="0.18618090452261304"/>
    <n v="0.09"/>
    <x v="724"/>
    <n v="1448"/>
    <x v="720"/>
    <n v="2925"/>
    <x v="169"/>
    <n v="1.960795834"/>
    <n v="2029.7880743049354"/>
    <x v="0"/>
    <s v="Spokane County, Washington"/>
  </r>
  <r>
    <x v="731"/>
    <n v="42.1"/>
    <n v="41.1"/>
    <n v="42.8"/>
    <n v="5273"/>
    <n v="2739"/>
    <n v="2534"/>
    <n v="0.51943864972501419"/>
    <n v="0.48056135027498575"/>
    <n v="2662"/>
    <n v="0.50483595676085724"/>
    <n v="2208"/>
    <n v="179"/>
    <n v="0"/>
    <x v="730"/>
    <n v="6.7242674680691214E-2"/>
    <n v="0"/>
    <n v="0.26300000000000001"/>
    <x v="1"/>
    <n v="0.24299999999999999"/>
    <n v="0.28300000000000003"/>
    <n v="5273"/>
    <n v="1"/>
    <n v="4.2999999999999997E-2"/>
    <n v="1137"/>
    <n v="0.21562677792527973"/>
    <n v="1.6E-2"/>
    <n v="3167"/>
    <n v="0.60060686516214679"/>
    <n v="0.18376635691257348"/>
    <n v="0.06"/>
    <x v="725"/>
    <n v="1873"/>
    <x v="721"/>
    <n v="4327"/>
    <x v="64"/>
    <n v="91.918399480000005"/>
    <n v="57.366098951138959"/>
    <x v="1"/>
    <s v="Yakima County, Washington"/>
  </r>
  <r>
    <x v="732"/>
    <n v="48.4"/>
    <n v="46.5"/>
    <n v="51.1"/>
    <n v="5811"/>
    <n v="3072"/>
    <n v="2739"/>
    <n v="0.52865255549819312"/>
    <n v="0.47134744450180693"/>
    <n v="2764"/>
    <n v="0.47564963001204613"/>
    <n v="2335"/>
    <n v="256"/>
    <n v="0"/>
    <x v="731"/>
    <n v="9.2619392185238777E-2"/>
    <n v="0"/>
    <n v="0.26400000000000001"/>
    <x v="1"/>
    <n v="0.26700000000000002"/>
    <n v="0.26200000000000001"/>
    <n v="5796"/>
    <n v="0.99741868869385653"/>
    <n v="3.3000000000000002E-2"/>
    <n v="977"/>
    <n v="0.16812940974014801"/>
    <n v="1.8000000000000002E-2"/>
    <n v="3694"/>
    <n v="0.63569093099294438"/>
    <n v="0.19617965926690761"/>
    <n v="2.7000000000000003E-2"/>
    <x v="726"/>
    <n v="2372"/>
    <x v="722"/>
    <n v="5062"/>
    <x v="74"/>
    <n v="195.26715899999999"/>
    <n v="29.759228483474789"/>
    <x v="1"/>
    <s v="Skagit County, Washington"/>
  </r>
  <r>
    <x v="733"/>
    <n v="41.3"/>
    <n v="38.9"/>
    <n v="42.9"/>
    <n v="7308"/>
    <n v="3498"/>
    <n v="3810"/>
    <n v="0.47865353037766833"/>
    <n v="0.52134646962233167"/>
    <n v="2965"/>
    <n v="0.40571975916803504"/>
    <n v="2190"/>
    <n v="409"/>
    <n v="0"/>
    <x v="732"/>
    <n v="0.13794266441821249"/>
    <n v="0"/>
    <n v="0.26500000000000001"/>
    <x v="1"/>
    <n v="0.23300000000000001"/>
    <n v="0.29299999999999998"/>
    <n v="7262"/>
    <n v="0.99370552818828684"/>
    <n v="6.0999999999999999E-2"/>
    <n v="1983"/>
    <n v="0.27134646962233167"/>
    <n v="6.7000000000000004E-2"/>
    <n v="4313"/>
    <n v="0.59017515051997815"/>
    <n v="0.13847837985769018"/>
    <n v="6.3E-2"/>
    <x v="727"/>
    <n v="2491"/>
    <x v="723"/>
    <n v="5458"/>
    <x v="56"/>
    <n v="454.94479910000001"/>
    <n v="16.063487294408329"/>
    <x v="1"/>
    <s v="Spokane County, Washington"/>
  </r>
  <r>
    <x v="734"/>
    <n v="35.5"/>
    <n v="36.200000000000003"/>
    <n v="34.799999999999997"/>
    <n v="6611"/>
    <n v="3386"/>
    <n v="3225"/>
    <n v="0.51217667523823929"/>
    <n v="0.48782332476176071"/>
    <n v="3187"/>
    <n v="0.48207532899712602"/>
    <n v="2562"/>
    <n v="498"/>
    <n v="51"/>
    <x v="733"/>
    <n v="0.15625980545967996"/>
    <n v="1.6002510197678066E-2"/>
    <n v="0.26600000000000001"/>
    <x v="1"/>
    <n v="0.27"/>
    <n v="0.26200000000000001"/>
    <n v="6611"/>
    <n v="1"/>
    <n v="0.11900000000000001"/>
    <n v="1696"/>
    <n v="0.25654212675843291"/>
    <n v="5.2999999999999999E-2"/>
    <n v="4361"/>
    <n v="0.65965814551505064"/>
    <n v="8.3799727726516449E-2"/>
    <n v="0.13699999999999998"/>
    <x v="728"/>
    <n v="1982"/>
    <x v="724"/>
    <n v="5134"/>
    <x v="21"/>
    <n v="4.3462296399999998"/>
    <n v="1521.0885175409187"/>
    <x v="0"/>
    <s v="King County, Washington"/>
  </r>
  <r>
    <x v="735"/>
    <n v="35.799999999999997"/>
    <n v="33.200000000000003"/>
    <n v="42.8"/>
    <n v="5285"/>
    <n v="2586"/>
    <n v="2699"/>
    <n v="0.4893093661305582"/>
    <n v="0.5106906338694418"/>
    <n v="2443"/>
    <n v="0.46225165562913906"/>
    <n v="1377"/>
    <n v="311"/>
    <n v="559"/>
    <x v="734"/>
    <n v="0.12730249693000409"/>
    <n v="0.22881702824396233"/>
    <n v="0.26600000000000001"/>
    <x v="1"/>
    <n v="0.28399999999999997"/>
    <n v="0.251"/>
    <n v="5203"/>
    <n v="0.98448438978240305"/>
    <n v="0.27500000000000002"/>
    <n v="949"/>
    <n v="0.17956480605487227"/>
    <n v="0.39"/>
    <n v="3442"/>
    <n v="0.65127719962157049"/>
    <n v="0.16915799432355727"/>
    <n v="0.24"/>
    <x v="729"/>
    <n v="2503"/>
    <x v="725"/>
    <n v="4371"/>
    <x v="24"/>
    <n v="6.4068019200000004"/>
    <n v="824.90454145334331"/>
    <x v="2"/>
    <s v="King County, Washington"/>
  </r>
  <r>
    <x v="736"/>
    <n v="46"/>
    <n v="45.4"/>
    <n v="46.8"/>
    <n v="3114"/>
    <n v="1524"/>
    <n v="1590"/>
    <n v="0.48940269749518306"/>
    <n v="0.51059730250481694"/>
    <n v="1394"/>
    <n v="0.4476557482337829"/>
    <n v="1143"/>
    <n v="112"/>
    <n v="21"/>
    <x v="735"/>
    <n v="8.0344332855093251E-2"/>
    <n v="1.5064562410329985E-2"/>
    <n v="0.26600000000000001"/>
    <x v="1"/>
    <n v="0.25700000000000001"/>
    <n v="0.27500000000000002"/>
    <n v="3114"/>
    <n v="1"/>
    <n v="4.7E-2"/>
    <n v="639"/>
    <n v="0.20520231213872833"/>
    <n v="0"/>
    <n v="1986"/>
    <n v="0.63776493256262046"/>
    <n v="0.15703275529865124"/>
    <n v="4.9000000000000002E-2"/>
    <x v="730"/>
    <n v="1208"/>
    <x v="726"/>
    <n v="2566"/>
    <x v="52"/>
    <n v="27.780885120000001"/>
    <n v="112.09146096494135"/>
    <x v="1"/>
    <s v="King County, Washington"/>
  </r>
  <r>
    <x v="737"/>
    <n v="46.2"/>
    <n v="40.799999999999997"/>
    <n v="49.2"/>
    <n v="4587"/>
    <n v="2051"/>
    <n v="2536"/>
    <n v="0.447133202528886"/>
    <n v="0.552866797471114"/>
    <n v="2064"/>
    <n v="0.44996729888816217"/>
    <n v="1566"/>
    <n v="257"/>
    <n v="127"/>
    <x v="736"/>
    <n v="0.12451550387596899"/>
    <n v="6.1531007751937983E-2"/>
    <n v="0.26600000000000001"/>
    <x v="1"/>
    <n v="0.25600000000000001"/>
    <n v="0.27399999999999997"/>
    <n v="4465"/>
    <n v="0.97340309570525396"/>
    <n v="9.1999999999999998E-2"/>
    <n v="787"/>
    <n v="0.17157183344233704"/>
    <n v="0.16"/>
    <n v="2712"/>
    <n v="0.5912361020274689"/>
    <n v="0.23719206453019404"/>
    <n v="7.400000000000001E-2"/>
    <x v="731"/>
    <n v="1885"/>
    <x v="727"/>
    <n v="3942"/>
    <x v="180"/>
    <n v="3.5889738219999998"/>
    <n v="1278.08120858453"/>
    <x v="2"/>
    <s v="King County, Washington"/>
  </r>
  <r>
    <x v="738"/>
    <n v="49"/>
    <n v="48.4"/>
    <n v="50.2"/>
    <n v="5253"/>
    <n v="2590"/>
    <n v="2663"/>
    <n v="0.49305158956786599"/>
    <n v="0.50694841043213401"/>
    <n v="2376"/>
    <n v="0.4523129640205597"/>
    <n v="1906"/>
    <n v="203"/>
    <n v="3"/>
    <x v="737"/>
    <n v="8.5437710437710437E-2"/>
    <n v="1.2626262626262627E-3"/>
    <n v="0.26600000000000001"/>
    <x v="1"/>
    <n v="0.221"/>
    <n v="0.30599999999999999"/>
    <n v="5249"/>
    <n v="0.99923853036360177"/>
    <n v="8.199999999999999E-2"/>
    <n v="917"/>
    <n v="0.17456691414429851"/>
    <n v="2.7999999999999997E-2"/>
    <n v="3334"/>
    <n v="0.63468494193794023"/>
    <n v="0.19074814391776129"/>
    <n v="0.10300000000000001"/>
    <x v="732"/>
    <n v="2146"/>
    <x v="728"/>
    <n v="4468"/>
    <x v="69"/>
    <n v="1543.477985"/>
    <n v="3.4033527209654371"/>
    <x v="1"/>
    <s v="Kittitas County, Washington"/>
  </r>
  <r>
    <x v="739"/>
    <n v="23.2"/>
    <n v="23.3"/>
    <n v="22.4"/>
    <n v="2260"/>
    <n v="2007"/>
    <n v="253"/>
    <n v="0.88805309734513271"/>
    <n v="0.11194690265486726"/>
    <n v="2151"/>
    <n v="0.9517699115044248"/>
    <n v="92"/>
    <n v="5"/>
    <n v="170"/>
    <x v="738"/>
    <n v="2.3245002324500234E-3"/>
    <n v="7.9033007903300784E-2"/>
    <n v="0.26700000000000002"/>
    <x v="1"/>
    <n v="0.21"/>
    <n v="0.6409999999999999"/>
    <n v="153"/>
    <n v="6.769911504424779E-2"/>
    <n v="0"/>
    <n v="89"/>
    <n v="3.938053097345133E-2"/>
    <n v="0"/>
    <n v="64"/>
    <n v="2.831858407079646E-2"/>
    <n v="0.93230088495575225"/>
    <n v="0"/>
    <x v="733"/>
    <n v="33"/>
    <x v="729"/>
    <n v="2179"/>
    <x v="125"/>
    <n v="3.4371601410000001"/>
    <n v="657.51955314554539"/>
    <x v="2"/>
    <s v="Kitsap County, Washington"/>
  </r>
  <r>
    <x v="740"/>
    <n v="31.1"/>
    <n v="26.6"/>
    <n v="37.799999999999997"/>
    <n v="5819"/>
    <n v="3039"/>
    <n v="2780"/>
    <n v="0.52225468293521227"/>
    <n v="0.47774531706478779"/>
    <n v="2953"/>
    <n v="0.50747551125622958"/>
    <n v="2361"/>
    <n v="125"/>
    <n v="120"/>
    <x v="739"/>
    <n v="4.2329834067050459E-2"/>
    <n v="4.063664070436844E-2"/>
    <n v="0.26700000000000002"/>
    <x v="1"/>
    <n v="0.29699999999999999"/>
    <n v="0.23899999999999999"/>
    <n v="5819"/>
    <n v="1"/>
    <n v="0.157"/>
    <n v="1313"/>
    <n v="0.22564014435470012"/>
    <n v="0.191"/>
    <n v="3864"/>
    <n v="0.66403162055335974"/>
    <n v="0.11032823509194012"/>
    <n v="0.158"/>
    <x v="734"/>
    <n v="2464"/>
    <x v="730"/>
    <n v="4649"/>
    <x v="72"/>
    <n v="2.6009232550000001"/>
    <n v="2237.2824683748695"/>
    <x v="0"/>
    <s v="Yakima County, Washington"/>
  </r>
  <r>
    <x v="741"/>
    <n v="45.8"/>
    <n v="45.9"/>
    <n v="45.3"/>
    <n v="3181"/>
    <n v="1613"/>
    <n v="1568"/>
    <n v="0.50707324740647597"/>
    <n v="0.49292675259352403"/>
    <n v="1497"/>
    <n v="0.47060672744419996"/>
    <n v="1141"/>
    <n v="142"/>
    <n v="17"/>
    <x v="740"/>
    <n v="9.4856379425517709E-2"/>
    <n v="1.1356045424181697E-2"/>
    <n v="0.26700000000000002"/>
    <x v="1"/>
    <n v="0.27100000000000002"/>
    <n v="0.26400000000000001"/>
    <n v="3169"/>
    <n v="0.99622760138321287"/>
    <n v="0.13400000000000001"/>
    <n v="718"/>
    <n v="0.22571518390443257"/>
    <n v="0.30499999999999999"/>
    <n v="1933"/>
    <n v="0.60767054385413388"/>
    <n v="0.16661427224143355"/>
    <n v="0.10199999999999999"/>
    <x v="735"/>
    <n v="1144"/>
    <x v="731"/>
    <n v="2506"/>
    <x v="140"/>
    <n v="106.9462091"/>
    <n v="29.74392478956975"/>
    <x v="1"/>
    <s v="Spokane County, Washington"/>
  </r>
  <r>
    <x v="742"/>
    <n v="39.1"/>
    <n v="38.799999999999997"/>
    <n v="39.700000000000003"/>
    <n v="1413"/>
    <n v="817"/>
    <n v="596"/>
    <n v="0.57820240622788388"/>
    <n v="0.42179759377211606"/>
    <n v="682"/>
    <n v="0.48266100495399861"/>
    <n v="513"/>
    <n v="95"/>
    <n v="54"/>
    <x v="741"/>
    <n v="0.13929618768328444"/>
    <n v="7.9178885630498533E-2"/>
    <n v="0.26800000000000002"/>
    <x v="1"/>
    <n v="0.32299999999999995"/>
    <n v="0.19699999999999998"/>
    <n v="1386"/>
    <n v="0.98089171974522293"/>
    <n v="0.17"/>
    <n v="289"/>
    <n v="0.20452937013446568"/>
    <n v="0.24199999999999999"/>
    <n v="923"/>
    <n v="0.65322009907997169"/>
    <n v="0.1422505307855626"/>
    <n v="0.16399999999999998"/>
    <x v="736"/>
    <n v="546"/>
    <x v="732"/>
    <n v="1164"/>
    <x v="153"/>
    <n v="5.665051192"/>
    <n v="249.42404792306067"/>
    <x v="1"/>
    <s v="Snohomish County, Washington"/>
  </r>
  <r>
    <x v="743"/>
    <n v="39.9"/>
    <n v="36.799999999999997"/>
    <n v="40.799999999999997"/>
    <n v="5576"/>
    <n v="2834"/>
    <n v="2742"/>
    <n v="0.50824964131994266"/>
    <n v="0.4917503586800574"/>
    <n v="2642"/>
    <n v="0.47381635581061693"/>
    <n v="2087"/>
    <n v="322"/>
    <n v="51"/>
    <x v="742"/>
    <n v="0.12187736563209689"/>
    <n v="1.9303557910673733E-2"/>
    <n v="0.26800000000000002"/>
    <x v="1"/>
    <n v="0.27500000000000002"/>
    <n v="0.26100000000000001"/>
    <n v="5576"/>
    <n v="1"/>
    <n v="0.124"/>
    <n v="1282"/>
    <n v="0.22991391678622669"/>
    <n v="0.18"/>
    <n v="3564"/>
    <n v="0.63916786226685796"/>
    <n v="0.1309182209469153"/>
    <n v="0.115"/>
    <x v="737"/>
    <n v="2339"/>
    <x v="733"/>
    <n v="4393"/>
    <x v="181"/>
    <n v="3.9963201810000002"/>
    <n v="1395.2835977733687"/>
    <x v="2"/>
    <s v="Spokane County, Washington"/>
  </r>
  <r>
    <x v="744"/>
    <n v="40.200000000000003"/>
    <n v="37.1"/>
    <n v="44.2"/>
    <n v="4233"/>
    <n v="2731"/>
    <n v="1502"/>
    <n v="0.6451689109378691"/>
    <n v="0.3548310890621309"/>
    <n v="1065"/>
    <n v="0.25159461374911413"/>
    <n v="196"/>
    <n v="60"/>
    <n v="261"/>
    <x v="743"/>
    <n v="5.6338028169014086E-2"/>
    <n v="0.24507042253521127"/>
    <n v="0.26800000000000002"/>
    <x v="1"/>
    <n v="0.23100000000000001"/>
    <n v="0.33200000000000002"/>
    <n v="2711"/>
    <n v="0.64044412945901252"/>
    <n v="0.36"/>
    <n v="174"/>
    <n v="4.1105598866052445E-2"/>
    <n v="0.72400000000000009"/>
    <n v="1757"/>
    <n v="0.41507205291755256"/>
    <n v="0.54382234821639497"/>
    <n v="0.39700000000000002"/>
    <x v="738"/>
    <n v="1808"/>
    <x v="734"/>
    <n v="4099"/>
    <x v="123"/>
    <n v="0.47421407500000001"/>
    <n v="8926.3482953347593"/>
    <x v="0"/>
    <s v="King County, Washington"/>
  </r>
  <r>
    <x v="745"/>
    <n v="42.4"/>
    <n v="37"/>
    <n v="46.5"/>
    <n v="7277"/>
    <n v="3519"/>
    <n v="3758"/>
    <n v="0.48357839769135635"/>
    <n v="0.51642160230864365"/>
    <n v="3414"/>
    <n v="0.46914937474233886"/>
    <n v="2690"/>
    <n v="477"/>
    <n v="58"/>
    <x v="744"/>
    <n v="0.13971880492091387"/>
    <n v="1.698886936145284E-2"/>
    <n v="0.26800000000000002"/>
    <x v="1"/>
    <n v="0.315"/>
    <n v="0.23"/>
    <n v="7034"/>
    <n v="0.96660711831798818"/>
    <n v="9.1999999999999998E-2"/>
    <n v="1099"/>
    <n v="0.15102377353304933"/>
    <n v="6.5000000000000002E-2"/>
    <n v="4589"/>
    <n v="0.63061701250515323"/>
    <n v="0.21835921396179747"/>
    <n v="9.4E-2"/>
    <x v="739"/>
    <n v="3147"/>
    <x v="735"/>
    <n v="6305"/>
    <x v="182"/>
    <n v="10.0391855"/>
    <n v="724.85960140889915"/>
    <x v="2"/>
    <s v="Thurston County, Washington"/>
  </r>
  <r>
    <x v="746"/>
    <n v="51.6"/>
    <n v="52"/>
    <n v="51.3"/>
    <n v="1520"/>
    <n v="741"/>
    <n v="779"/>
    <n v="0.48749999999999999"/>
    <n v="0.51249999999999996"/>
    <n v="669"/>
    <n v="0.44013157894736843"/>
    <n v="414"/>
    <n v="97"/>
    <n v="12"/>
    <x v="745"/>
    <n v="0.14499252615844543"/>
    <n v="1.7937219730941704E-2"/>
    <n v="0.26800000000000002"/>
    <x v="1"/>
    <n v="0.25600000000000001"/>
    <n v="0.27899999999999997"/>
    <n v="1519"/>
    <n v="0.99934210526315792"/>
    <n v="4.9000000000000002E-2"/>
    <n v="304"/>
    <n v="0.2"/>
    <n v="0.20699999999999999"/>
    <n v="945"/>
    <n v="0.62171052631578949"/>
    <n v="0.17828947368421044"/>
    <n v="1.3000000000000001E-2"/>
    <x v="740"/>
    <n v="546"/>
    <x v="736"/>
    <n v="1296"/>
    <x v="176"/>
    <n v="29.289433720000002"/>
    <n v="51.895847988419213"/>
    <x v="1"/>
    <s v="Clark County, Washington"/>
  </r>
  <r>
    <x v="747"/>
    <n v="28.5"/>
    <n v="28.4"/>
    <n v="29.5"/>
    <n v="9091"/>
    <n v="5116"/>
    <n v="3975"/>
    <n v="0.56275437245627546"/>
    <n v="0.43724562754372454"/>
    <n v="3851"/>
    <n v="0.4236057639423606"/>
    <n v="3235"/>
    <n v="323"/>
    <n v="2"/>
    <x v="746"/>
    <n v="8.3874318358867828E-2"/>
    <n v="5.1934562451311347E-4"/>
    <n v="0.26899999999999996"/>
    <x v="1"/>
    <n v="0.313"/>
    <n v="0.21199999999999999"/>
    <n v="9068"/>
    <n v="0.99747002529974704"/>
    <n v="9.6000000000000002E-2"/>
    <n v="3269"/>
    <n v="0.35958640413595866"/>
    <n v="0.16200000000000001"/>
    <n v="5116"/>
    <n v="0.56275437245627546"/>
    <n v="7.7659223407765876E-2"/>
    <n v="5.4000000000000006E-2"/>
    <x v="741"/>
    <n v="2571"/>
    <x v="737"/>
    <n v="6203"/>
    <x v="181"/>
    <n v="542.32219810000004"/>
    <n v="16.763097715435372"/>
    <x v="1"/>
    <s v="Franklin County, Washington"/>
  </r>
  <r>
    <x v="748"/>
    <n v="37.700000000000003"/>
    <n v="33.799999999999997"/>
    <n v="41.6"/>
    <n v="3017"/>
    <n v="1524"/>
    <n v="1493"/>
    <n v="0.50513755386145176"/>
    <n v="0.49486244613854824"/>
    <n v="1318"/>
    <n v="0.43685780576731853"/>
    <n v="1182"/>
    <n v="30"/>
    <n v="23"/>
    <x v="747"/>
    <n v="2.2761760242792108E-2"/>
    <n v="1.7450682852807285E-2"/>
    <n v="0.26899999999999996"/>
    <x v="1"/>
    <n v="0.29100000000000004"/>
    <n v="0.25"/>
    <n v="3010"/>
    <n v="0.99767981438515085"/>
    <n v="5.5E-2"/>
    <n v="804"/>
    <n v="0.26648989061982103"/>
    <n v="7.5999999999999998E-2"/>
    <n v="1742"/>
    <n v="0.57739476300961223"/>
    <n v="0.15611534637056668"/>
    <n v="0.06"/>
    <x v="742"/>
    <n v="1063"/>
    <x v="738"/>
    <n v="2284"/>
    <x v="85"/>
    <n v="3.9981781500000002"/>
    <n v="754.59368912813443"/>
    <x v="2"/>
    <s v="Clark County, Washington"/>
  </r>
  <r>
    <x v="749"/>
    <n v="46"/>
    <n v="48.9"/>
    <n v="40.5"/>
    <n v="3581"/>
    <n v="1578"/>
    <n v="2003"/>
    <n v="0.44065903378944427"/>
    <n v="0.55934096621055573"/>
    <n v="1507"/>
    <n v="0.42083216978497628"/>
    <n v="1219"/>
    <n v="105"/>
    <n v="31"/>
    <x v="748"/>
    <n v="6.9674850696748503E-2"/>
    <n v="2.0570670205706701E-2"/>
    <n v="0.26899999999999996"/>
    <x v="1"/>
    <n v="0.26700000000000002"/>
    <n v="0.27100000000000002"/>
    <n v="3571"/>
    <n v="0.99720748394303271"/>
    <n v="0.13400000000000001"/>
    <n v="830"/>
    <n v="0.2317788327282882"/>
    <n v="0.22"/>
    <n v="1992"/>
    <n v="0.5562691985478917"/>
    <n v="0.21195196872382005"/>
    <n v="0.13400000000000001"/>
    <x v="743"/>
    <n v="1362"/>
    <x v="739"/>
    <n v="2813"/>
    <x v="80"/>
    <n v="88.352217850000002"/>
    <n v="40.530957650430956"/>
    <x v="1"/>
    <s v="Skagit County, Washington"/>
  </r>
  <r>
    <x v="750"/>
    <n v="47.2"/>
    <n v="45.4"/>
    <n v="48.3"/>
    <n v="4225"/>
    <n v="2154"/>
    <n v="2071"/>
    <n v="0.50982248520710061"/>
    <n v="0.49017751479289939"/>
    <n v="1789"/>
    <n v="0.42343195266272188"/>
    <n v="1517"/>
    <n v="162"/>
    <n v="0"/>
    <x v="749"/>
    <n v="9.0553381777529349E-2"/>
    <n v="0"/>
    <n v="0.26899999999999996"/>
    <x v="1"/>
    <n v="0.28899999999999998"/>
    <n v="0.251"/>
    <n v="4106"/>
    <n v="0.97183431952662724"/>
    <n v="0.13800000000000001"/>
    <n v="715"/>
    <n v="0.16923076923076924"/>
    <n v="6.9000000000000006E-2"/>
    <n v="2670"/>
    <n v="0.63195266272189354"/>
    <n v="0.19881656804733727"/>
    <n v="0.157"/>
    <x v="744"/>
    <n v="1797"/>
    <x v="740"/>
    <n v="3599"/>
    <x v="114"/>
    <n v="5.882953917"/>
    <n v="718.17662684574111"/>
    <x v="2"/>
    <s v="Grays Harbor County, Washington"/>
  </r>
  <r>
    <x v="751"/>
    <n v="55.5"/>
    <n v="56"/>
    <n v="54.7"/>
    <n v="3338"/>
    <n v="1463"/>
    <n v="1875"/>
    <n v="0.43828639904134215"/>
    <n v="0.56171360095865785"/>
    <n v="1277"/>
    <n v="0.38256440982624323"/>
    <n v="1045"/>
    <n v="72"/>
    <n v="33"/>
    <x v="750"/>
    <n v="5.6382145653876274E-2"/>
    <n v="2.5841816758026624E-2"/>
    <n v="0.26899999999999996"/>
    <x v="1"/>
    <n v="0.316"/>
    <n v="0.22899999999999998"/>
    <n v="3304"/>
    <n v="0.98981426003594963"/>
    <n v="0.10099999999999999"/>
    <n v="433"/>
    <n v="0.12971839424805273"/>
    <n v="2.3E-2"/>
    <n v="1809"/>
    <n v="0.54194128220491311"/>
    <n v="0.32834032354703413"/>
    <n v="0.14499999999999999"/>
    <x v="745"/>
    <n v="1574"/>
    <x v="551"/>
    <n v="2888"/>
    <x v="66"/>
    <n v="21.591303629999999"/>
    <n v="154.59928021029828"/>
    <x v="1"/>
    <s v="Clallam County, Washington"/>
  </r>
  <r>
    <x v="752"/>
    <n v="48.1"/>
    <n v="45.9"/>
    <n v="49.3"/>
    <n v="2177"/>
    <n v="1157"/>
    <n v="1020"/>
    <n v="0.53146531924666973"/>
    <n v="0.46853468075333027"/>
    <n v="1058"/>
    <n v="0.48598989435002299"/>
    <n v="764"/>
    <n v="100"/>
    <n v="0"/>
    <x v="751"/>
    <n v="9.4517958412098299E-2"/>
    <n v="0"/>
    <n v="0.27"/>
    <x v="1"/>
    <n v="0.26100000000000001"/>
    <n v="0.28000000000000003"/>
    <n v="2177"/>
    <n v="1"/>
    <n v="9.3000000000000013E-2"/>
    <n v="435"/>
    <n v="0.19981626090950849"/>
    <n v="0.115"/>
    <n v="1256"/>
    <n v="0.57694074414331653"/>
    <n v="0.22324299494717503"/>
    <n v="0.09"/>
    <x v="746"/>
    <n v="951"/>
    <x v="741"/>
    <n v="1801"/>
    <x v="148"/>
    <n v="1822.014909"/>
    <n v="1.1948310572249001"/>
    <x v="1"/>
    <s v="Whitman County, Washington"/>
  </r>
  <r>
    <x v="753"/>
    <n v="55.1"/>
    <n v="56.3"/>
    <n v="52.8"/>
    <n v="4941"/>
    <n v="2299"/>
    <n v="2642"/>
    <n v="0.46529042703906093"/>
    <n v="0.53470957296093913"/>
    <n v="1741"/>
    <n v="0.35235782230317747"/>
    <n v="1357"/>
    <n v="321"/>
    <n v="0"/>
    <x v="752"/>
    <n v="0.18437679494543366"/>
    <n v="0"/>
    <n v="0.27"/>
    <x v="1"/>
    <n v="0.314"/>
    <n v="0.223"/>
    <n v="4827"/>
    <n v="0.97692774741955068"/>
    <n v="6.7000000000000004E-2"/>
    <n v="609"/>
    <n v="0.12325440194292653"/>
    <n v="2.1000000000000001E-2"/>
    <n v="2718"/>
    <n v="0.55009107468123863"/>
    <n v="0.32665452337583489"/>
    <n v="0.10800000000000001"/>
    <x v="747"/>
    <n v="2012"/>
    <x v="742"/>
    <n v="4284"/>
    <x v="58"/>
    <n v="143.93027839999999"/>
    <n v="34.329121397711411"/>
    <x v="1"/>
    <s v="Mason County, Washington"/>
  </r>
  <r>
    <x v="754"/>
    <n v="39.5"/>
    <n v="39.1"/>
    <n v="39.9"/>
    <n v="5644"/>
    <n v="2733"/>
    <n v="2911"/>
    <n v="0.48423104181431609"/>
    <n v="0.51576895818568391"/>
    <n v="2314"/>
    <n v="0.40999291282778172"/>
    <n v="1862"/>
    <n v="182"/>
    <n v="61"/>
    <x v="753"/>
    <n v="7.8651685393258425E-2"/>
    <n v="2.6361279170267933E-2"/>
    <n v="0.27200000000000002"/>
    <x v="1"/>
    <n v="0.27800000000000002"/>
    <n v="0.26600000000000001"/>
    <n v="5644"/>
    <n v="1"/>
    <n v="0.14599999999999999"/>
    <n v="1404"/>
    <n v="0.24875974486180014"/>
    <n v="0.26100000000000001"/>
    <n v="3625"/>
    <n v="0.64227498228206947"/>
    <n v="0.10896527285613034"/>
    <n v="0.122"/>
    <x v="748"/>
    <n v="2079"/>
    <x v="743"/>
    <n v="4487"/>
    <x v="61"/>
    <n v="3.2530542910000002"/>
    <n v="1734.9848773243236"/>
    <x v="0"/>
    <s v="Clark County, Washington"/>
  </r>
  <r>
    <x v="755"/>
    <n v="47.7"/>
    <n v="47.8"/>
    <n v="47.4"/>
    <n v="4423"/>
    <n v="2267"/>
    <n v="2156"/>
    <n v="0.51254804431381418"/>
    <n v="0.48745195568618582"/>
    <n v="2136"/>
    <n v="0.48293013791544198"/>
    <n v="1732"/>
    <n v="165"/>
    <n v="17"/>
    <x v="754"/>
    <n v="7.7247191011235949E-2"/>
    <n v="7.9588014981273412E-3"/>
    <n v="0.27200000000000002"/>
    <x v="1"/>
    <n v="0.26300000000000001"/>
    <n v="0.28100000000000003"/>
    <n v="4395"/>
    <n v="0.99366945512095861"/>
    <n v="4.8000000000000001E-2"/>
    <n v="658"/>
    <n v="0.1487678046574723"/>
    <n v="1.2E-2"/>
    <n v="2731"/>
    <n v="0.61745421659507127"/>
    <n v="0.23377797874745643"/>
    <n v="6.3E-2"/>
    <x v="749"/>
    <n v="1899"/>
    <x v="744"/>
    <n v="3905"/>
    <x v="43"/>
    <n v="61.421909169999999"/>
    <n v="72.010135467431937"/>
    <x v="1"/>
    <s v="Island County, Washington"/>
  </r>
  <r>
    <x v="756"/>
    <n v="32.1"/>
    <n v="30.7"/>
    <n v="33.200000000000003"/>
    <n v="8247"/>
    <n v="4083"/>
    <n v="4164"/>
    <n v="0.49508912331757005"/>
    <n v="0.50491087668242995"/>
    <n v="3889"/>
    <n v="0.47156541772765853"/>
    <n v="2522"/>
    <n v="522"/>
    <n v="433"/>
    <x v="755"/>
    <n v="0.13422473643610183"/>
    <n v="0.11133967600925687"/>
    <n v="0.27300000000000002"/>
    <x v="1"/>
    <n v="0.308"/>
    <n v="0.24299999999999999"/>
    <n v="8166"/>
    <n v="0.99017824663514009"/>
    <n v="0.20800000000000002"/>
    <n v="1787"/>
    <n v="0.21668485509882382"/>
    <n v="0.29399999999999998"/>
    <n v="5591"/>
    <n v="0.67794349460409842"/>
    <n v="0.10537165029707773"/>
    <n v="0.193"/>
    <x v="750"/>
    <n v="3075"/>
    <x v="745"/>
    <n v="6559"/>
    <x v="136"/>
    <n v="2.7689241939999998"/>
    <n v="2978.4130666597803"/>
    <x v="0"/>
    <s v="King County, Washington"/>
  </r>
  <r>
    <x v="757"/>
    <n v="36.200000000000003"/>
    <n v="33.6"/>
    <n v="37.5"/>
    <n v="4445"/>
    <n v="2202"/>
    <n v="2243"/>
    <n v="0.4953880764904387"/>
    <n v="0.5046119235095613"/>
    <n v="2226"/>
    <n v="0.50078740157480317"/>
    <n v="1415"/>
    <n v="534"/>
    <n v="179"/>
    <x v="756"/>
    <n v="0.23989218328840969"/>
    <n v="8.041329739442947E-2"/>
    <n v="0.27300000000000002"/>
    <x v="1"/>
    <n v="0.26600000000000001"/>
    <n v="0.28000000000000003"/>
    <n v="4376"/>
    <n v="0.98447694038245215"/>
    <n v="6.8000000000000005E-2"/>
    <n v="1075"/>
    <n v="0.24184476940382452"/>
    <n v="7.8E-2"/>
    <n v="2917"/>
    <n v="0.65624296962879636"/>
    <n v="0.10191226096737915"/>
    <n v="6.9000000000000006E-2"/>
    <x v="751"/>
    <n v="1568"/>
    <x v="746"/>
    <n v="3438"/>
    <x v="69"/>
    <n v="2.5360765600000001"/>
    <n v="1752.7073394030342"/>
    <x v="0"/>
    <s v="Snohomish County, Washington"/>
  </r>
  <r>
    <x v="758"/>
    <n v="43.9"/>
    <n v="39.200000000000003"/>
    <n v="45.5"/>
    <n v="4369"/>
    <n v="2277"/>
    <n v="2092"/>
    <n v="0.52117189288166632"/>
    <n v="0.47882810711833373"/>
    <n v="2115"/>
    <n v="0.48409246967269398"/>
    <n v="1631"/>
    <n v="377"/>
    <n v="1"/>
    <x v="757"/>
    <n v="0.17825059101654847"/>
    <n v="4.7281323877068556E-4"/>
    <n v="0.27300000000000002"/>
    <x v="1"/>
    <n v="0.26300000000000001"/>
    <n v="0.28300000000000003"/>
    <n v="4369"/>
    <n v="1"/>
    <n v="0.10800000000000001"/>
    <n v="924"/>
    <n v="0.2114900434882124"/>
    <n v="0.14000000000000001"/>
    <n v="2865"/>
    <n v="0.65575646601052873"/>
    <n v="0.13275349050125884"/>
    <n v="0.10099999999999999"/>
    <x v="752"/>
    <n v="1636"/>
    <x v="747"/>
    <n v="3584"/>
    <x v="23"/>
    <n v="89.018614999999997"/>
    <n v="49.079622279003104"/>
    <x v="1"/>
    <s v="Thurston County, Washington"/>
  </r>
  <r>
    <x v="759"/>
    <n v="31"/>
    <n v="27.6"/>
    <n v="34.299999999999997"/>
    <n v="3590"/>
    <n v="1878"/>
    <n v="1712"/>
    <n v="0.52311977715877434"/>
    <n v="0.47688022284122561"/>
    <n v="1515"/>
    <n v="0.42200557103064068"/>
    <n v="1231"/>
    <n v="193"/>
    <n v="16"/>
    <x v="758"/>
    <n v="0.12739273927392739"/>
    <n v="1.0561056105610561E-2"/>
    <n v="0.27399999999999997"/>
    <x v="1"/>
    <n v="0.28399999999999997"/>
    <n v="0.26500000000000001"/>
    <n v="3524"/>
    <n v="0.98161559888579386"/>
    <n v="0.14099999999999999"/>
    <n v="825"/>
    <n v="0.2298050139275766"/>
    <n v="0.23899999999999999"/>
    <n v="2160"/>
    <n v="0.60167130919220058"/>
    <n v="0.16852367688022285"/>
    <n v="0.12300000000000001"/>
    <x v="753"/>
    <n v="1468"/>
    <x v="576"/>
    <n v="2784"/>
    <x v="45"/>
    <n v="1.9777257779999999"/>
    <n v="1815.2162650326743"/>
    <x v="0"/>
    <s v="Island County, Washington"/>
  </r>
  <r>
    <x v="760"/>
    <n v="40.799999999999997"/>
    <n v="40.5"/>
    <n v="41"/>
    <n v="4090"/>
    <n v="2011"/>
    <n v="2079"/>
    <n v="0.49168704156479215"/>
    <n v="0.50831295843520785"/>
    <n v="1991"/>
    <n v="0.48679706601466993"/>
    <n v="1524"/>
    <n v="255"/>
    <n v="63"/>
    <x v="759"/>
    <n v="0.12807634354595682"/>
    <n v="3.164239075841286E-2"/>
    <n v="0.27399999999999997"/>
    <x v="1"/>
    <n v="0.27800000000000002"/>
    <n v="0.27"/>
    <n v="4083"/>
    <n v="0.99828850855745721"/>
    <n v="0.09"/>
    <n v="946"/>
    <n v="0.23129584352078239"/>
    <n v="8.4000000000000005E-2"/>
    <n v="2654"/>
    <n v="0.64889975550122247"/>
    <n v="0.11980440097799516"/>
    <n v="9.1999999999999998E-2"/>
    <x v="754"/>
    <n v="1578"/>
    <x v="748"/>
    <n v="3259"/>
    <x v="158"/>
    <n v="25.527166220000002"/>
    <n v="160.22146621177131"/>
    <x v="1"/>
    <s v="Kitsap County, Washington"/>
  </r>
  <r>
    <x v="761"/>
    <n v="44.8"/>
    <n v="47.8"/>
    <n v="43"/>
    <n v="4652"/>
    <n v="2233"/>
    <n v="2419"/>
    <n v="0.48000859845227861"/>
    <n v="0.51999140154772139"/>
    <n v="2066"/>
    <n v="0.44411006018916593"/>
    <n v="1503"/>
    <n v="303"/>
    <n v="0"/>
    <x v="760"/>
    <n v="0.14666021297192644"/>
    <n v="0"/>
    <n v="0.27399999999999997"/>
    <x v="1"/>
    <n v="0.29899999999999999"/>
    <n v="0.25"/>
    <n v="4628"/>
    <n v="0.99484092863284612"/>
    <n v="0.121"/>
    <n v="1052"/>
    <n v="0.22613929492691315"/>
    <n v="0.17300000000000001"/>
    <n v="2788"/>
    <n v="0.59931212381771282"/>
    <n v="0.17454858125537398"/>
    <n v="0.109"/>
    <x v="755"/>
    <n v="1845"/>
    <x v="620"/>
    <n v="3749"/>
    <x v="130"/>
    <n v="1471.849003"/>
    <n v="3.160650304832934"/>
    <x v="1"/>
    <s v="Walla Walla County, Washington"/>
  </r>
  <r>
    <x v="762"/>
    <n v="44.9"/>
    <n v="43.1"/>
    <n v="47.5"/>
    <n v="3264"/>
    <n v="1565"/>
    <n v="1699"/>
    <n v="0.47947303921568629"/>
    <n v="0.52052696078431371"/>
    <n v="1754"/>
    <n v="0.53737745098039214"/>
    <n v="1135"/>
    <n v="257"/>
    <n v="216"/>
    <x v="761"/>
    <n v="0.14652223489167618"/>
    <n v="0.12314709236031927"/>
    <n v="0.27399999999999997"/>
    <x v="1"/>
    <n v="0.27200000000000002"/>
    <n v="0.27600000000000002"/>
    <n v="3225"/>
    <n v="0.98805147058823528"/>
    <n v="6.8000000000000005E-2"/>
    <n v="529"/>
    <n v="0.16207107843137256"/>
    <n v="8.3000000000000004E-2"/>
    <n v="2091"/>
    <n v="0.640625"/>
    <n v="0.19730392156862742"/>
    <n v="7.9000000000000001E-2"/>
    <x v="756"/>
    <n v="1480"/>
    <x v="749"/>
    <n v="2805"/>
    <x v="63"/>
    <n v="2.7111757920000001"/>
    <n v="1203.9057038024778"/>
    <x v="2"/>
    <s v="King County, Washington"/>
  </r>
  <r>
    <x v="763"/>
    <n v="35"/>
    <n v="35.200000000000003"/>
    <n v="34.799999999999997"/>
    <n v="5030"/>
    <n v="2493"/>
    <n v="2537"/>
    <n v="0.49562624254473159"/>
    <n v="0.50437375745526836"/>
    <n v="2432"/>
    <n v="0.48349900596421469"/>
    <n v="1980"/>
    <n v="242"/>
    <n v="84"/>
    <x v="762"/>
    <n v="9.9506578947368418E-2"/>
    <n v="3.453947368421053E-2"/>
    <n v="0.27500000000000002"/>
    <x v="1"/>
    <n v="0.24399999999999999"/>
    <n v="0.30499999999999999"/>
    <n v="5030"/>
    <n v="1"/>
    <n v="7.0000000000000007E-2"/>
    <n v="1311"/>
    <n v="0.2606361829025845"/>
    <n v="3.7999999999999999E-2"/>
    <n v="3277"/>
    <n v="0.65149105367793236"/>
    <n v="8.7872763419483135E-2"/>
    <n v="7.5999999999999998E-2"/>
    <x v="757"/>
    <n v="1639"/>
    <x v="750"/>
    <n v="3834"/>
    <x v="113"/>
    <n v="6.5021631099999997"/>
    <n v="773.58871423328537"/>
    <x v="2"/>
    <s v="Pierce County, Washington"/>
  </r>
  <r>
    <x v="764"/>
    <n v="37.1"/>
    <n v="35"/>
    <n v="38"/>
    <n v="5269"/>
    <n v="2594"/>
    <n v="2675"/>
    <n v="0.49231353197950273"/>
    <n v="0.50768646802049722"/>
    <n v="2353"/>
    <n v="0.44657430252419816"/>
    <n v="2057"/>
    <n v="84"/>
    <n v="40"/>
    <x v="763"/>
    <n v="3.5699107522311944E-2"/>
    <n v="1.6999575010624733E-2"/>
    <n v="0.27500000000000002"/>
    <x v="1"/>
    <n v="0.308"/>
    <n v="0.24600000000000002"/>
    <n v="5269"/>
    <n v="1"/>
    <n v="0.10800000000000001"/>
    <n v="1510"/>
    <n v="0.28658189409755169"/>
    <n v="0.24199999999999999"/>
    <n v="3248"/>
    <n v="0.6164357563104953"/>
    <n v="9.6982349591953065E-2"/>
    <n v="5.7999999999999996E-2"/>
    <x v="758"/>
    <n v="1927"/>
    <x v="751"/>
    <n v="3940"/>
    <x v="100"/>
    <n v="13.097192769999999"/>
    <n v="402.29995026636539"/>
    <x v="2"/>
    <s v="Clark County, Washington"/>
  </r>
  <r>
    <x v="765"/>
    <n v="29.9"/>
    <n v="31.8"/>
    <n v="27.5"/>
    <n v="5931"/>
    <n v="2832"/>
    <n v="3099"/>
    <n v="0.47749114820435001"/>
    <n v="0.52250885179564999"/>
    <n v="2654"/>
    <n v="0.44747934581015009"/>
    <n v="1722"/>
    <n v="358"/>
    <n v="425"/>
    <x v="764"/>
    <n v="0.13489073097211757"/>
    <n v="0.16013564431047475"/>
    <n v="0.27600000000000002"/>
    <x v="1"/>
    <n v="0.31900000000000001"/>
    <n v="0.22899999999999998"/>
    <n v="5931"/>
    <n v="1"/>
    <n v="0.19800000000000001"/>
    <n v="1387"/>
    <n v="0.2338560107907604"/>
    <n v="0.32500000000000001"/>
    <n v="4235"/>
    <n v="0.71404484909795984"/>
    <n v="5.2099140111279807E-2"/>
    <n v="0.152"/>
    <x v="759"/>
    <n v="2311"/>
    <x v="752"/>
    <n v="4591"/>
    <x v="104"/>
    <n v="1.597957217"/>
    <n v="3711.6137634365714"/>
    <x v="0"/>
    <s v="Snohomish County, Washington"/>
  </r>
  <r>
    <x v="766"/>
    <n v="31.4"/>
    <n v="31.8"/>
    <n v="30.9"/>
    <n v="5475"/>
    <n v="2712"/>
    <n v="2763"/>
    <n v="0.49534246575342467"/>
    <n v="0.50465753424657533"/>
    <n v="2721"/>
    <n v="0.49698630136986299"/>
    <n v="2111"/>
    <n v="229"/>
    <n v="154"/>
    <x v="765"/>
    <n v="8.4160235207644249E-2"/>
    <n v="5.6596839397280413E-2"/>
    <n v="0.27600000000000002"/>
    <x v="1"/>
    <n v="0.31"/>
    <n v="0.24100000000000002"/>
    <n v="5430"/>
    <n v="0.99178082191780825"/>
    <n v="8.900000000000001E-2"/>
    <n v="1796"/>
    <n v="0.32803652968036529"/>
    <n v="0.114"/>
    <n v="3345"/>
    <n v="0.61095890410958908"/>
    <n v="6.1004566210045574E-2"/>
    <n v="7.9000000000000001E-2"/>
    <x v="760"/>
    <n v="1658"/>
    <x v="753"/>
    <n v="3784"/>
    <x v="66"/>
    <n v="8.3226980899999994"/>
    <n v="657.83955404779078"/>
    <x v="2"/>
    <s v="Pierce County, Washington"/>
  </r>
  <r>
    <x v="767"/>
    <n v="34.799999999999997"/>
    <n v="35.4"/>
    <n v="34.4"/>
    <n v="2682"/>
    <n v="1600"/>
    <n v="1082"/>
    <n v="0.59656972408650266"/>
    <n v="0.40343027591349739"/>
    <n v="1217"/>
    <n v="0.45376584638329603"/>
    <n v="885"/>
    <n v="99"/>
    <n v="17"/>
    <x v="766"/>
    <n v="8.1347576006573538E-2"/>
    <n v="1.3968775677896467E-2"/>
    <n v="0.27600000000000002"/>
    <x v="1"/>
    <n v="0.26200000000000001"/>
    <n v="0.29399999999999998"/>
    <n v="2418"/>
    <n v="0.90156599552572703"/>
    <n v="0.17899999999999999"/>
    <n v="590"/>
    <n v="0.21998508575689785"/>
    <n v="0.192"/>
    <n v="1653"/>
    <n v="0.61633109619686799"/>
    <n v="0.16368381804623411"/>
    <n v="0.18600000000000003"/>
    <x v="761"/>
    <n v="1010"/>
    <x v="754"/>
    <n v="2149"/>
    <x v="133"/>
    <n v="1.986003417"/>
    <n v="1350.4508486955942"/>
    <x v="2"/>
    <s v="Skagit County, Washington"/>
  </r>
  <r>
    <x v="768"/>
    <n v="40.200000000000003"/>
    <n v="43.8"/>
    <n v="37.299999999999997"/>
    <n v="3426"/>
    <n v="1759"/>
    <n v="1667"/>
    <n v="0.51342673671920602"/>
    <n v="0.48657326328079392"/>
    <n v="1490"/>
    <n v="0.43490951546993578"/>
    <n v="1121"/>
    <n v="175"/>
    <n v="0"/>
    <x v="767"/>
    <n v="0.1174496644295302"/>
    <n v="0"/>
    <n v="0.27600000000000002"/>
    <x v="1"/>
    <n v="0.32100000000000001"/>
    <n v="0.22699999999999998"/>
    <n v="3426"/>
    <n v="1"/>
    <n v="9.6999999999999989E-2"/>
    <n v="1078"/>
    <n v="0.31465265615878574"/>
    <n v="0.18600000000000003"/>
    <n v="1977"/>
    <n v="0.57705779334500873"/>
    <n v="0.10828955049620559"/>
    <n v="3.7000000000000005E-2"/>
    <x v="762"/>
    <n v="1151"/>
    <x v="755"/>
    <n v="2494"/>
    <x v="42"/>
    <n v="20.146914939999998"/>
    <n v="170.05084948256601"/>
    <x v="1"/>
    <s v="Clark County, Washington"/>
  </r>
  <r>
    <x v="769"/>
    <n v="42.6"/>
    <n v="40.299999999999997"/>
    <n v="45.3"/>
    <n v="6423"/>
    <n v="2778"/>
    <n v="3645"/>
    <n v="0.43250817375058381"/>
    <n v="0.56749182624941619"/>
    <n v="2647"/>
    <n v="0.41211271991281334"/>
    <n v="1850"/>
    <n v="443"/>
    <n v="48"/>
    <x v="768"/>
    <n v="0.16735927465054778"/>
    <n v="1.8133736305251228E-2"/>
    <n v="0.27600000000000002"/>
    <x v="1"/>
    <n v="0.30099999999999999"/>
    <n v="0.25600000000000001"/>
    <n v="6409"/>
    <n v="0.99782033317764285"/>
    <n v="0.1"/>
    <n v="902"/>
    <n v="0.1404328195547252"/>
    <n v="0.154"/>
    <n v="3783"/>
    <n v="0.58897711349836523"/>
    <n v="0.27059006694690957"/>
    <n v="9.8000000000000004E-2"/>
    <x v="763"/>
    <n v="3219"/>
    <x v="756"/>
    <n v="5533"/>
    <x v="16"/>
    <n v="3.1997434349999998"/>
    <n v="2007.3484422978433"/>
    <x v="0"/>
    <s v="Clark County, Washington"/>
  </r>
  <r>
    <x v="770"/>
    <n v="30.6"/>
    <n v="30.8"/>
    <n v="30.5"/>
    <n v="8635"/>
    <n v="3952"/>
    <n v="4683"/>
    <n v="0.45767226404169081"/>
    <n v="0.54232773595830919"/>
    <n v="4306"/>
    <n v="0.49866821077012158"/>
    <n v="3057"/>
    <n v="358"/>
    <n v="22"/>
    <x v="769"/>
    <n v="8.3139804923362745E-2"/>
    <n v="5.1091500232234091E-3"/>
    <n v="0.27699999999999997"/>
    <x v="1"/>
    <n v="0.315"/>
    <n v="0.245"/>
    <n v="7710"/>
    <n v="0.89287782281412853"/>
    <n v="0.16699999999999998"/>
    <n v="1511"/>
    <n v="0.17498552403011003"/>
    <n v="0.26899999999999996"/>
    <n v="4870"/>
    <n v="0.5639837869137232"/>
    <n v="0.26103068905616678"/>
    <n v="0.16500000000000001"/>
    <x v="764"/>
    <n v="3374"/>
    <x v="757"/>
    <n v="7190"/>
    <x v="183"/>
    <n v="5.5318106409999999"/>
    <n v="1560.9717252431165"/>
    <x v="0"/>
    <s v="Walla Walla County, Washington"/>
  </r>
  <r>
    <x v="771"/>
    <n v="36.9"/>
    <n v="32.799999999999997"/>
    <n v="41.5"/>
    <n v="6058"/>
    <n v="3183"/>
    <n v="2875"/>
    <n v="0.52542093100033016"/>
    <n v="0.47457906899966984"/>
    <n v="3176"/>
    <n v="0.52426543413667881"/>
    <n v="2412"/>
    <n v="490"/>
    <n v="174"/>
    <x v="770"/>
    <n v="0.15428211586901763"/>
    <n v="5.478589420654912E-2"/>
    <n v="0.27699999999999997"/>
    <x v="1"/>
    <n v="0.30499999999999999"/>
    <n v="0.249"/>
    <n v="6053"/>
    <n v="0.99917464509739184"/>
    <n v="8.5000000000000006E-2"/>
    <n v="1134"/>
    <n v="0.18719049191152196"/>
    <n v="0.156"/>
    <n v="4043"/>
    <n v="0.66738197424892709"/>
    <n v="0.14542753383955098"/>
    <n v="7.400000000000001E-2"/>
    <x v="765"/>
    <n v="2613"/>
    <x v="758"/>
    <n v="5113"/>
    <x v="86"/>
    <n v="5.1312831880000003"/>
    <n v="1180.6013774814098"/>
    <x v="2"/>
    <s v="Kitsap County, Washington"/>
  </r>
  <r>
    <x v="772"/>
    <n v="43.9"/>
    <n v="41.2"/>
    <n v="46.6"/>
    <n v="4740"/>
    <n v="2533"/>
    <n v="2207"/>
    <n v="0.53438818565400847"/>
    <n v="0.46561181434599158"/>
    <n v="2057"/>
    <n v="0.43396624472573841"/>
    <n v="1748"/>
    <n v="119"/>
    <n v="17"/>
    <x v="771"/>
    <n v="5.7851239669421489E-2"/>
    <n v="8.2644628099173556E-3"/>
    <n v="0.27699999999999997"/>
    <x v="1"/>
    <n v="0.27899999999999997"/>
    <n v="0.27500000000000002"/>
    <n v="4676"/>
    <n v="0.98649789029535861"/>
    <n v="6.7000000000000004E-2"/>
    <n v="853"/>
    <n v="0.179957805907173"/>
    <n v="4.7E-2"/>
    <n v="3158"/>
    <n v="0.66624472573839666"/>
    <n v="0.15379746835443031"/>
    <n v="8.5000000000000006E-2"/>
    <x v="766"/>
    <n v="1627"/>
    <x v="759"/>
    <n v="3953"/>
    <x v="85"/>
    <n v="55.563791360000003"/>
    <n v="85.307353655717122"/>
    <x v="1"/>
    <s v="Clark County, Washington"/>
  </r>
  <r>
    <x v="773"/>
    <n v="40"/>
    <n v="37.799999999999997"/>
    <n v="40.4"/>
    <n v="3501"/>
    <n v="1774"/>
    <n v="1727"/>
    <n v="0.50671236789488716"/>
    <n v="0.49328763210511284"/>
    <n v="1516"/>
    <n v="0.43301913738931735"/>
    <n v="1312"/>
    <n v="107"/>
    <n v="0"/>
    <x v="772"/>
    <n v="7.0580474934036935E-2"/>
    <n v="0"/>
    <n v="0.27800000000000002"/>
    <x v="1"/>
    <n v="0.313"/>
    <n v="0.24399999999999999"/>
    <n v="3492"/>
    <n v="0.99742930591259638"/>
    <n v="5.0999999999999997E-2"/>
    <n v="981"/>
    <n v="0.28020565552699228"/>
    <n v="4.2999999999999997E-2"/>
    <n v="1974"/>
    <n v="0.56383890317052265"/>
    <n v="0.15595544130248506"/>
    <n v="5.5E-2"/>
    <x v="767"/>
    <n v="1276"/>
    <x v="760"/>
    <n v="2578"/>
    <x v="149"/>
    <n v="2.2336848819999999"/>
    <n v="1567.3652215729148"/>
    <x v="0"/>
    <s v="Spokane County, Washington"/>
  </r>
  <r>
    <x v="774"/>
    <n v="32.799999999999997"/>
    <n v="32.700000000000003"/>
    <n v="32.9"/>
    <n v="4506"/>
    <n v="2101"/>
    <n v="2405"/>
    <n v="0.46626719928983579"/>
    <n v="0.53373280071016427"/>
    <n v="2395"/>
    <n v="0.53151353750554819"/>
    <n v="1593"/>
    <n v="475"/>
    <n v="209"/>
    <x v="773"/>
    <n v="0.19832985386221294"/>
    <n v="8.7265135699373692E-2"/>
    <n v="0.27899999999999997"/>
    <x v="1"/>
    <n v="0.26"/>
    <n v="0.29699999999999999"/>
    <n v="4467"/>
    <n v="0.99134487350199729"/>
    <n v="0.11199999999999999"/>
    <n v="759"/>
    <n v="0.16844207723035953"/>
    <n v="0.128"/>
    <n v="3096"/>
    <n v="0.68708388814913446"/>
    <n v="0.14447403462050601"/>
    <n v="0.113"/>
    <x v="768"/>
    <n v="1841"/>
    <x v="761"/>
    <n v="3728"/>
    <x v="90"/>
    <n v="3.6185079390000001"/>
    <n v="1245.2646438701097"/>
    <x v="2"/>
    <s v="Snohomish County, Washington"/>
  </r>
  <r>
    <x v="775"/>
    <n v="34.9"/>
    <n v="37.799999999999997"/>
    <n v="33.5"/>
    <n v="5607"/>
    <n v="2532"/>
    <n v="3075"/>
    <n v="0.45157838416265383"/>
    <n v="0.54842161583734617"/>
    <n v="2497"/>
    <n v="0.44533618690922061"/>
    <n v="1874"/>
    <n v="381"/>
    <n v="75"/>
    <x v="774"/>
    <n v="0.15258309971966361"/>
    <n v="3.0036043251902282E-2"/>
    <n v="0.27899999999999997"/>
    <x v="1"/>
    <n v="0.32299999999999995"/>
    <n v="0.24100000000000002"/>
    <n v="5501"/>
    <n v="0.98109505974674516"/>
    <n v="8.5000000000000006E-2"/>
    <n v="1547"/>
    <n v="0.27590511860174782"/>
    <n v="0.11"/>
    <n v="3190"/>
    <n v="0.56893169252719811"/>
    <n v="0.15516318887105407"/>
    <n v="8.3000000000000004E-2"/>
    <x v="769"/>
    <n v="1932"/>
    <x v="762"/>
    <n v="4204"/>
    <x v="157"/>
    <n v="22.927561919999999"/>
    <n v="244.55282334703648"/>
    <x v="1"/>
    <s v="Whatcom County, Washington"/>
  </r>
  <r>
    <x v="776"/>
    <n v="52"/>
    <n v="48.4"/>
    <n v="53.1"/>
    <n v="1511"/>
    <n v="743"/>
    <n v="768"/>
    <n v="0.49172733289212445"/>
    <n v="0.50827266710787555"/>
    <n v="609"/>
    <n v="0.40304434149569823"/>
    <n v="423"/>
    <n v="24"/>
    <n v="7"/>
    <x v="775"/>
    <n v="3.9408866995073892E-2"/>
    <n v="1.1494252873563218E-2"/>
    <n v="0.27899999999999997"/>
    <x v="1"/>
    <n v="0.29399999999999998"/>
    <n v="0.26500000000000001"/>
    <n v="1495"/>
    <n v="0.98941098610191924"/>
    <n v="0.16300000000000001"/>
    <n v="215"/>
    <n v="0.14228987425545997"/>
    <n v="0.214"/>
    <n v="929"/>
    <n v="0.61482461945731304"/>
    <n v="0.24288550628722705"/>
    <n v="0.17"/>
    <x v="770"/>
    <n v="770"/>
    <x v="763"/>
    <n v="1312"/>
    <x v="45"/>
    <n v="8.9711813819999993"/>
    <n v="168.42820757494746"/>
    <x v="1"/>
    <s v="Skagit County, Washington"/>
  </r>
  <r>
    <x v="777"/>
    <n v="29.8"/>
    <n v="28.2"/>
    <n v="33"/>
    <n v="7342"/>
    <n v="3662"/>
    <n v="3680"/>
    <n v="0.4987741759738491"/>
    <n v="0.5012258240261509"/>
    <n v="3563"/>
    <n v="0.48529011168618907"/>
    <n v="2565"/>
    <n v="573"/>
    <n v="208"/>
    <x v="776"/>
    <n v="0.16081953410047711"/>
    <n v="5.8377771540836371E-2"/>
    <n v="0.28000000000000003"/>
    <x v="1"/>
    <n v="0.249"/>
    <n v="0.309"/>
    <n v="7338"/>
    <n v="0.99945518932171074"/>
    <n v="0.153"/>
    <n v="2108"/>
    <n v="0.28711522745845819"/>
    <n v="0.24600000000000002"/>
    <n v="4810"/>
    <n v="0.65513484064287664"/>
    <n v="5.7749931898665174E-2"/>
    <n v="0.11599999999999999"/>
    <x v="771"/>
    <n v="2547"/>
    <x v="764"/>
    <n v="5466"/>
    <x v="129"/>
    <n v="4.23594721"/>
    <n v="1733.2605049154993"/>
    <x v="0"/>
    <s v="King County, Washington"/>
  </r>
  <r>
    <x v="778"/>
    <n v="35.5"/>
    <n v="36.9"/>
    <n v="33.799999999999997"/>
    <n v="2901"/>
    <n v="1284"/>
    <n v="1617"/>
    <n v="0.44260599793174765"/>
    <n v="0.55739400206825229"/>
    <n v="1375"/>
    <n v="0.47397449155463633"/>
    <n v="919"/>
    <n v="184"/>
    <n v="119"/>
    <x v="777"/>
    <n v="0.13381818181818181"/>
    <n v="8.654545454545455E-2"/>
    <n v="0.28000000000000003"/>
    <x v="1"/>
    <n v="0.33299999999999996"/>
    <n v="0.24"/>
    <n v="2901"/>
    <n v="1"/>
    <n v="0.183"/>
    <n v="699"/>
    <n v="0.24095139607032057"/>
    <n v="0.23300000000000001"/>
    <n v="1812"/>
    <n v="0.62461220268872808"/>
    <n v="0.13443640124095135"/>
    <n v="0.187"/>
    <x v="772"/>
    <n v="1231"/>
    <x v="765"/>
    <n v="2279"/>
    <x v="155"/>
    <n v="1.0492631699999999"/>
    <n v="2764.7973196276394"/>
    <x v="0"/>
    <s v="Snohomish County, Washington"/>
  </r>
  <r>
    <x v="779"/>
    <n v="35.799999999999997"/>
    <n v="34.6"/>
    <n v="36.1"/>
    <n v="6899"/>
    <n v="3178"/>
    <n v="3721"/>
    <n v="0.46064647050297147"/>
    <n v="0.53935352949702853"/>
    <n v="3563"/>
    <n v="0.51645165966082041"/>
    <n v="2663"/>
    <n v="576"/>
    <n v="92"/>
    <x v="778"/>
    <n v="0.16166152119000843"/>
    <n v="2.5820937412293011E-2"/>
    <n v="0.28000000000000003"/>
    <x v="1"/>
    <n v="0.32700000000000001"/>
    <n v="0.24100000000000002"/>
    <n v="6899"/>
    <n v="1"/>
    <n v="0.09"/>
    <n v="1360"/>
    <n v="0.19713001884331063"/>
    <n v="9.9000000000000005E-2"/>
    <n v="4504"/>
    <n v="0.65284823887519927"/>
    <n v="0.15002174228149012"/>
    <n v="9.6000000000000002E-2"/>
    <x v="773"/>
    <n v="2994"/>
    <x v="766"/>
    <n v="5714"/>
    <x v="90"/>
    <n v="16.75678619"/>
    <n v="411.71379295375493"/>
    <x v="2"/>
    <s v="Thurston County, Washington"/>
  </r>
  <r>
    <x v="780"/>
    <n v="31.9"/>
    <n v="34.700000000000003"/>
    <n v="30.5"/>
    <n v="4909"/>
    <n v="2408"/>
    <n v="2501"/>
    <n v="0.49052760236300674"/>
    <n v="0.50947239763699326"/>
    <n v="2022"/>
    <n v="0.41189651660215931"/>
    <n v="1408"/>
    <n v="171"/>
    <n v="245"/>
    <x v="779"/>
    <n v="8.4569732937685466E-2"/>
    <n v="0.1211671612265084"/>
    <n v="0.28100000000000003"/>
    <x v="1"/>
    <n v="0.26600000000000001"/>
    <n v="0.29799999999999999"/>
    <n v="4867"/>
    <n v="0.99144428600529644"/>
    <n v="0.251"/>
    <n v="1449"/>
    <n v="0.29517213281727439"/>
    <n v="0.433"/>
    <n v="2957"/>
    <n v="0.60236300672234666"/>
    <n v="0.10246486046037895"/>
    <n v="0.20100000000000001"/>
    <x v="774"/>
    <n v="1681"/>
    <x v="767"/>
    <n v="3487"/>
    <x v="154"/>
    <n v="4.1408314270000002"/>
    <n v="1185.5107087893534"/>
    <x v="2"/>
    <s v="King County, Washington"/>
  </r>
  <r>
    <x v="781"/>
    <n v="33.799999999999997"/>
    <n v="35.200000000000003"/>
    <n v="33"/>
    <n v="5052"/>
    <n v="2228"/>
    <n v="2824"/>
    <n v="0.4410134600158353"/>
    <n v="0.5589865399841647"/>
    <n v="2303"/>
    <n v="0.45585906571654788"/>
    <n v="1607"/>
    <n v="349"/>
    <n v="98"/>
    <x v="780"/>
    <n v="0.15154146765089013"/>
    <n v="4.2553191489361701E-2"/>
    <n v="0.28100000000000003"/>
    <x v="1"/>
    <n v="0.28600000000000003"/>
    <n v="0.27800000000000002"/>
    <n v="4905"/>
    <n v="0.97090261282660328"/>
    <n v="0.127"/>
    <n v="981"/>
    <n v="0.19418052256532067"/>
    <n v="0.17499999999999999"/>
    <n v="3318"/>
    <n v="0.65676959619952491"/>
    <n v="0.14904988123515439"/>
    <n v="0.125"/>
    <x v="775"/>
    <n v="1860"/>
    <x v="768"/>
    <n v="4108"/>
    <x v="52"/>
    <n v="2.64801274"/>
    <n v="1907.8458059080185"/>
    <x v="0"/>
    <s v="Thurston County, Washington"/>
  </r>
  <r>
    <x v="782"/>
    <n v="36.6"/>
    <n v="35.9"/>
    <n v="36.799999999999997"/>
    <n v="8600"/>
    <n v="4118"/>
    <n v="4482"/>
    <n v="0.47883720930232559"/>
    <n v="0.52116279069767446"/>
    <n v="4181"/>
    <n v="0.48616279069767443"/>
    <n v="3522"/>
    <n v="183"/>
    <n v="191"/>
    <x v="781"/>
    <n v="4.3769433149964121E-2"/>
    <n v="4.5682850992585504E-2"/>
    <n v="0.28100000000000003"/>
    <x v="1"/>
    <n v="0.26700000000000002"/>
    <n v="0.29199999999999998"/>
    <n v="8600"/>
    <n v="1"/>
    <n v="0.10400000000000001"/>
    <n v="2225"/>
    <n v="0.25872093023255816"/>
    <n v="9.3000000000000013E-2"/>
    <n v="5516"/>
    <n v="0.64139534883720928"/>
    <n v="9.9883720930232567E-2"/>
    <n v="0.111"/>
    <x v="776"/>
    <n v="2967"/>
    <x v="769"/>
    <n v="6673"/>
    <x v="140"/>
    <n v="12.487532270000001"/>
    <n v="688.68690899487058"/>
    <x v="2"/>
    <s v="King County, Washington"/>
  </r>
  <r>
    <x v="783"/>
    <n v="37"/>
    <n v="36.5"/>
    <n v="37.200000000000003"/>
    <n v="5235"/>
    <n v="2730"/>
    <n v="2505"/>
    <n v="0.52148997134670483"/>
    <n v="0.47851002865329512"/>
    <n v="2597"/>
    <n v="0.49608404966571157"/>
    <n v="1916"/>
    <n v="330"/>
    <n v="208"/>
    <x v="782"/>
    <n v="0.12706969580284944"/>
    <n v="8.0092414324220249E-2"/>
    <n v="0.28100000000000003"/>
    <x v="1"/>
    <n v="0.29699999999999999"/>
    <n v="0.26400000000000001"/>
    <n v="5204"/>
    <n v="0.99407831900668575"/>
    <n v="4.8000000000000001E-2"/>
    <n v="1397"/>
    <n v="0.26685768863419296"/>
    <n v="3.4000000000000002E-2"/>
    <n v="3411"/>
    <n v="0.65157593123209168"/>
    <n v="8.1566380133715422E-2"/>
    <n v="4.9000000000000002E-2"/>
    <x v="777"/>
    <n v="1730"/>
    <x v="770"/>
    <n v="4039"/>
    <x v="86"/>
    <n v="5.7571752319999998"/>
    <n v="909.30009753783372"/>
    <x v="2"/>
    <s v="King County, Washington"/>
  </r>
  <r>
    <x v="784"/>
    <n v="43.5"/>
    <n v="43.9"/>
    <n v="43.2"/>
    <n v="4135"/>
    <n v="2080"/>
    <n v="2055"/>
    <n v="0.50302297460701328"/>
    <n v="0.49697702539298672"/>
    <n v="2118"/>
    <n v="0.51221281741233371"/>
    <n v="1774"/>
    <n v="156"/>
    <n v="120"/>
    <x v="783"/>
    <n v="7.3654390934844188E-2"/>
    <n v="5.6657223796033995E-2"/>
    <n v="0.28100000000000003"/>
    <x v="1"/>
    <n v="0.26300000000000001"/>
    <n v="0.3"/>
    <n v="4107"/>
    <n v="0.99322853688029022"/>
    <n v="2.6000000000000002E-2"/>
    <n v="836"/>
    <n v="0.20217654171704957"/>
    <n v="4.4999999999999998E-2"/>
    <n v="2781"/>
    <n v="0.67255139056831925"/>
    <n v="0.12527206771463117"/>
    <n v="2.2000000000000002E-2"/>
    <x v="778"/>
    <n v="1489"/>
    <x v="771"/>
    <n v="3389"/>
    <x v="131"/>
    <n v="6.3016808830000004"/>
    <n v="656.17413461144315"/>
    <x v="2"/>
    <s v="King County, Washington"/>
  </r>
  <r>
    <x v="785"/>
    <n v="45.6"/>
    <n v="45.1"/>
    <n v="45.9"/>
    <n v="3076"/>
    <n v="1535"/>
    <n v="1541"/>
    <n v="0.49902470741222366"/>
    <n v="0.50097529258777629"/>
    <n v="1360"/>
    <n v="0.44213263979193757"/>
    <n v="1044"/>
    <n v="112"/>
    <n v="8"/>
    <x v="784"/>
    <n v="8.2352941176470587E-2"/>
    <n v="5.8823529411764705E-3"/>
    <n v="0.28100000000000003"/>
    <x v="1"/>
    <n v="0.313"/>
    <n v="0.249"/>
    <n v="3076"/>
    <n v="1"/>
    <n v="0.21899999999999997"/>
    <n v="506"/>
    <n v="0.16449934980494149"/>
    <n v="0.223"/>
    <n v="1982"/>
    <n v="0.64434330299089726"/>
    <n v="0.19115734720416122"/>
    <n v="0.27600000000000002"/>
    <x v="779"/>
    <n v="1282"/>
    <x v="772"/>
    <n v="2713"/>
    <x v="181"/>
    <n v="655.86335740000004"/>
    <n v="4.6900013017864017"/>
    <x v="1"/>
    <s v="Spokane County, Washington"/>
  </r>
  <r>
    <x v="786"/>
    <n v="24.4"/>
    <n v="20.6"/>
    <n v="24.8"/>
    <n v="4173"/>
    <n v="1849"/>
    <n v="2324"/>
    <n v="0.44308650850706927"/>
    <n v="0.55691349149293079"/>
    <n v="1726"/>
    <n v="0.41361131080757246"/>
    <n v="1441"/>
    <n v="133"/>
    <n v="22"/>
    <x v="785"/>
    <n v="7.7056778679026647E-2"/>
    <n v="1.2746234067207415E-2"/>
    <n v="0.28199999999999997"/>
    <x v="1"/>
    <n v="0.30199999999999999"/>
    <n v="0.26700000000000002"/>
    <n v="4173"/>
    <n v="1"/>
    <n v="9.4E-2"/>
    <n v="1662"/>
    <n v="0.39827462257368801"/>
    <n v="0.114"/>
    <n v="2388"/>
    <n v="0.57225017972681524"/>
    <n v="2.9475197699496691E-2"/>
    <n v="8.5000000000000006E-2"/>
    <x v="780"/>
    <n v="1056"/>
    <x v="773"/>
    <n v="2683"/>
    <x v="100"/>
    <n v="1.403616851"/>
    <n v="2973.0335575744666"/>
    <x v="0"/>
    <s v="Pierce County, Washington"/>
  </r>
  <r>
    <x v="787"/>
    <n v="30.2"/>
    <n v="36.299999999999997"/>
    <n v="28.2"/>
    <n v="2140"/>
    <n v="813"/>
    <n v="1327"/>
    <n v="0.37990654205607477"/>
    <n v="0.62009345794392523"/>
    <n v="867"/>
    <n v="0.40514018691588782"/>
    <n v="676"/>
    <n v="83"/>
    <n v="21"/>
    <x v="786"/>
    <n v="9.5732410611303345E-2"/>
    <n v="2.4221453287197232E-2"/>
    <n v="0.28199999999999997"/>
    <x v="1"/>
    <n v="0.34"/>
    <n v="0.23600000000000002"/>
    <n v="2051"/>
    <n v="0.95841121495327097"/>
    <n v="0.27399999999999997"/>
    <n v="466"/>
    <n v="0.21775700934579439"/>
    <n v="0.27899999999999997"/>
    <n v="1360"/>
    <n v="0.63551401869158874"/>
    <n v="0.14672897196261681"/>
    <n v="0.30099999999999999"/>
    <x v="781"/>
    <n v="925"/>
    <x v="774"/>
    <n v="1709"/>
    <x v="51"/>
    <n v="1.239570152"/>
    <n v="1726.4049126604011"/>
    <x v="0"/>
    <s v="Spokane County, Washington"/>
  </r>
  <r>
    <x v="788"/>
    <n v="36.700000000000003"/>
    <n v="37.5"/>
    <n v="36.1"/>
    <n v="5717"/>
    <n v="2640"/>
    <n v="3077"/>
    <n v="0.46178065418926012"/>
    <n v="0.53821934581073994"/>
    <n v="2580"/>
    <n v="0.45128563932132237"/>
    <n v="2069"/>
    <n v="199"/>
    <n v="106"/>
    <x v="787"/>
    <n v="7.713178294573643E-2"/>
    <n v="4.1085271317829457E-2"/>
    <n v="0.28199999999999997"/>
    <x v="1"/>
    <n v="0.30199999999999999"/>
    <n v="0.26500000000000001"/>
    <n v="5627"/>
    <n v="0.98425747769809335"/>
    <n v="6.6000000000000003E-2"/>
    <n v="1644"/>
    <n v="0.28756340738149377"/>
    <n v="5.2000000000000005E-2"/>
    <n v="3397"/>
    <n v="0.59419275843974118"/>
    <n v="0.11824383417876505"/>
    <n v="6.4000000000000001E-2"/>
    <x v="782"/>
    <n v="1915"/>
    <x v="775"/>
    <n v="4273"/>
    <x v="73"/>
    <n v="3.2054873609999999"/>
    <n v="1783.5041465321817"/>
    <x v="0"/>
    <s v="King County, Washington"/>
  </r>
  <r>
    <x v="789"/>
    <n v="40.299999999999997"/>
    <n v="38.200000000000003"/>
    <n v="42.4"/>
    <n v="3939"/>
    <n v="2027"/>
    <n v="1912"/>
    <n v="0.51459761360751455"/>
    <n v="0.4854023863924854"/>
    <n v="1869"/>
    <n v="0.4744859101294745"/>
    <n v="1535"/>
    <n v="218"/>
    <n v="48"/>
    <x v="788"/>
    <n v="0.11663991439272338"/>
    <n v="2.5682182985553772E-2"/>
    <n v="0.28199999999999997"/>
    <x v="1"/>
    <n v="0.308"/>
    <n v="0.25600000000000001"/>
    <n v="3930"/>
    <n v="0.9977151561309977"/>
    <n v="1.8000000000000002E-2"/>
    <n v="980"/>
    <n v="0.2487941101802488"/>
    <n v="0"/>
    <n v="2388"/>
    <n v="0.60624523990860624"/>
    <n v="0.14496064991114499"/>
    <n v="2.8999999999999998E-2"/>
    <x v="783"/>
    <n v="1278"/>
    <x v="776"/>
    <n v="3092"/>
    <x v="170"/>
    <n v="34.210940999999998"/>
    <n v="115.13860434297905"/>
    <x v="1"/>
    <s v="Snohomish County, Washington"/>
  </r>
  <r>
    <x v="790"/>
    <n v="40.1"/>
    <n v="35.4"/>
    <n v="43.2"/>
    <n v="3163"/>
    <n v="1547"/>
    <n v="1616"/>
    <n v="0.48909263357571925"/>
    <n v="0.5109073664242807"/>
    <n v="1568"/>
    <n v="0.49573190009484669"/>
    <n v="1109"/>
    <n v="168"/>
    <n v="97"/>
    <x v="789"/>
    <n v="0.10714285714285714"/>
    <n v="6.1862244897959183E-2"/>
    <n v="0.28300000000000003"/>
    <x v="1"/>
    <n v="0.30499999999999999"/>
    <n v="0.26200000000000001"/>
    <n v="3163"/>
    <n v="1"/>
    <n v="6.6000000000000003E-2"/>
    <n v="711"/>
    <n v="0.22478659500474232"/>
    <n v="8.4000000000000005E-2"/>
    <n v="2092"/>
    <n v="0.66139740752450205"/>
    <n v="0.11381599747075566"/>
    <n v="6.8000000000000005E-2"/>
    <x v="784"/>
    <n v="1117"/>
    <x v="777"/>
    <n v="2496"/>
    <x v="52"/>
    <n v="5.7738873399999999"/>
    <n v="547.81117360700011"/>
    <x v="2"/>
    <s v="Pierce County, Washington"/>
  </r>
  <r>
    <x v="791"/>
    <n v="46.4"/>
    <n v="45.3"/>
    <n v="48.9"/>
    <n v="3576"/>
    <n v="1876"/>
    <n v="1700"/>
    <n v="0.52460850111856827"/>
    <n v="0.47539149888143178"/>
    <n v="1460"/>
    <n v="0.40827740492170023"/>
    <n v="1236"/>
    <n v="79"/>
    <n v="0"/>
    <x v="790"/>
    <n v="5.410958904109589E-2"/>
    <n v="0"/>
    <n v="0.28399999999999997"/>
    <x v="1"/>
    <n v="0.35700000000000004"/>
    <n v="0.20899999999999999"/>
    <n v="3531"/>
    <n v="0.98741610738255037"/>
    <n v="0.05"/>
    <n v="743"/>
    <n v="0.20777404921700224"/>
    <n v="0"/>
    <n v="2176"/>
    <n v="0.60850111856823264"/>
    <n v="0.1837248322147651"/>
    <n v="7.4999999999999997E-2"/>
    <x v="785"/>
    <n v="1385"/>
    <x v="778"/>
    <n v="2963"/>
    <x v="141"/>
    <n v="42.893405229999999"/>
    <n v="83.369459263609983"/>
    <x v="1"/>
    <s v="Clark County, Washington"/>
  </r>
  <r>
    <x v="792"/>
    <n v="35.5"/>
    <n v="33.299999999999997"/>
    <n v="37.4"/>
    <n v="5702"/>
    <n v="2941"/>
    <n v="2761"/>
    <n v="0.51578393546124168"/>
    <n v="0.48421606453875832"/>
    <n v="2761"/>
    <n v="0.48421606453875832"/>
    <n v="2126"/>
    <n v="170"/>
    <n v="182"/>
    <x v="791"/>
    <n v="6.1571894241216951E-2"/>
    <n v="6.5918145599420497E-2"/>
    <n v="0.28499999999999998"/>
    <x v="1"/>
    <n v="0.26"/>
    <n v="0.31"/>
    <n v="5542"/>
    <n v="0.97193967029112593"/>
    <n v="0.1"/>
    <n v="1312"/>
    <n v="0.23009470361276746"/>
    <n v="9.0999999999999998E-2"/>
    <n v="3712"/>
    <n v="0.65099964924587861"/>
    <n v="0.11890564714135388"/>
    <n v="0.11"/>
    <x v="786"/>
    <n v="1948"/>
    <x v="779"/>
    <n v="4558"/>
    <x v="72"/>
    <n v="1.8905059850000001"/>
    <n v="3016.1237495368205"/>
    <x v="0"/>
    <s v="Pierce County, Washington"/>
  </r>
  <r>
    <x v="793"/>
    <n v="35.799999999999997"/>
    <n v="34.200000000000003"/>
    <n v="38.799999999999997"/>
    <n v="5439"/>
    <n v="2762"/>
    <n v="2677"/>
    <n v="0.50781393638536498"/>
    <n v="0.49218606361463502"/>
    <n v="2792"/>
    <n v="0.51332965618679904"/>
    <n v="2134"/>
    <n v="425"/>
    <n v="84"/>
    <x v="792"/>
    <n v="0.15222063037249284"/>
    <n v="3.0085959885386818E-2"/>
    <n v="0.28499999999999998"/>
    <x v="1"/>
    <n v="0.308"/>
    <n v="0.26500000000000001"/>
    <n v="5351"/>
    <n v="0.9838205552491267"/>
    <n v="4.4000000000000004E-2"/>
    <n v="1397"/>
    <n v="0.25684868542011396"/>
    <n v="1.7000000000000001E-2"/>
    <n v="3591"/>
    <n v="0.66023166023166024"/>
    <n v="8.2919654348225791E-2"/>
    <n v="5.7000000000000002E-2"/>
    <x v="787"/>
    <n v="1710"/>
    <x v="780"/>
    <n v="4213"/>
    <x v="118"/>
    <n v="3.1613715650000001"/>
    <n v="1720.4557857785376"/>
    <x v="0"/>
    <s v="Snohomish County, Washington"/>
  </r>
  <r>
    <x v="794"/>
    <n v="28"/>
    <n v="27.9"/>
    <n v="28"/>
    <n v="3440"/>
    <n v="1758"/>
    <n v="1682"/>
    <n v="0.51104651162790693"/>
    <n v="0.48895348837209301"/>
    <n v="1385"/>
    <n v="0.40261627906976744"/>
    <n v="1032"/>
    <n v="164"/>
    <n v="57"/>
    <x v="793"/>
    <n v="0.1184115523465704"/>
    <n v="4.1155234657039713E-2"/>
    <n v="0.28600000000000003"/>
    <x v="1"/>
    <n v="0.25800000000000001"/>
    <n v="0.316"/>
    <n v="3360"/>
    <n v="0.97674418604651159"/>
    <n v="0.12300000000000001"/>
    <n v="1160"/>
    <n v="0.33720930232558138"/>
    <n v="7.2999999999999995E-2"/>
    <n v="1947"/>
    <n v="0.56598837209302322"/>
    <n v="9.6802325581395454E-2"/>
    <n v="0.16"/>
    <x v="788"/>
    <n v="1062"/>
    <x v="781"/>
    <n v="2345"/>
    <x v="141"/>
    <n v="2.6030176690000002"/>
    <n v="1321.543084769587"/>
    <x v="2"/>
    <s v="Benton County, Washington"/>
  </r>
  <r>
    <x v="795"/>
    <n v="36.799999999999997"/>
    <n v="37.6"/>
    <n v="36.5"/>
    <n v="5685"/>
    <n v="2768"/>
    <n v="2917"/>
    <n v="0.4868953386103782"/>
    <n v="0.51310466138962185"/>
    <n v="2748"/>
    <n v="0.48337730870712403"/>
    <n v="2036"/>
    <n v="447"/>
    <n v="37"/>
    <x v="794"/>
    <n v="0.16266375545851527"/>
    <n v="1.3464337700145561E-2"/>
    <n v="0.28600000000000003"/>
    <x v="1"/>
    <n v="0.33600000000000002"/>
    <n v="0.23699999999999999"/>
    <n v="5685"/>
    <n v="1"/>
    <n v="8.1000000000000003E-2"/>
    <n v="1422"/>
    <n v="0.25013192612137203"/>
    <n v="7.4999999999999997E-2"/>
    <n v="3319"/>
    <n v="0.58381706244503073"/>
    <n v="0.16605101143359724"/>
    <n v="7.8E-2"/>
    <x v="789"/>
    <n v="2202"/>
    <x v="782"/>
    <n v="4464"/>
    <x v="21"/>
    <n v="6.1530342630000003"/>
    <n v="923.93439675536547"/>
    <x v="2"/>
    <s v="Benton County, Washington"/>
  </r>
  <r>
    <x v="796"/>
    <n v="48.8"/>
    <n v="43"/>
    <n v="51.5"/>
    <n v="5630"/>
    <n v="2963"/>
    <n v="2667"/>
    <n v="0.52628774422735347"/>
    <n v="0.47371225577264653"/>
    <n v="2766"/>
    <n v="0.49129662522202489"/>
    <n v="2211"/>
    <n v="242"/>
    <n v="44"/>
    <x v="795"/>
    <n v="8.7490961677512649E-2"/>
    <n v="1.5907447577729574E-2"/>
    <n v="0.28600000000000003"/>
    <x v="1"/>
    <n v="0.32100000000000001"/>
    <n v="0.251"/>
    <n v="5630"/>
    <n v="1"/>
    <n v="3.7999999999999999E-2"/>
    <n v="934"/>
    <n v="0.16589698046181173"/>
    <n v="1.8000000000000002E-2"/>
    <n v="3684"/>
    <n v="0.65435168738898752"/>
    <n v="0.1797513321492008"/>
    <n v="3.5000000000000003E-2"/>
    <x v="790"/>
    <n v="2206"/>
    <x v="783"/>
    <n v="4861"/>
    <x v="169"/>
    <n v="37.488718579999997"/>
    <n v="150.17851271671822"/>
    <x v="1"/>
    <s v="King County, Washington"/>
  </r>
  <r>
    <x v="797"/>
    <n v="21.6"/>
    <n v="22.1"/>
    <n v="20.9"/>
    <n v="8076"/>
    <n v="3869"/>
    <n v="4207"/>
    <n v="0.47907379891035168"/>
    <n v="0.52092620108964838"/>
    <n v="2977"/>
    <n v="0.36862308073303618"/>
    <n v="1749"/>
    <n v="261"/>
    <n v="47"/>
    <x v="796"/>
    <n v="8.7672153174336576E-2"/>
    <n v="1.5787705744037622E-2"/>
    <n v="0.28699999999999998"/>
    <x v="1"/>
    <n v="0.30399999999999999"/>
    <n v="0.26899999999999996"/>
    <n v="5390"/>
    <n v="0.66740960871718669"/>
    <n v="0.45500000000000002"/>
    <n v="848"/>
    <n v="0.10500247647350174"/>
    <n v="0.28100000000000003"/>
    <n v="4005"/>
    <n v="0.49591381872213969"/>
    <n v="0.39908370480435862"/>
    <n v="0.51"/>
    <x v="791"/>
    <n v="2140"/>
    <x v="784"/>
    <n v="7217"/>
    <x v="133"/>
    <n v="3.270365623"/>
    <n v="2469.4486583404255"/>
    <x v="0"/>
    <s v="Spokane County, Washington"/>
  </r>
  <r>
    <x v="798"/>
    <n v="34.6"/>
    <n v="34"/>
    <n v="35.700000000000003"/>
    <n v="5422"/>
    <n v="2786"/>
    <n v="2636"/>
    <n v="0.51383253412025087"/>
    <n v="0.48616746587974918"/>
    <n v="2641"/>
    <n v="0.48708963482109924"/>
    <n v="2171"/>
    <n v="239"/>
    <n v="59"/>
    <x v="797"/>
    <n v="9.0496024233244987E-2"/>
    <n v="2.2340022718667172E-2"/>
    <n v="0.28699999999999998"/>
    <x v="1"/>
    <n v="0.22500000000000001"/>
    <n v="0.35"/>
    <n v="5409"/>
    <n v="0.99760236075248987"/>
    <n v="3.3000000000000002E-2"/>
    <n v="1785"/>
    <n v="0.32921431206196977"/>
    <n v="2.7000000000000003E-2"/>
    <n v="3280"/>
    <n v="0.60494282552563627"/>
    <n v="6.5842862412393899E-2"/>
    <n v="3.5000000000000003E-2"/>
    <x v="792"/>
    <n v="1670"/>
    <x v="785"/>
    <n v="3862"/>
    <x v="157"/>
    <n v="16.233717739999999"/>
    <n v="333.99619771878577"/>
    <x v="1"/>
    <s v="Snohomish County, Washington"/>
  </r>
  <r>
    <x v="799"/>
    <n v="41.7"/>
    <n v="43.1"/>
    <n v="41.2"/>
    <n v="3802"/>
    <n v="1802"/>
    <n v="2000"/>
    <n v="0.47396107311941083"/>
    <n v="0.52603892688058917"/>
    <n v="1830"/>
    <n v="0.48132561809573909"/>
    <n v="1380"/>
    <n v="262"/>
    <n v="139"/>
    <x v="798"/>
    <n v="0.14316939890710381"/>
    <n v="7.5956284153005468E-2"/>
    <n v="0.28699999999999998"/>
    <x v="1"/>
    <n v="0.27699999999999997"/>
    <n v="0.29799999999999999"/>
    <n v="3802"/>
    <n v="1"/>
    <n v="3.9E-2"/>
    <n v="830"/>
    <n v="0.21830615465544451"/>
    <n v="5.0999999999999997E-2"/>
    <n v="2474"/>
    <n v="0.65071015255128883"/>
    <n v="0.1309836927932666"/>
    <n v="3.9E-2"/>
    <x v="793"/>
    <n v="1348"/>
    <x v="786"/>
    <n v="3091"/>
    <x v="105"/>
    <n v="5.8013644429999998"/>
    <n v="655.36306800851685"/>
    <x v="2"/>
    <s v="Pierce County, Washington"/>
  </r>
  <r>
    <x v="800"/>
    <n v="44.1"/>
    <n v="40.9"/>
    <n v="47.9"/>
    <n v="3239"/>
    <n v="1675"/>
    <n v="1564"/>
    <n v="0.51713491818462487"/>
    <n v="0.48286508181537513"/>
    <n v="1810"/>
    <n v="0.55881444890398269"/>
    <n v="1249"/>
    <n v="125"/>
    <n v="158"/>
    <x v="799"/>
    <n v="6.9060773480662987E-2"/>
    <n v="8.7292817679558016E-2"/>
    <n v="0.28699999999999998"/>
    <x v="1"/>
    <n v="0.24600000000000002"/>
    <n v="0.32799999999999996"/>
    <n v="3217"/>
    <n v="0.99320778017906763"/>
    <n v="0.14800000000000002"/>
    <n v="367"/>
    <n v="0.11330657610373572"/>
    <n v="0.3"/>
    <n v="2259"/>
    <n v="0.69743748070392098"/>
    <n v="0.18925594319234329"/>
    <n v="0.14699999999999999"/>
    <x v="794"/>
    <n v="1706"/>
    <x v="787"/>
    <n v="2864"/>
    <x v="178"/>
    <n v="6.6991668359999998"/>
    <n v="483.49295954151398"/>
    <x v="2"/>
    <s v="Kitsap County, Washington"/>
  </r>
  <r>
    <x v="801"/>
    <n v="48.8"/>
    <n v="47.3"/>
    <n v="50.2"/>
    <n v="6568"/>
    <n v="3490"/>
    <n v="3078"/>
    <n v="0.53136419001218027"/>
    <n v="0.46863580998781973"/>
    <n v="3138"/>
    <n v="0.47777101096224117"/>
    <n v="2331"/>
    <n v="262"/>
    <n v="9"/>
    <x v="800"/>
    <n v="8.3492670490758439E-2"/>
    <n v="2.8680688336520078E-3"/>
    <n v="0.28699999999999998"/>
    <x v="1"/>
    <n v="0.27899999999999997"/>
    <n v="0.29499999999999998"/>
    <n v="6539"/>
    <n v="0.99558465286236297"/>
    <n v="0.11900000000000001"/>
    <n v="1084"/>
    <n v="0.16504263093788063"/>
    <n v="0.248"/>
    <n v="4204"/>
    <n v="0.64007308160779541"/>
    <n v="0.19488428745432396"/>
    <n v="0.109"/>
    <x v="795"/>
    <n v="3102"/>
    <x v="788"/>
    <n v="5596"/>
    <x v="118"/>
    <n v="1819.0657980000001"/>
    <n v="3.6106445447005209"/>
    <x v="1"/>
    <s v="Kittitas County, Washington"/>
  </r>
  <r>
    <x v="802"/>
    <n v="35.4"/>
    <n v="33.6"/>
    <n v="37.9"/>
    <n v="4424"/>
    <n v="2097"/>
    <n v="2327"/>
    <n v="0.47400542495479203"/>
    <n v="0.52599457504520797"/>
    <n v="1901"/>
    <n v="0.42970162748643759"/>
    <n v="1540"/>
    <n v="258"/>
    <n v="77"/>
    <x v="801"/>
    <n v="0.13571804313519201"/>
    <n v="4.0504997369805368E-2"/>
    <n v="0.28800000000000003"/>
    <x v="1"/>
    <n v="0.32799999999999996"/>
    <n v="0.25700000000000001"/>
    <n v="4392"/>
    <n v="0.99276672694394208"/>
    <n v="0.10400000000000001"/>
    <n v="1045"/>
    <n v="0.23621157323688968"/>
    <n v="0.157"/>
    <n v="2889"/>
    <n v="0.65302893309222421"/>
    <n v="0.11075949367088611"/>
    <n v="8.199999999999999E-2"/>
    <x v="796"/>
    <n v="1460"/>
    <x v="789"/>
    <n v="3475"/>
    <x v="20"/>
    <n v="8.8471802729999993"/>
    <n v="500.04632702028817"/>
    <x v="2"/>
    <s v="Snohomish County, Washington"/>
  </r>
  <r>
    <x v="803"/>
    <n v="35.700000000000003"/>
    <n v="31.7"/>
    <n v="38.799999999999997"/>
    <n v="5388"/>
    <n v="2720"/>
    <n v="2668"/>
    <n v="0.5048255382331106"/>
    <n v="0.4951744617668894"/>
    <n v="2243"/>
    <n v="0.41629547141796586"/>
    <n v="1602"/>
    <n v="267"/>
    <n v="72"/>
    <x v="802"/>
    <n v="0.11903700401248328"/>
    <n v="3.2099866250557288E-2"/>
    <n v="0.28800000000000003"/>
    <x v="1"/>
    <n v="0.308"/>
    <n v="0.26800000000000002"/>
    <n v="5314"/>
    <n v="0.98626577579806973"/>
    <n v="0.128"/>
    <n v="1370"/>
    <n v="0.25426874536005939"/>
    <n v="0.17499999999999999"/>
    <n v="3188"/>
    <n v="0.59168522642910171"/>
    <n v="0.1540460282108389"/>
    <n v="0.122"/>
    <x v="797"/>
    <n v="1904"/>
    <x v="790"/>
    <n v="4135"/>
    <x v="65"/>
    <n v="2.9892782840000001"/>
    <n v="1802.4417562055255"/>
    <x v="0"/>
    <s v="Clark County, Washington"/>
  </r>
  <r>
    <x v="804"/>
    <n v="38.6"/>
    <n v="40.9"/>
    <n v="38.299999999999997"/>
    <n v="6271"/>
    <n v="3072"/>
    <n v="3199"/>
    <n v="0.48987402328177326"/>
    <n v="0.51012597671822679"/>
    <n v="2537"/>
    <n v="0.40456067612820923"/>
    <n v="1947"/>
    <n v="167"/>
    <n v="195"/>
    <x v="803"/>
    <n v="6.5825778478517935E-2"/>
    <n v="7.6862435947970043E-2"/>
    <n v="0.28800000000000003"/>
    <x v="1"/>
    <n v="0.30499999999999999"/>
    <n v="0.27100000000000002"/>
    <n v="6167"/>
    <n v="0.98341572317014825"/>
    <n v="0.23800000000000002"/>
    <n v="1198"/>
    <n v="0.1910381119438686"/>
    <n v="0.33899999999999997"/>
    <n v="4161"/>
    <n v="0.66353053739435497"/>
    <n v="0.14543135066177637"/>
    <n v="0.247"/>
    <x v="798"/>
    <n v="2430"/>
    <x v="791"/>
    <n v="5147"/>
    <x v="28"/>
    <n v="4.2209836940000001"/>
    <n v="1485.6726428282668"/>
    <x v="0"/>
    <s v="Clark County, Washington"/>
  </r>
  <r>
    <x v="805"/>
    <n v="41.7"/>
    <n v="42.1"/>
    <n v="41.1"/>
    <n v="4703"/>
    <n v="2277"/>
    <n v="2426"/>
    <n v="0.48415904741654264"/>
    <n v="0.51584095258345741"/>
    <n v="1706"/>
    <n v="0.36274718264937272"/>
    <n v="1409"/>
    <n v="150"/>
    <n v="78"/>
    <x v="804"/>
    <n v="8.792497069167643E-2"/>
    <n v="4.5720984759671748E-2"/>
    <n v="0.28800000000000003"/>
    <x v="1"/>
    <n v="0.31"/>
    <n v="0.26500000000000001"/>
    <n v="4649"/>
    <n v="0.98851796725494367"/>
    <n v="0.129"/>
    <n v="998"/>
    <n v="0.21220497554752285"/>
    <n v="0.22500000000000001"/>
    <n v="2904"/>
    <n v="0.617478205400808"/>
    <n v="0.17031681905166918"/>
    <n v="0.12"/>
    <x v="799"/>
    <n v="1635"/>
    <x v="792"/>
    <n v="3815"/>
    <x v="128"/>
    <n v="23.531117949999999"/>
    <n v="199.86300735873027"/>
    <x v="1"/>
    <s v="Kitsap County, Washington"/>
  </r>
  <r>
    <x v="806"/>
    <n v="39.4"/>
    <n v="39.5"/>
    <n v="38.799999999999997"/>
    <n v="5239"/>
    <n v="2773"/>
    <n v="2466"/>
    <n v="0.52929948463447218"/>
    <n v="0.47070051536552776"/>
    <n v="2453"/>
    <n v="0.46821912578736402"/>
    <n v="1822"/>
    <n v="163"/>
    <n v="217"/>
    <x v="805"/>
    <n v="6.6449245821443126E-2"/>
    <n v="8.8463106400326133E-2"/>
    <n v="0.28899999999999998"/>
    <x v="1"/>
    <n v="0.31900000000000001"/>
    <n v="0.255"/>
    <n v="5210"/>
    <n v="0.99446459247948082"/>
    <n v="0.17600000000000002"/>
    <n v="1120"/>
    <n v="0.21378125596487879"/>
    <n v="0.4"/>
    <n v="3281"/>
    <n v="0.62626455430425654"/>
    <n v="0.15995418973086473"/>
    <n v="0.13500000000000001"/>
    <x v="800"/>
    <n v="2104"/>
    <x v="793"/>
    <n v="4297"/>
    <x v="44"/>
    <n v="4.8189363470000002"/>
    <n v="1087.169371569207"/>
    <x v="2"/>
    <s v="King County, Washington"/>
  </r>
  <r>
    <x v="807"/>
    <n v="44.2"/>
    <n v="41.8"/>
    <n v="45.6"/>
    <n v="3917"/>
    <n v="1837"/>
    <n v="2080"/>
    <n v="0.46898136328823081"/>
    <n v="0.53101863671176919"/>
    <n v="1796"/>
    <n v="0.45851416900689301"/>
    <n v="1513"/>
    <n v="169"/>
    <n v="18"/>
    <x v="806"/>
    <n v="9.4097995545657009E-2"/>
    <n v="1.002227171492205E-2"/>
    <n v="0.28899999999999998"/>
    <x v="1"/>
    <n v="0.318"/>
    <n v="0.26500000000000001"/>
    <n v="3915"/>
    <n v="0.9994894051570079"/>
    <n v="8.3000000000000004E-2"/>
    <n v="837"/>
    <n v="0.21368394179218789"/>
    <n v="9.3000000000000013E-2"/>
    <n v="2469"/>
    <n v="0.6303293336737299"/>
    <n v="0.15598672453408224"/>
    <n v="8.900000000000001E-2"/>
    <x v="801"/>
    <n v="1535"/>
    <x v="794"/>
    <n v="3172"/>
    <x v="88"/>
    <n v="2.5067358770000001"/>
    <n v="1562.5898348284579"/>
    <x v="0"/>
    <s v="Spokane County, Washington"/>
  </r>
  <r>
    <x v="808"/>
    <n v="36.4"/>
    <n v="35.5"/>
    <n v="39.299999999999997"/>
    <n v="4192"/>
    <n v="2200"/>
    <n v="1992"/>
    <n v="0.52480916030534353"/>
    <n v="0.47519083969465647"/>
    <n v="2446"/>
    <n v="0.58349236641221369"/>
    <n v="1850"/>
    <n v="357"/>
    <n v="107"/>
    <x v="807"/>
    <n v="0.14595257563368766"/>
    <n v="4.3744889615699098E-2"/>
    <n v="0.28999999999999998"/>
    <x v="1"/>
    <n v="0.27300000000000002"/>
    <n v="0.30599999999999999"/>
    <n v="4178"/>
    <n v="0.99666030534351147"/>
    <n v="1.4999999999999999E-2"/>
    <n v="920"/>
    <n v="0.21946564885496184"/>
    <n v="1.3000000000000001E-2"/>
    <n v="2958"/>
    <n v="0.70562977099236646"/>
    <n v="7.4904580152671763E-2"/>
    <n v="1.7000000000000001E-2"/>
    <x v="802"/>
    <n v="1326"/>
    <x v="795"/>
    <n v="3333"/>
    <x v="66"/>
    <n v="5.0541979960000001"/>
    <n v="829.40953308865983"/>
    <x v="2"/>
    <s v="King County, Washington"/>
  </r>
  <r>
    <x v="809"/>
    <n v="36.6"/>
    <n v="35.6"/>
    <n v="38"/>
    <n v="3176"/>
    <n v="1754"/>
    <n v="1422"/>
    <n v="0.55226700251889171"/>
    <n v="0.44773299748110829"/>
    <n v="1412"/>
    <n v="0.44458438287153651"/>
    <n v="1182"/>
    <n v="154"/>
    <n v="0"/>
    <x v="808"/>
    <n v="0.10906515580736544"/>
    <n v="0"/>
    <n v="0.28999999999999998"/>
    <x v="1"/>
    <n v="0.28000000000000003"/>
    <n v="0.30199999999999999"/>
    <n v="3171"/>
    <n v="0.99842569269521408"/>
    <n v="0.1"/>
    <n v="910"/>
    <n v="0.28652392947103272"/>
    <n v="0.12"/>
    <n v="1962"/>
    <n v="0.61775818639798485"/>
    <n v="9.5717884130982478E-2"/>
    <n v="0.106"/>
    <x v="803"/>
    <n v="1020"/>
    <x v="796"/>
    <n v="2355"/>
    <x v="173"/>
    <n v="13.25824379"/>
    <n v="239.54907228327562"/>
    <x v="1"/>
    <s v="Benton County, Washington"/>
  </r>
  <r>
    <x v="810"/>
    <n v="51.5"/>
    <n v="42.7"/>
    <n v="53"/>
    <n v="3696"/>
    <n v="1463"/>
    <n v="2233"/>
    <n v="0.39583333333333331"/>
    <n v="0.60416666666666663"/>
    <n v="1682"/>
    <n v="0.45508658008658009"/>
    <n v="1273"/>
    <n v="128"/>
    <n v="52"/>
    <x v="809"/>
    <n v="7.6099881093935784E-2"/>
    <n v="3.0915576694411414E-2"/>
    <n v="0.28999999999999998"/>
    <x v="1"/>
    <n v="0.37200000000000005"/>
    <n v="0.24"/>
    <n v="3516"/>
    <n v="0.95129870129870131"/>
    <n v="8.5000000000000006E-2"/>
    <n v="547"/>
    <n v="0.14799783549783549"/>
    <n v="1.1000000000000001E-2"/>
    <n v="2101"/>
    <n v="0.56845238095238093"/>
    <n v="0.28354978354978355"/>
    <n v="0.111"/>
    <x v="804"/>
    <n v="1909"/>
    <x v="797"/>
    <n v="3256"/>
    <x v="156"/>
    <n v="8.1522863369999996"/>
    <n v="453.36974772651439"/>
    <x v="2"/>
    <s v="Kitsap County, Washington"/>
  </r>
  <r>
    <x v="811"/>
    <n v="42"/>
    <n v="45.2"/>
    <n v="39.5"/>
    <n v="2017"/>
    <n v="892"/>
    <n v="1125"/>
    <n v="0.44224095190877538"/>
    <n v="0.55775904809122456"/>
    <n v="836"/>
    <n v="0.41447694595934559"/>
    <n v="604"/>
    <n v="90"/>
    <n v="52"/>
    <x v="810"/>
    <n v="0.1076555023923445"/>
    <n v="6.2200956937799042E-2"/>
    <n v="0.29100000000000004"/>
    <x v="1"/>
    <n v="0.30099999999999999"/>
    <n v="0.28199999999999997"/>
    <n v="1943"/>
    <n v="0.96331184928111058"/>
    <n v="0.13200000000000001"/>
    <n v="394"/>
    <n v="0.19533961328705998"/>
    <n v="0.20800000000000002"/>
    <n v="1239"/>
    <n v="0.61427863163113539"/>
    <n v="0.19038175508180466"/>
    <n v="0.12300000000000001"/>
    <x v="805"/>
    <n v="930"/>
    <x v="798"/>
    <n v="1698"/>
    <x v="136"/>
    <n v="1.1762916430000001"/>
    <n v="1714.7108134304749"/>
    <x v="0"/>
    <s v="Clark County, Washington"/>
  </r>
  <r>
    <x v="812"/>
    <n v="45.4"/>
    <n v="49.3"/>
    <n v="44.7"/>
    <n v="1746"/>
    <n v="845"/>
    <n v="901"/>
    <n v="0.48396334478808706"/>
    <n v="0.516036655211913"/>
    <n v="695"/>
    <n v="0.39805269186712483"/>
    <n v="513"/>
    <n v="30"/>
    <n v="0"/>
    <x v="811"/>
    <n v="4.3165467625899283E-2"/>
    <n v="0"/>
    <n v="0.29100000000000004"/>
    <x v="1"/>
    <n v="0.24"/>
    <n v="0.34100000000000003"/>
    <n v="1705"/>
    <n v="0.9765177548682703"/>
    <n v="0.223"/>
    <n v="362"/>
    <n v="0.20733104238258879"/>
    <n v="0.35399999999999998"/>
    <n v="1051"/>
    <n v="0.60194730813287511"/>
    <n v="0.19072164948453607"/>
    <n v="0.217"/>
    <x v="806"/>
    <n v="798"/>
    <x v="799"/>
    <n v="1406"/>
    <x v="99"/>
    <n v="82.126543170000005"/>
    <n v="21.259874488882616"/>
    <x v="1"/>
    <s v="Skamania County, Washington"/>
  </r>
  <r>
    <x v="813"/>
    <n v="33.299999999999997"/>
    <n v="32.6"/>
    <n v="33.700000000000003"/>
    <n v="8612"/>
    <n v="4251"/>
    <n v="4361"/>
    <n v="0.49361356247097071"/>
    <n v="0.50638643752902923"/>
    <n v="3784"/>
    <n v="0.4393869019972132"/>
    <n v="3071"/>
    <n v="419"/>
    <n v="0"/>
    <x v="812"/>
    <n v="0.11072938689217759"/>
    <n v="0"/>
    <n v="0.29199999999999998"/>
    <x v="1"/>
    <n v="0.29299999999999998"/>
    <n v="0.29100000000000004"/>
    <n v="8592"/>
    <n v="0.997677659080353"/>
    <n v="0.151"/>
    <n v="3013"/>
    <n v="0.34986065954482121"/>
    <n v="0.26400000000000001"/>
    <n v="5031"/>
    <n v="0.5841848583372039"/>
    <n v="6.5954482117974944E-2"/>
    <n v="9.6999999999999989E-2"/>
    <x v="807"/>
    <n v="2573"/>
    <x v="800"/>
    <n v="5935"/>
    <x v="74"/>
    <n v="7.3857154810000001"/>
    <n v="1166.0346275394249"/>
    <x v="2"/>
    <s v="Clark County, Washington"/>
  </r>
  <r>
    <x v="814"/>
    <n v="41.1"/>
    <n v="37.700000000000003"/>
    <n v="45.5"/>
    <n v="6910"/>
    <n v="3530"/>
    <n v="3380"/>
    <n v="0.51085383502170767"/>
    <n v="0.48914616497829233"/>
    <n v="3439"/>
    <n v="0.49768451519536905"/>
    <n v="2341"/>
    <n v="333"/>
    <n v="595"/>
    <x v="813"/>
    <n v="9.6830473974992726E-2"/>
    <n v="0.17301541145681884"/>
    <n v="0.29199999999999998"/>
    <x v="1"/>
    <n v="0.25"/>
    <n v="0.33200000000000002"/>
    <n v="6900"/>
    <n v="0.9985528219971056"/>
    <n v="8.1000000000000003E-2"/>
    <n v="1400"/>
    <n v="0.20260492040520983"/>
    <n v="2.3E-2"/>
    <n v="4472"/>
    <n v="0.64717800289435601"/>
    <n v="0.15021707670043416"/>
    <n v="7.4999999999999997E-2"/>
    <x v="808"/>
    <n v="2855"/>
    <x v="801"/>
    <n v="5672"/>
    <x v="183"/>
    <n v="3.199791421"/>
    <n v="2159.5157592617347"/>
    <x v="0"/>
    <s v="King County, Washington"/>
  </r>
  <r>
    <x v="815"/>
    <n v="46.1"/>
    <n v="47.6"/>
    <n v="44.8"/>
    <n v="4293"/>
    <n v="2059"/>
    <n v="2234"/>
    <n v="0.47961798276263684"/>
    <n v="0.5203820172373631"/>
    <n v="2309"/>
    <n v="0.53785231772653153"/>
    <n v="1755"/>
    <n v="232"/>
    <n v="21"/>
    <x v="814"/>
    <n v="0.10047639670853183"/>
    <n v="9.0948462537895191E-3"/>
    <n v="0.29199999999999998"/>
    <x v="1"/>
    <n v="0.32299999999999995"/>
    <n v="0.26300000000000001"/>
    <n v="4293"/>
    <n v="1"/>
    <n v="3.3000000000000002E-2"/>
    <n v="784"/>
    <n v="0.18262287444677383"/>
    <n v="0.02"/>
    <n v="2852"/>
    <n v="0.66433729326811086"/>
    <n v="0.15303983228511531"/>
    <n v="0.04"/>
    <x v="809"/>
    <n v="1742"/>
    <x v="802"/>
    <n v="3677"/>
    <x v="160"/>
    <n v="7.7371648710000001"/>
    <n v="554.85440359307552"/>
    <x v="2"/>
    <s v="King County, Washington"/>
  </r>
  <r>
    <x v="816"/>
    <n v="51.3"/>
    <n v="52.1"/>
    <n v="50"/>
    <n v="6329"/>
    <n v="3008"/>
    <n v="3321"/>
    <n v="0.4752725549059883"/>
    <n v="0.5247274450940117"/>
    <n v="2847"/>
    <n v="0.44983409701374627"/>
    <n v="1919"/>
    <n v="373"/>
    <n v="43"/>
    <x v="815"/>
    <n v="0.13101510361784335"/>
    <n v="1.510361784334387E-2"/>
    <n v="0.29199999999999998"/>
    <x v="1"/>
    <n v="0.29399999999999998"/>
    <n v="0.28999999999999998"/>
    <n v="6307"/>
    <n v="0.99652393743087375"/>
    <n v="0.18"/>
    <n v="1028"/>
    <n v="0.16242692368462633"/>
    <n v="0.19600000000000001"/>
    <n v="3694"/>
    <n v="0.5836625059251066"/>
    <n v="0.2539105703902671"/>
    <n v="0.14800000000000002"/>
    <x v="810"/>
    <n v="2881"/>
    <x v="803"/>
    <n v="5344"/>
    <x v="73"/>
    <n v="2565.4951919999999"/>
    <n v="2.4669701271457307"/>
    <x v="1"/>
    <s v="Chelan County, Washington"/>
  </r>
  <r>
    <x v="817"/>
    <n v="34.200000000000003"/>
    <n v="34"/>
    <n v="34.700000000000003"/>
    <n v="10148"/>
    <n v="5227"/>
    <n v="4921"/>
    <n v="0.51507686243594797"/>
    <n v="0.48492313756405203"/>
    <n v="4981"/>
    <n v="0.49083563263697283"/>
    <n v="3906"/>
    <n v="699"/>
    <n v="125"/>
    <x v="816"/>
    <n v="0.14033326641236699"/>
    <n v="2.5095362377032724E-2"/>
    <n v="0.29299999999999998"/>
    <x v="1"/>
    <n v="0.26200000000000001"/>
    <n v="0.32700000000000001"/>
    <n v="10148"/>
    <n v="1"/>
    <n v="4.5999999999999999E-2"/>
    <n v="2318"/>
    <n v="0.22841939298383918"/>
    <n v="2.7999999999999997E-2"/>
    <n v="6643"/>
    <n v="0.65461174615687823"/>
    <n v="0.1169688608592826"/>
    <n v="5.7999999999999996E-2"/>
    <x v="811"/>
    <n v="3429"/>
    <x v="804"/>
    <n v="8087"/>
    <x v="106"/>
    <n v="13.257786490000001"/>
    <n v="765.43697604832971"/>
    <x v="2"/>
    <s v="Thurston County, Washington"/>
  </r>
  <r>
    <x v="818"/>
    <n v="47.5"/>
    <n v="48.3"/>
    <n v="45.8"/>
    <n v="3554"/>
    <n v="1832"/>
    <n v="1722"/>
    <n v="0.51547552054023638"/>
    <n v="0.48452447945976362"/>
    <n v="1565"/>
    <n v="0.44034890264490717"/>
    <n v="1288"/>
    <n v="142"/>
    <n v="27"/>
    <x v="817"/>
    <n v="9.0734824281150164E-2"/>
    <n v="1.7252396166134186E-2"/>
    <n v="0.29299999999999998"/>
    <x v="1"/>
    <n v="0.30299999999999999"/>
    <n v="0.28199999999999997"/>
    <n v="3533"/>
    <n v="0.994091164884637"/>
    <n v="7.2000000000000008E-2"/>
    <n v="761"/>
    <n v="0.21412492965672481"/>
    <n v="0.02"/>
    <n v="2152"/>
    <n v="0.60551491277433878"/>
    <n v="0.18036015756893642"/>
    <n v="9.3000000000000013E-2"/>
    <x v="812"/>
    <n v="1342"/>
    <x v="805"/>
    <n v="2881"/>
    <x v="176"/>
    <n v="167.8159522"/>
    <n v="21.177962842080756"/>
    <x v="1"/>
    <s v="Skagit County, Washington"/>
  </r>
  <r>
    <x v="819"/>
    <n v="32.1"/>
    <n v="29.1"/>
    <n v="33.5"/>
    <n v="6935"/>
    <n v="3268"/>
    <n v="3667"/>
    <n v="0.47123287671232877"/>
    <n v="0.52876712328767128"/>
    <n v="3032"/>
    <n v="0.43720259552992069"/>
    <n v="2388"/>
    <n v="324"/>
    <n v="173"/>
    <x v="818"/>
    <n v="0.10686015831134564"/>
    <n v="5.7058047493403694E-2"/>
    <n v="0.29399999999999998"/>
    <x v="1"/>
    <n v="0.34899999999999998"/>
    <n v="0.24600000000000002"/>
    <n v="6883"/>
    <n v="0.99250180245133379"/>
    <n v="0.14599999999999999"/>
    <n v="1978"/>
    <n v="0.28521989906272532"/>
    <n v="0.245"/>
    <n v="4413"/>
    <n v="0.63633741888968998"/>
    <n v="7.8442682047584755E-2"/>
    <n v="0.10199999999999999"/>
    <x v="813"/>
    <n v="2267"/>
    <x v="806"/>
    <n v="5117"/>
    <x v="30"/>
    <n v="5.8938594630000001"/>
    <n v="1176.6483479180304"/>
    <x v="2"/>
    <s v="King County, Washington"/>
  </r>
  <r>
    <x v="820"/>
    <n v="35.299999999999997"/>
    <n v="36.299999999999997"/>
    <n v="34.5"/>
    <n v="7970"/>
    <n v="4205"/>
    <n v="3765"/>
    <n v="0.52760351317440402"/>
    <n v="0.47239648682559598"/>
    <n v="3425"/>
    <n v="0.42973651191969886"/>
    <n v="2601"/>
    <n v="453"/>
    <n v="221"/>
    <x v="819"/>
    <n v="0.13226277372262774"/>
    <n v="6.4525547445255474E-2"/>
    <n v="0.29399999999999998"/>
    <x v="1"/>
    <n v="0.31"/>
    <n v="0.27600000000000002"/>
    <n v="7944"/>
    <n v="0.99673776662484315"/>
    <n v="0.19699999999999998"/>
    <n v="1893"/>
    <n v="0.23751568381430363"/>
    <n v="0.27"/>
    <n v="5322"/>
    <n v="0.66775407779171891"/>
    <n v="9.4730238393977428E-2"/>
    <n v="0.19"/>
    <x v="814"/>
    <n v="2958"/>
    <x v="807"/>
    <n v="6300"/>
    <x v="53"/>
    <n v="8.0631546759999999"/>
    <n v="988.44686977452204"/>
    <x v="2"/>
    <s v="King County, Washington"/>
  </r>
  <r>
    <x v="821"/>
    <n v="38.5"/>
    <n v="38"/>
    <n v="38.9"/>
    <n v="7374"/>
    <n v="3509"/>
    <n v="3865"/>
    <n v="0.47586113371304584"/>
    <n v="0.52413886628695416"/>
    <n v="3431"/>
    <n v="0.46528342826145919"/>
    <n v="2446"/>
    <n v="437"/>
    <n v="0"/>
    <x v="820"/>
    <n v="0.12736811425240455"/>
    <n v="0"/>
    <n v="0.29499999999999998"/>
    <x v="1"/>
    <n v="0.33"/>
    <n v="0.26400000000000001"/>
    <n v="7268"/>
    <n v="0.9856251695145104"/>
    <n v="0.11199999999999999"/>
    <n v="1720"/>
    <n v="0.23325196636832113"/>
    <n v="0.22"/>
    <n v="4348"/>
    <n v="0.58963927312177922"/>
    <n v="0.17710876050989965"/>
    <n v="9.6000000000000002E-2"/>
    <x v="815"/>
    <n v="2673"/>
    <x v="808"/>
    <n v="5797"/>
    <x v="184"/>
    <n v="639.84757660000002"/>
    <n v="11.524619721440075"/>
    <x v="1"/>
    <s v="Klickitat County, Washington"/>
  </r>
  <r>
    <x v="822"/>
    <n v="41"/>
    <n v="39.799999999999997"/>
    <n v="41.6"/>
    <n v="5014"/>
    <n v="2673"/>
    <n v="2341"/>
    <n v="0.5331072995612286"/>
    <n v="0.46689270043877146"/>
    <n v="2776"/>
    <n v="0.55364978061428005"/>
    <n v="1663"/>
    <n v="423"/>
    <n v="506"/>
    <x v="821"/>
    <n v="0.15237752161383286"/>
    <n v="0.18227665706051874"/>
    <n v="0.29499999999999998"/>
    <x v="1"/>
    <n v="0.32400000000000001"/>
    <n v="0.26500000000000001"/>
    <n v="4994"/>
    <n v="0.99601116872756279"/>
    <n v="7.5999999999999998E-2"/>
    <n v="767"/>
    <n v="0.15297167929796571"/>
    <n v="8.1000000000000003E-2"/>
    <n v="3613"/>
    <n v="0.7205823693657758"/>
    <n v="0.12644595133625847"/>
    <n v="7.2999999999999995E-2"/>
    <x v="816"/>
    <n v="1532"/>
    <x v="809"/>
    <n v="4316"/>
    <x v="66"/>
    <n v="1.798893777"/>
    <n v="2787.268522525997"/>
    <x v="0"/>
    <s v="King County, Washington"/>
  </r>
  <r>
    <x v="823"/>
    <n v="50.5"/>
    <n v="50.7"/>
    <n v="50.3"/>
    <n v="3384"/>
    <n v="1527"/>
    <n v="1857"/>
    <n v="0.45124113475177308"/>
    <n v="0.54875886524822692"/>
    <n v="1536"/>
    <n v="0.45390070921985815"/>
    <n v="1205"/>
    <n v="127"/>
    <n v="0"/>
    <x v="822"/>
    <n v="8.2682291666666671E-2"/>
    <n v="0"/>
    <n v="0.29499999999999998"/>
    <x v="1"/>
    <n v="0.312"/>
    <n v="0.28100000000000003"/>
    <n v="3343"/>
    <n v="0.98788416075650121"/>
    <n v="9.0999999999999998E-2"/>
    <n v="468"/>
    <n v="0.13829787234042554"/>
    <n v="0.113"/>
    <n v="2047"/>
    <n v="0.60490543735224589"/>
    <n v="0.25679669030732855"/>
    <n v="9.3000000000000013E-2"/>
    <x v="817"/>
    <n v="1941"/>
    <x v="810"/>
    <n v="2987"/>
    <x v="68"/>
    <n v="2.3183011379999998"/>
    <n v="1459.689573770981"/>
    <x v="0"/>
    <s v="Cowlitz County, Washington"/>
  </r>
  <r>
    <x v="824"/>
    <n v="58.6"/>
    <n v="58.8"/>
    <n v="58"/>
    <n v="4469"/>
    <n v="1967"/>
    <n v="2502"/>
    <n v="0.44014320877153723"/>
    <n v="0.55985679122846277"/>
    <n v="1519"/>
    <n v="0.3398970686954576"/>
    <n v="1161"/>
    <n v="160"/>
    <n v="0"/>
    <x v="823"/>
    <n v="0.10533245556287031"/>
    <n v="0"/>
    <n v="0.29499999999999998"/>
    <x v="1"/>
    <n v="0.315"/>
    <n v="0.27800000000000002"/>
    <n v="4465"/>
    <n v="0.99910494517789217"/>
    <n v="0.10099999999999999"/>
    <n v="621"/>
    <n v="0.13895726113224435"/>
    <n v="5.2000000000000005E-2"/>
    <n v="2309"/>
    <n v="0.5166703960617588"/>
    <n v="0.34437234280599682"/>
    <n v="0.153"/>
    <x v="818"/>
    <n v="2135"/>
    <x v="811"/>
    <n v="3903"/>
    <x v="160"/>
    <n v="32.361005540000001"/>
    <n v="138.09830459304078"/>
    <x v="1"/>
    <s v="Clallam County, Washington"/>
  </r>
  <r>
    <x v="825"/>
    <n v="39.4"/>
    <n v="37.1"/>
    <n v="42.1"/>
    <n v="3699"/>
    <n v="1989"/>
    <n v="1710"/>
    <n v="0.53771289537712896"/>
    <n v="0.46228710462287104"/>
    <n v="1735"/>
    <n v="0.46904568802379021"/>
    <n v="1275"/>
    <n v="261"/>
    <n v="0"/>
    <x v="824"/>
    <n v="0.15043227665706052"/>
    <n v="0"/>
    <n v="0.29600000000000004"/>
    <x v="1"/>
    <n v="0.31900000000000001"/>
    <n v="0.26899999999999996"/>
    <n v="3549"/>
    <n v="0.95944849959448497"/>
    <n v="0.16500000000000001"/>
    <n v="951"/>
    <n v="0.25709651257096511"/>
    <n v="0.26700000000000002"/>
    <n v="1989"/>
    <n v="0.53771289537712896"/>
    <n v="0.20519059205190593"/>
    <n v="0.14800000000000002"/>
    <x v="819"/>
    <n v="1585"/>
    <x v="812"/>
    <n v="2890"/>
    <x v="185"/>
    <n v="354.82830430000001"/>
    <n v="10.424760243682735"/>
    <x v="1"/>
    <s v="Whitman County, Washington"/>
  </r>
  <r>
    <x v="826"/>
    <n v="41.2"/>
    <n v="38.5"/>
    <n v="45.7"/>
    <n v="3004"/>
    <n v="1387"/>
    <n v="1617"/>
    <n v="0.46171770972037285"/>
    <n v="0.53828229027962715"/>
    <n v="1103"/>
    <n v="0.36717709720372838"/>
    <n v="706"/>
    <n v="93"/>
    <n v="75"/>
    <x v="825"/>
    <n v="8.4315503173164094E-2"/>
    <n v="6.7996373526745243E-2"/>
    <n v="0.29600000000000004"/>
    <x v="1"/>
    <n v="0.32899999999999996"/>
    <n v="0.26899999999999996"/>
    <n v="2988"/>
    <n v="0.9946737683089214"/>
    <n v="0.35700000000000004"/>
    <n v="556"/>
    <n v="0.18508655126498003"/>
    <n v="0.39"/>
    <n v="1943"/>
    <n v="0.64680426098535282"/>
    <n v="0.16810918774966721"/>
    <n v="0.32100000000000001"/>
    <x v="820"/>
    <n v="1493"/>
    <x v="813"/>
    <n v="2469"/>
    <x v="85"/>
    <n v="1.203818566"/>
    <n v="2495.3926487290942"/>
    <x v="0"/>
    <s v="Clark County, Washington"/>
  </r>
  <r>
    <x v="827"/>
    <n v="43.1"/>
    <n v="40.1"/>
    <n v="45.9"/>
    <n v="5761"/>
    <n v="3146"/>
    <n v="2615"/>
    <n v="0.54608574900190943"/>
    <n v="0.45391425099809063"/>
    <n v="2612"/>
    <n v="0.45339350807151535"/>
    <n v="1924"/>
    <n v="320"/>
    <n v="173"/>
    <x v="826"/>
    <n v="0.1225114854517611"/>
    <n v="6.6232771822358344E-2"/>
    <n v="0.29600000000000004"/>
    <x v="1"/>
    <n v="0.30299999999999999"/>
    <n v="0.28800000000000003"/>
    <n v="5712"/>
    <n v="0.99149453219927097"/>
    <n v="0.11800000000000001"/>
    <n v="1185"/>
    <n v="0.20569345599722269"/>
    <n v="0.17600000000000002"/>
    <n v="3471"/>
    <n v="0.60249956604756116"/>
    <n v="0.19180697795521617"/>
    <n v="9.1999999999999998E-2"/>
    <x v="821"/>
    <n v="2267"/>
    <x v="814"/>
    <n v="4715"/>
    <x v="19"/>
    <n v="16.58677381"/>
    <n v="347.3249268357871"/>
    <x v="1"/>
    <s v="Kitsap County, Washington"/>
  </r>
  <r>
    <x v="828"/>
    <n v="44.9"/>
    <n v="45.3"/>
    <n v="44.3"/>
    <n v="5008"/>
    <n v="2435"/>
    <n v="2573"/>
    <n v="0.4862220447284345"/>
    <n v="0.51377795527156545"/>
    <n v="2225"/>
    <n v="0.44428913738019171"/>
    <n v="1892"/>
    <n v="173"/>
    <n v="0"/>
    <x v="827"/>
    <n v="7.7752808988764049E-2"/>
    <n v="0"/>
    <n v="0.29600000000000004"/>
    <x v="1"/>
    <n v="0.26899999999999996"/>
    <n v="0.32299999999999995"/>
    <n v="4920"/>
    <n v="0.98242811501597449"/>
    <n v="6.3E-2"/>
    <n v="901"/>
    <n v="0.17991214057507987"/>
    <n v="5.9000000000000004E-2"/>
    <n v="3188"/>
    <n v="0.63658146964856233"/>
    <n v="0.1835063897763578"/>
    <n v="7.0999999999999994E-2"/>
    <x v="822"/>
    <n v="1814"/>
    <x v="815"/>
    <n v="4160"/>
    <x v="81"/>
    <n v="47.545858870000004"/>
    <n v="105.32988821787582"/>
    <x v="1"/>
    <s v="Clark County, Washington"/>
  </r>
  <r>
    <x v="829"/>
    <n v="61.6"/>
    <n v="58.6"/>
    <n v="63.1"/>
    <n v="5683"/>
    <n v="2669"/>
    <n v="3014"/>
    <n v="0.46964631356677811"/>
    <n v="0.53035368643322189"/>
    <n v="1517"/>
    <n v="0.26693647721273978"/>
    <n v="1114"/>
    <n v="65"/>
    <n v="80"/>
    <x v="828"/>
    <n v="4.2847725774555041E-2"/>
    <n v="5.2735662491760052E-2"/>
    <n v="0.29600000000000004"/>
    <x v="1"/>
    <n v="0.35600000000000004"/>
    <n v="0.24399999999999999"/>
    <n v="5562"/>
    <n v="0.97870842864684149"/>
    <n v="7.8E-2"/>
    <n v="701"/>
    <n v="0.12335034312862925"/>
    <n v="7.2999999999999995E-2"/>
    <n v="2485"/>
    <n v="0.43726904803800809"/>
    <n v="0.43938060883336272"/>
    <n v="0.11699999999999999"/>
    <x v="160"/>
    <n v="2662"/>
    <x v="816"/>
    <n v="5071"/>
    <x v="174"/>
    <n v="20.73228001"/>
    <n v="274.11360435315669"/>
    <x v="1"/>
    <s v="Clallam County, Washington"/>
  </r>
  <r>
    <x v="830"/>
    <n v="34.1"/>
    <n v="34.1"/>
    <n v="34"/>
    <n v="5499"/>
    <n v="2522"/>
    <n v="2977"/>
    <n v="0.45862884160756501"/>
    <n v="0.54137115839243499"/>
    <n v="2460"/>
    <n v="0.44735406437534098"/>
    <n v="1868"/>
    <n v="295"/>
    <n v="120"/>
    <x v="829"/>
    <n v="0.11991869918699187"/>
    <n v="4.878048780487805E-2"/>
    <n v="0.29699999999999999"/>
    <x v="1"/>
    <n v="0.34299999999999997"/>
    <n v="0.26"/>
    <n v="5352"/>
    <n v="0.9732678668848882"/>
    <n v="7.400000000000001E-2"/>
    <n v="1336"/>
    <n v="0.24295326422985997"/>
    <n v="8.5000000000000006E-2"/>
    <n v="3478"/>
    <n v="0.63247863247863245"/>
    <n v="0.12456810329150758"/>
    <n v="0.06"/>
    <x v="823"/>
    <n v="1888"/>
    <x v="817"/>
    <n v="4296"/>
    <x v="73"/>
    <n v="2.5712945110000001"/>
    <n v="2138.611495678645"/>
    <x v="0"/>
    <s v="Snohomish County, Washington"/>
  </r>
  <r>
    <x v="831"/>
    <n v="38.6"/>
    <n v="38.5"/>
    <n v="38.700000000000003"/>
    <n v="4734"/>
    <n v="2407"/>
    <n v="2327"/>
    <n v="0.50844951415293616"/>
    <n v="0.49155048584706379"/>
    <n v="2642"/>
    <n v="0.55809040980143643"/>
    <n v="2064"/>
    <n v="286"/>
    <n v="130"/>
    <x v="830"/>
    <n v="0.10825132475397427"/>
    <n v="4.9205147615442847E-2"/>
    <n v="0.29699999999999999"/>
    <x v="1"/>
    <n v="0.29199999999999998"/>
    <n v="0.30199999999999999"/>
    <n v="4707"/>
    <n v="0.99429657794676807"/>
    <n v="0.14199999999999999"/>
    <n v="1052"/>
    <n v="0.22222222222222221"/>
    <n v="0.217"/>
    <n v="3129"/>
    <n v="0.6609632446134347"/>
    <n v="0.11681453316434309"/>
    <n v="0.129"/>
    <x v="824"/>
    <n v="1902"/>
    <x v="818"/>
    <n v="3747"/>
    <x v="3"/>
    <n v="2.894099062"/>
    <n v="1635.7422115083082"/>
    <x v="0"/>
    <s v="King County, Washington"/>
  </r>
  <r>
    <x v="832"/>
    <n v="39.299999999999997"/>
    <n v="39.1"/>
    <n v="39.6"/>
    <n v="4914"/>
    <n v="2394"/>
    <n v="2520"/>
    <n v="0.48717948717948717"/>
    <n v="0.51282051282051277"/>
    <n v="2108"/>
    <n v="0.42897842897842897"/>
    <n v="1765"/>
    <n v="109"/>
    <n v="33"/>
    <x v="831"/>
    <n v="5.1707779886148005E-2"/>
    <n v="1.5654648956356737E-2"/>
    <n v="0.29699999999999999"/>
    <x v="1"/>
    <n v="0.29799999999999999"/>
    <n v="0.29499999999999998"/>
    <n v="4893"/>
    <n v="0.99572649572649574"/>
    <n v="0.03"/>
    <n v="1292"/>
    <n v="0.26292226292226289"/>
    <n v="2.6000000000000002E-2"/>
    <n v="2800"/>
    <n v="0.56980056980056981"/>
    <n v="0.16727716727716735"/>
    <n v="3.6000000000000004E-2"/>
    <x v="825"/>
    <n v="1760"/>
    <x v="819"/>
    <n v="3841"/>
    <x v="44"/>
    <n v="21.733806950000002"/>
    <n v="226.09936728088954"/>
    <x v="1"/>
    <s v="Clark County, Washington"/>
  </r>
  <r>
    <x v="833"/>
    <n v="41.5"/>
    <n v="36.799999999999997"/>
    <n v="44.6"/>
    <n v="1900"/>
    <n v="1023"/>
    <n v="877"/>
    <n v="0.53842105263157891"/>
    <n v="0.46157894736842103"/>
    <n v="763"/>
    <n v="0.40157894736842104"/>
    <n v="491"/>
    <n v="37"/>
    <n v="101"/>
    <x v="832"/>
    <n v="4.8492791612057669E-2"/>
    <n v="0.13237221494102228"/>
    <n v="0.29699999999999999"/>
    <x v="1"/>
    <n v="0.34499999999999997"/>
    <n v="0.247"/>
    <n v="1875"/>
    <n v="0.98684210526315785"/>
    <n v="0.435"/>
    <n v="126"/>
    <n v="6.6315789473684217E-2"/>
    <n v="0.61099999999999999"/>
    <n v="1365"/>
    <n v="0.71842105263157896"/>
    <n v="0.21526315789473682"/>
    <n v="0.40200000000000002"/>
    <x v="826"/>
    <n v="1288"/>
    <x v="820"/>
    <n v="1793"/>
    <x v="186"/>
    <n v="0.76149954600000003"/>
    <n v="2495.076996408347"/>
    <x v="0"/>
    <s v="Pierce County, Washington"/>
  </r>
  <r>
    <x v="834"/>
    <n v="53"/>
    <n v="53"/>
    <n v="53.1"/>
    <n v="1686"/>
    <n v="914"/>
    <n v="772"/>
    <n v="0.54211150652431794"/>
    <n v="0.45788849347568211"/>
    <n v="610"/>
    <n v="0.36180308422301305"/>
    <n v="416"/>
    <n v="105"/>
    <n v="10"/>
    <x v="833"/>
    <n v="0.1721311475409836"/>
    <n v="1.6393442622950821E-2"/>
    <n v="0.29699999999999999"/>
    <x v="1"/>
    <n v="0.30499999999999999"/>
    <n v="0.28699999999999998"/>
    <n v="1596"/>
    <n v="0.94661921708185048"/>
    <n v="0.128"/>
    <n v="188"/>
    <n v="0.11150652431791222"/>
    <n v="0.128"/>
    <n v="1072"/>
    <n v="0.63582443653618026"/>
    <n v="0.25266903914590755"/>
    <n v="0.13200000000000001"/>
    <x v="827"/>
    <n v="743"/>
    <x v="821"/>
    <n v="1453"/>
    <x v="49"/>
    <n v="332.11486710000003"/>
    <n v="5.0765568392707463"/>
    <x v="1"/>
    <s v="Jefferson County, Washington"/>
  </r>
  <r>
    <x v="835"/>
    <n v="35.799999999999997"/>
    <n v="37.4"/>
    <n v="35.1"/>
    <n v="5520"/>
    <n v="2596"/>
    <n v="2924"/>
    <n v="0.47028985507246379"/>
    <n v="0.52971014492753621"/>
    <n v="2827"/>
    <n v="0.51213768115942027"/>
    <n v="2113"/>
    <n v="194"/>
    <n v="248"/>
    <x v="834"/>
    <n v="6.862398302087018E-2"/>
    <n v="8.7725504067916515E-2"/>
    <n v="0.29799999999999999"/>
    <x v="1"/>
    <n v="0.32500000000000001"/>
    <n v="0.27200000000000002"/>
    <n v="5490"/>
    <n v="0.99456521739130432"/>
    <n v="7.4999999999999997E-2"/>
    <n v="1188"/>
    <n v="0.21521739130434783"/>
    <n v="7.0999999999999994E-2"/>
    <n v="3724"/>
    <n v="0.67463768115942024"/>
    <n v="0.11014492753623195"/>
    <n v="6.9000000000000006E-2"/>
    <x v="828"/>
    <n v="1990"/>
    <x v="822"/>
    <n v="4452"/>
    <x v="162"/>
    <n v="5.0053984680000001"/>
    <n v="1102.8093038526099"/>
    <x v="2"/>
    <s v="Snohomish County, Washington"/>
  </r>
  <r>
    <x v="836"/>
    <n v="37.299999999999997"/>
    <n v="36.9"/>
    <n v="37.4"/>
    <n v="7431"/>
    <n v="3753"/>
    <n v="3678"/>
    <n v="0.50504642712959225"/>
    <n v="0.49495357287040775"/>
    <n v="3926"/>
    <n v="0.5283272776207778"/>
    <n v="3014"/>
    <n v="600"/>
    <n v="124"/>
    <x v="835"/>
    <n v="0.15282730514518594"/>
    <n v="3.1584309730005096E-2"/>
    <n v="0.29799999999999999"/>
    <x v="1"/>
    <n v="0.30299999999999999"/>
    <n v="0.29299999999999998"/>
    <n v="7431"/>
    <n v="1"/>
    <n v="6.2E-2"/>
    <n v="1975"/>
    <n v="0.26577849549185845"/>
    <n v="9.0999999999999998E-2"/>
    <n v="4768"/>
    <n v="0.64163638810388912"/>
    <n v="9.2585116404252377E-2"/>
    <n v="5.7000000000000002E-2"/>
    <x v="829"/>
    <n v="2559"/>
    <x v="823"/>
    <n v="5666"/>
    <x v="149"/>
    <n v="16.089400120000001"/>
    <n v="461.85687126786428"/>
    <x v="2"/>
    <s v="Snohomish County, Washington"/>
  </r>
  <r>
    <x v="837"/>
    <n v="44.8"/>
    <n v="43"/>
    <n v="49.1"/>
    <n v="2355"/>
    <n v="1204"/>
    <n v="1151"/>
    <n v="0.51125265392781316"/>
    <n v="0.48874734607218684"/>
    <n v="981"/>
    <n v="0.41656050955414015"/>
    <n v="712"/>
    <n v="85"/>
    <n v="72"/>
    <x v="836"/>
    <n v="8.6646279306829763E-2"/>
    <n v="7.3394495412844041E-2"/>
    <n v="0.29799999999999999"/>
    <x v="1"/>
    <n v="0.27899999999999997"/>
    <n v="0.316"/>
    <n v="2180"/>
    <n v="0.92569002123142252"/>
    <n v="6.6000000000000003E-2"/>
    <n v="372"/>
    <n v="0.15796178343949044"/>
    <n v="0.113"/>
    <n v="1286"/>
    <n v="0.54607218683651804"/>
    <n v="0.29596602972399155"/>
    <n v="7.5999999999999998E-2"/>
    <x v="830"/>
    <n v="912"/>
    <x v="824"/>
    <n v="2011"/>
    <x v="135"/>
    <n v="1.577618615"/>
    <n v="1492.7562197914356"/>
    <x v="0"/>
    <s v="Pierce County, Washington"/>
  </r>
  <r>
    <x v="838"/>
    <n v="45.8"/>
    <n v="45.4"/>
    <n v="46.2"/>
    <n v="4728"/>
    <n v="2248"/>
    <n v="2480"/>
    <n v="0.47546531302876482"/>
    <n v="0.52453468697123518"/>
    <n v="1918"/>
    <n v="0.405668358714044"/>
    <n v="1498"/>
    <n v="265"/>
    <n v="81"/>
    <x v="837"/>
    <n v="0.13816475495307612"/>
    <n v="4.2231491136600623E-2"/>
    <n v="0.29799999999999999"/>
    <x v="1"/>
    <n v="0.32100000000000001"/>
    <n v="0.27699999999999997"/>
    <n v="4653"/>
    <n v="0.9841370558375635"/>
    <n v="0.105"/>
    <n v="1004"/>
    <n v="0.21235194585448391"/>
    <n v="0.188"/>
    <n v="2564"/>
    <n v="0.54230118443316411"/>
    <n v="0.24534686971235198"/>
    <n v="9.9000000000000005E-2"/>
    <x v="831"/>
    <n v="1829"/>
    <x v="825"/>
    <n v="3856"/>
    <x v="44"/>
    <n v="3.5711206880000002"/>
    <n v="1323.9541345907041"/>
    <x v="2"/>
    <s v="Spokane County, Washington"/>
  </r>
  <r>
    <x v="839"/>
    <n v="47.3"/>
    <n v="48.6"/>
    <n v="46.7"/>
    <n v="5318"/>
    <n v="2603"/>
    <n v="2715"/>
    <n v="0.4894697254606995"/>
    <n v="0.51053027453930044"/>
    <n v="2377"/>
    <n v="0.44697254606995113"/>
    <n v="1902"/>
    <n v="175"/>
    <n v="48"/>
    <x v="838"/>
    <n v="7.3622212873369799E-2"/>
    <n v="2.0193521245267142E-2"/>
    <n v="0.29799999999999999"/>
    <x v="1"/>
    <n v="0.32600000000000001"/>
    <n v="0.27"/>
    <n v="5288"/>
    <n v="0.99435878149680335"/>
    <n v="6.3E-2"/>
    <n v="1144"/>
    <n v="0.21511846558856712"/>
    <n v="8.5000000000000006E-2"/>
    <n v="3348"/>
    <n v="0.6295599849567507"/>
    <n v="0.15532154945468224"/>
    <n v="7.0999999999999994E-2"/>
    <x v="832"/>
    <n v="1887"/>
    <x v="826"/>
    <n v="4407"/>
    <x v="135"/>
    <n v="122.4509034"/>
    <n v="43.429651005743416"/>
    <x v="1"/>
    <s v="King County, Washington"/>
  </r>
  <r>
    <x v="840"/>
    <n v="53.2"/>
    <n v="54.4"/>
    <n v="52.1"/>
    <n v="3916"/>
    <n v="1862"/>
    <n v="2054"/>
    <n v="0.47548518896833503"/>
    <n v="0.52451481103166497"/>
    <n v="1674"/>
    <n v="0.42747701736465782"/>
    <n v="1144"/>
    <n v="281"/>
    <n v="37"/>
    <x v="839"/>
    <n v="0.16786140979689368"/>
    <n v="2.2102747909199524E-2"/>
    <n v="0.29799999999999999"/>
    <x v="1"/>
    <n v="0.33299999999999996"/>
    <n v="0.26300000000000001"/>
    <n v="3910"/>
    <n v="0.99846782431052095"/>
    <n v="7.0000000000000007E-2"/>
    <n v="724"/>
    <n v="0.18488253319713993"/>
    <n v="0.09"/>
    <n v="2127"/>
    <n v="0.54315628192032683"/>
    <n v="0.27196118488253318"/>
    <n v="9.0999999999999998E-2"/>
    <x v="833"/>
    <n v="1641"/>
    <x v="827"/>
    <n v="3241"/>
    <x v="59"/>
    <n v="34.934520450000001"/>
    <n v="112.09542737547439"/>
    <x v="1"/>
    <s v="Island County, Washington"/>
  </r>
  <r>
    <x v="841"/>
    <n v="35.5"/>
    <n v="36.4"/>
    <n v="35.299999999999997"/>
    <n v="5123"/>
    <n v="2469"/>
    <n v="2654"/>
    <n v="0.48194417333593598"/>
    <n v="0.51805582666406402"/>
    <n v="2682"/>
    <n v="0.52352137419480771"/>
    <n v="2083"/>
    <n v="252"/>
    <n v="216"/>
    <x v="840"/>
    <n v="9.3959731543624164E-2"/>
    <n v="8.0536912751677847E-2"/>
    <n v="0.29899999999999999"/>
    <x v="1"/>
    <n v="0.36499999999999999"/>
    <n v="0.24199999999999999"/>
    <n v="5123"/>
    <n v="1"/>
    <n v="0.16899999999999998"/>
    <n v="1211"/>
    <n v="0.23638493070466524"/>
    <n v="0.32700000000000001"/>
    <n v="3321"/>
    <n v="0.64825297677142302"/>
    <n v="0.11536209252391172"/>
    <n v="0.113"/>
    <x v="834"/>
    <n v="2542"/>
    <x v="828"/>
    <n v="3965"/>
    <x v="187"/>
    <n v="3.7785590419999999"/>
    <n v="1355.8078471332776"/>
    <x v="2"/>
    <s v="King County, Washington"/>
  </r>
  <r>
    <x v="842"/>
    <n v="45.6"/>
    <n v="42.9"/>
    <n v="47.5"/>
    <n v="3699"/>
    <n v="1983"/>
    <n v="1716"/>
    <n v="0.5360908353609084"/>
    <n v="0.46390916463909165"/>
    <n v="1840"/>
    <n v="0.49743173830765069"/>
    <n v="1512"/>
    <n v="224"/>
    <n v="1"/>
    <x v="841"/>
    <n v="0.12173913043478261"/>
    <n v="5.4347826086956522E-4"/>
    <n v="0.29899999999999999"/>
    <x v="1"/>
    <n v="0.31900000000000001"/>
    <n v="0.27699999999999997"/>
    <n v="3551"/>
    <n v="0.95998918626655849"/>
    <n v="5.2999999999999999E-2"/>
    <n v="687"/>
    <n v="0.18572587185725872"/>
    <n v="5.2000000000000005E-2"/>
    <n v="2320"/>
    <n v="0.62719653960529875"/>
    <n v="0.1870775885374425"/>
    <n v="5.7999999999999996E-2"/>
    <x v="835"/>
    <n v="1334"/>
    <x v="829"/>
    <n v="3067"/>
    <x v="184"/>
    <n v="189.52543399999999"/>
    <n v="19.517169394794792"/>
    <x v="1"/>
    <s v="Thurston County, Washington"/>
  </r>
  <r>
    <x v="843"/>
    <n v="34.299999999999997"/>
    <n v="36.4"/>
    <n v="31.2"/>
    <n v="5516"/>
    <n v="2630"/>
    <n v="2886"/>
    <n v="0.47679477882523569"/>
    <n v="0.52320522117476431"/>
    <n v="2758"/>
    <n v="0.5"/>
    <n v="2053"/>
    <n v="420"/>
    <n v="255"/>
    <x v="842"/>
    <n v="0.15228426395939088"/>
    <n v="9.2458303118201593E-2"/>
    <n v="0.3"/>
    <x v="1"/>
    <n v="0.30299999999999999"/>
    <n v="0.29799999999999999"/>
    <n v="5516"/>
    <n v="1"/>
    <n v="0.13500000000000001"/>
    <n v="1309"/>
    <n v="0.23730964467005075"/>
    <n v="0.15"/>
    <n v="3819"/>
    <n v="0.69234952864394483"/>
    <n v="7.0340826686004387E-2"/>
    <n v="0.14000000000000001"/>
    <x v="836"/>
    <n v="2354"/>
    <x v="830"/>
    <n v="4274"/>
    <x v="124"/>
    <n v="15.7695112"/>
    <n v="349.78890151014951"/>
    <x v="1"/>
    <s v="King County, Washington"/>
  </r>
  <r>
    <x v="844"/>
    <n v="35.1"/>
    <n v="35"/>
    <n v="35.299999999999997"/>
    <n v="3003"/>
    <n v="1568"/>
    <n v="1435"/>
    <n v="0.52214452214452212"/>
    <n v="0.47785547785547783"/>
    <n v="1591"/>
    <n v="0.52980352980352985"/>
    <n v="1281"/>
    <n v="181"/>
    <n v="43"/>
    <x v="843"/>
    <n v="0.11376492771841609"/>
    <n v="2.7027027027027029E-2"/>
    <n v="0.3"/>
    <x v="1"/>
    <n v="0.27399999999999997"/>
    <n v="0.32899999999999996"/>
    <n v="3003"/>
    <n v="1"/>
    <n v="7.4999999999999997E-2"/>
    <n v="775"/>
    <n v="0.25807525807525805"/>
    <n v="8.8000000000000009E-2"/>
    <n v="1874"/>
    <n v="0.62404262404262401"/>
    <n v="0.11788211788211789"/>
    <n v="5.7999999999999996E-2"/>
    <x v="837"/>
    <n v="1108"/>
    <x v="831"/>
    <n v="2331"/>
    <x v="43"/>
    <n v="1.6434333720000001"/>
    <n v="1827.2721311150301"/>
    <x v="0"/>
    <s v="Spokane County, Washington"/>
  </r>
  <r>
    <x v="845"/>
    <n v="36.6"/>
    <n v="34.799999999999997"/>
    <n v="39.700000000000003"/>
    <n v="3954"/>
    <n v="1987"/>
    <n v="1967"/>
    <n v="0.50252908447142131"/>
    <n v="0.49747091552857864"/>
    <n v="2095"/>
    <n v="0.52984319676277192"/>
    <n v="1526"/>
    <n v="386"/>
    <n v="123"/>
    <x v="844"/>
    <n v="0.18424821002386635"/>
    <n v="5.8711217183770883E-2"/>
    <n v="0.3"/>
    <x v="1"/>
    <n v="0.34299999999999997"/>
    <n v="0.26300000000000001"/>
    <n v="3954"/>
    <n v="1"/>
    <n v="0.111"/>
    <n v="891"/>
    <n v="0.22534142640364188"/>
    <n v="0.183"/>
    <n v="2636"/>
    <n v="0.66666666666666663"/>
    <n v="0.10799190692969152"/>
    <n v="9.6000000000000002E-2"/>
    <x v="838"/>
    <n v="1404"/>
    <x v="832"/>
    <n v="3162"/>
    <x v="149"/>
    <n v="11.00932459"/>
    <n v="359.15009750838857"/>
    <x v="2"/>
    <s v="Thurston County, Washington"/>
  </r>
  <r>
    <x v="846"/>
    <n v="37.700000000000003"/>
    <n v="38"/>
    <n v="37.4"/>
    <n v="6335"/>
    <n v="2871"/>
    <n v="3464"/>
    <n v="0.4531965272296764"/>
    <n v="0.5468034727703236"/>
    <n v="2860"/>
    <n v="0.45146014206787688"/>
    <n v="2401"/>
    <n v="192"/>
    <n v="45"/>
    <x v="845"/>
    <n v="6.7132867132867133E-2"/>
    <n v="1.5734265734265736E-2"/>
    <n v="0.3"/>
    <x v="1"/>
    <n v="0.32200000000000001"/>
    <n v="0.28300000000000003"/>
    <n v="6297"/>
    <n v="0.99400157853196525"/>
    <n v="0.126"/>
    <n v="1022"/>
    <n v="0.16132596685082873"/>
    <n v="0.19"/>
    <n v="4428"/>
    <n v="0.69897395422257302"/>
    <n v="0.1397000789265983"/>
    <n v="0.11800000000000001"/>
    <x v="839"/>
    <n v="2822"/>
    <x v="833"/>
    <n v="5394"/>
    <x v="61"/>
    <n v="4.5438493769999999"/>
    <n v="1394.1923409843698"/>
    <x v="2"/>
    <s v="Clark County, Washington"/>
  </r>
  <r>
    <x v="847"/>
    <n v="38"/>
    <n v="37.4"/>
    <n v="39.200000000000003"/>
    <n v="7313"/>
    <n v="3598"/>
    <n v="3715"/>
    <n v="0.49200054697114726"/>
    <n v="0.50799945302885274"/>
    <n v="3220"/>
    <n v="0.44031177355394502"/>
    <n v="2649"/>
    <n v="300"/>
    <n v="67"/>
    <x v="846"/>
    <n v="9.3167701863354033E-2"/>
    <n v="2.0807453416149067E-2"/>
    <n v="0.30099999999999999"/>
    <x v="1"/>
    <n v="0.34499999999999997"/>
    <n v="0.26100000000000001"/>
    <n v="7274"/>
    <n v="0.99466703131409817"/>
    <n v="0.11900000000000001"/>
    <n v="1688"/>
    <n v="0.23082182414877614"/>
    <n v="0.185"/>
    <n v="4512"/>
    <n v="0.61698345412279498"/>
    <n v="0.15219472172842885"/>
    <n v="0.105"/>
    <x v="840"/>
    <n v="2732"/>
    <x v="834"/>
    <n v="5787"/>
    <x v="123"/>
    <n v="157.8650882"/>
    <n v="46.324365211991186"/>
    <x v="1"/>
    <s v="Whatcom County, Washington"/>
  </r>
  <r>
    <x v="848"/>
    <n v="39"/>
    <n v="39.200000000000003"/>
    <n v="37.6"/>
    <n v="7874"/>
    <n v="4078"/>
    <n v="3796"/>
    <n v="0.5179070358140716"/>
    <n v="0.4820929641859284"/>
    <n v="3344"/>
    <n v="0.42468884937769874"/>
    <n v="2586"/>
    <n v="217"/>
    <n v="123"/>
    <x v="847"/>
    <n v="6.4892344497607654E-2"/>
    <n v="3.6782296650717701E-2"/>
    <n v="0.30099999999999999"/>
    <x v="1"/>
    <n v="0.3"/>
    <n v="0.30199999999999999"/>
    <n v="7781"/>
    <n v="0.98818897637795278"/>
    <n v="0.115"/>
    <n v="2137"/>
    <n v="0.27139954279908562"/>
    <n v="0.15"/>
    <n v="4526"/>
    <n v="0.57480314960629919"/>
    <n v="0.15379730759461518"/>
    <n v="0.10400000000000001"/>
    <x v="841"/>
    <n v="2858"/>
    <x v="835"/>
    <n v="6046"/>
    <x v="184"/>
    <n v="10.882585840000001"/>
    <n v="723.54127187844904"/>
    <x v="2"/>
    <s v="Spokane County, Washington"/>
  </r>
  <r>
    <x v="849"/>
    <n v="38.1"/>
    <n v="36.5"/>
    <n v="38.6"/>
    <n v="4250"/>
    <n v="2071"/>
    <n v="2179"/>
    <n v="0.48729411764705882"/>
    <n v="0.51270588235294112"/>
    <n v="2201"/>
    <n v="0.51788235294117646"/>
    <n v="1844"/>
    <n v="198"/>
    <n v="46"/>
    <x v="848"/>
    <n v="8.9959109495683781E-2"/>
    <n v="2.0899591094956836E-2"/>
    <n v="0.30199999999999999"/>
    <x v="1"/>
    <n v="0.315"/>
    <n v="0.28999999999999998"/>
    <n v="4224"/>
    <n v="0.99388235294117644"/>
    <n v="2.1000000000000001E-2"/>
    <n v="995"/>
    <n v="0.23411764705882354"/>
    <n v="2.7000000000000003E-2"/>
    <n v="2881"/>
    <n v="0.67788235294117649"/>
    <n v="8.7999999999999967E-2"/>
    <n v="2.2000000000000002E-2"/>
    <x v="842"/>
    <n v="1389"/>
    <x v="836"/>
    <n v="3389"/>
    <x v="79"/>
    <n v="2.451628822"/>
    <n v="1733.5413753754606"/>
    <x v="0"/>
    <s v="King County, Washington"/>
  </r>
  <r>
    <x v="850"/>
    <n v="39.799999999999997"/>
    <n v="36.799999999999997"/>
    <n v="40.4"/>
    <n v="3992"/>
    <n v="1957"/>
    <n v="2035"/>
    <n v="0.49023046092184369"/>
    <n v="0.50976953907815636"/>
    <n v="1851"/>
    <n v="0.46367735470941884"/>
    <n v="1382"/>
    <n v="207"/>
    <n v="62"/>
    <x v="849"/>
    <n v="0.11183144246353323"/>
    <n v="3.3495407887628309E-2"/>
    <n v="0.30199999999999999"/>
    <x v="1"/>
    <n v="0.32700000000000001"/>
    <n v="0.27899999999999997"/>
    <n v="3958"/>
    <n v="0.99148296593186369"/>
    <n v="6.6000000000000003E-2"/>
    <n v="826"/>
    <n v="0.20691382765531063"/>
    <n v="0.08"/>
    <n v="2503"/>
    <n v="0.62700400801603207"/>
    <n v="0.1660821643286573"/>
    <n v="6.9000000000000006E-2"/>
    <x v="843"/>
    <n v="1393"/>
    <x v="837"/>
    <n v="3226"/>
    <x v="74"/>
    <n v="8.4334984530000003"/>
    <n v="473.35041587396609"/>
    <x v="2"/>
    <s v="Kitsap County, Washington"/>
  </r>
  <r>
    <x v="851"/>
    <n v="50.2"/>
    <n v="46.9"/>
    <n v="53.5"/>
    <n v="5618"/>
    <n v="2717"/>
    <n v="2901"/>
    <n v="0.48362406550373799"/>
    <n v="0.51637593449626207"/>
    <n v="1910"/>
    <n v="0.33997864008543965"/>
    <n v="1695"/>
    <n v="134"/>
    <n v="35"/>
    <x v="850"/>
    <n v="7.0157068062827219E-2"/>
    <n v="1.832460732984293E-2"/>
    <n v="0.30199999999999999"/>
    <x v="1"/>
    <n v="0.27899999999999997"/>
    <n v="0.32200000000000001"/>
    <n v="4960"/>
    <n v="0.88287646849412604"/>
    <n v="0.11"/>
    <n v="839"/>
    <n v="0.14934140263438947"/>
    <n v="7.2000000000000008E-2"/>
    <n v="2893"/>
    <n v="0.51495194019223922"/>
    <n v="0.33570665717337134"/>
    <n v="0.156"/>
    <x v="844"/>
    <n v="1897"/>
    <x v="838"/>
    <n v="4878"/>
    <x v="7"/>
    <n v="4.6859975079999998"/>
    <n v="1198.8909491327881"/>
    <x v="2"/>
    <s v="Pierce County, Washington"/>
  </r>
  <r>
    <x v="852"/>
    <n v="38.5"/>
    <n v="41.9"/>
    <n v="37.4"/>
    <n v="3548"/>
    <n v="1535"/>
    <n v="2013"/>
    <n v="0.43263810597519731"/>
    <n v="0.56736189402480275"/>
    <n v="1706"/>
    <n v="0.48083427282976327"/>
    <n v="1490"/>
    <n v="117"/>
    <n v="53"/>
    <x v="851"/>
    <n v="6.8581477139507616E-2"/>
    <n v="3.1066822977725676E-2"/>
    <n v="0.30299999999999999"/>
    <x v="1"/>
    <n v="0.315"/>
    <n v="0.29299999999999998"/>
    <n v="3456"/>
    <n v="0.97406989853438553"/>
    <n v="7.8E-2"/>
    <n v="633"/>
    <n v="0.17841037204058624"/>
    <n v="4.4000000000000004E-2"/>
    <n v="2431"/>
    <n v="0.68517474633596387"/>
    <n v="0.13641488162344984"/>
    <n v="8.4000000000000005E-2"/>
    <x v="845"/>
    <n v="1242"/>
    <x v="839"/>
    <n v="2955"/>
    <x v="184"/>
    <n v="2.8605023530000002"/>
    <n v="1240.3415771635268"/>
    <x v="2"/>
    <s v="King County, Washington"/>
  </r>
  <r>
    <x v="853"/>
    <n v="34.6"/>
    <n v="34.700000000000003"/>
    <n v="34.299999999999997"/>
    <n v="4036"/>
    <n v="1861"/>
    <n v="2175"/>
    <n v="0.46110009910802774"/>
    <n v="0.53889990089197226"/>
    <n v="2292"/>
    <n v="0.56788899900891976"/>
    <n v="1459"/>
    <n v="286"/>
    <n v="406"/>
    <x v="852"/>
    <n v="0.12478184991273997"/>
    <n v="0.17713787085514834"/>
    <n v="0.30399999999999999"/>
    <x v="1"/>
    <n v="0.23600000000000002"/>
    <n v="0.36200000000000004"/>
    <n v="4036"/>
    <n v="1"/>
    <n v="0.16300000000000001"/>
    <n v="711"/>
    <n v="0.17616451932606542"/>
    <n v="0.28600000000000003"/>
    <n v="3132"/>
    <n v="0.77601585728444"/>
    <n v="4.7819623389494526E-2"/>
    <n v="0.13600000000000001"/>
    <x v="846"/>
    <n v="1708"/>
    <x v="840"/>
    <n v="3483"/>
    <x v="50"/>
    <n v="1.2331552690000001"/>
    <n v="3272.9049629515875"/>
    <x v="0"/>
    <s v="King County, Washington"/>
  </r>
  <r>
    <x v="854"/>
    <n v="37.4"/>
    <n v="37.700000000000003"/>
    <n v="37"/>
    <n v="8273"/>
    <n v="4241"/>
    <n v="4032"/>
    <n v="0.51263145171038316"/>
    <n v="0.48736854828961684"/>
    <n v="4355"/>
    <n v="0.52641121721261941"/>
    <n v="3110"/>
    <n v="591"/>
    <n v="252"/>
    <x v="853"/>
    <n v="0.13570608495981631"/>
    <n v="5.7864523536165328E-2"/>
    <n v="0.30399999999999999"/>
    <x v="1"/>
    <n v="0.34600000000000003"/>
    <n v="0.26100000000000001"/>
    <n v="8227"/>
    <n v="0.99443974374471167"/>
    <n v="8.199999999999999E-2"/>
    <n v="1707"/>
    <n v="0.20633385712558927"/>
    <n v="0.106"/>
    <n v="5594"/>
    <n v="0.67617551069744952"/>
    <n v="0.11749063217696121"/>
    <n v="6.6000000000000003E-2"/>
    <x v="847"/>
    <n v="3111"/>
    <x v="841"/>
    <n v="6638"/>
    <x v="158"/>
    <n v="4.5453808090000001"/>
    <n v="1820.0895255286848"/>
    <x v="0"/>
    <s v="King County, Washington"/>
  </r>
  <r>
    <x v="855"/>
    <n v="39.700000000000003"/>
    <n v="37.700000000000003"/>
    <n v="42.7"/>
    <n v="7406"/>
    <n v="3798"/>
    <n v="3608"/>
    <n v="0.51282743721307045"/>
    <n v="0.4871725627869295"/>
    <n v="3576"/>
    <n v="0.48285174183094787"/>
    <n v="2147"/>
    <n v="744"/>
    <n v="464"/>
    <x v="854"/>
    <n v="0.20805369127516779"/>
    <n v="0.12975391498881431"/>
    <n v="0.30399999999999999"/>
    <x v="1"/>
    <n v="0.29499999999999998"/>
    <n v="0.312"/>
    <n v="7373"/>
    <n v="0.99554415338914393"/>
    <n v="0.17499999999999999"/>
    <n v="1592"/>
    <n v="0.21496084256008641"/>
    <n v="0.28199999999999997"/>
    <n v="4778"/>
    <n v="0.64515257899000811"/>
    <n v="0.13988657844990549"/>
    <n v="0.14699999999999999"/>
    <x v="848"/>
    <n v="2453"/>
    <x v="842"/>
    <n v="5907"/>
    <x v="74"/>
    <n v="4.499429975"/>
    <n v="1645.9862785174248"/>
    <x v="0"/>
    <s v="King County, Washington"/>
  </r>
  <r>
    <x v="856"/>
    <n v="39.700000000000003"/>
    <n v="40.6"/>
    <n v="35.6"/>
    <n v="3171"/>
    <n v="1606"/>
    <n v="1565"/>
    <n v="0.50646483759066541"/>
    <n v="0.49353516240933459"/>
    <n v="1642"/>
    <n v="0.51781772311573637"/>
    <n v="1212"/>
    <n v="190"/>
    <n v="88"/>
    <x v="855"/>
    <n v="0.11571254567600488"/>
    <n v="5.3593179049939099E-2"/>
    <n v="0.30399999999999999"/>
    <x v="1"/>
    <n v="0.34799999999999998"/>
    <n v="0.26"/>
    <n v="3159"/>
    <n v="0.99621570482497634"/>
    <n v="0.107"/>
    <n v="622"/>
    <n v="0.19615263323872595"/>
    <n v="0.154"/>
    <n v="2119"/>
    <n v="0.66824345632292648"/>
    <n v="0.13560391043834752"/>
    <n v="0.11"/>
    <x v="849"/>
    <n v="1518"/>
    <x v="843"/>
    <n v="2568"/>
    <x v="50"/>
    <n v="1.6268798010000001"/>
    <n v="1949.1298607622211"/>
    <x v="0"/>
    <s v="Snohomish County, Washington"/>
  </r>
  <r>
    <x v="857"/>
    <n v="44"/>
    <n v="43.7"/>
    <n v="44.2"/>
    <n v="6181"/>
    <n v="3141"/>
    <n v="3040"/>
    <n v="0.50817019899692606"/>
    <n v="0.49182980100307394"/>
    <n v="2798"/>
    <n v="0.45267756026532924"/>
    <n v="1840"/>
    <n v="340"/>
    <n v="231"/>
    <x v="856"/>
    <n v="0.12151536812008577"/>
    <n v="8.2558970693352399E-2"/>
    <n v="0.30399999999999999"/>
    <x v="1"/>
    <n v="0.29199999999999998"/>
    <n v="0.316"/>
    <n v="6012"/>
    <n v="0.97265814593107913"/>
    <n v="7.400000000000001E-2"/>
    <n v="1145"/>
    <n v="0.18524510596990779"/>
    <n v="5.5999999999999994E-2"/>
    <n v="3893"/>
    <n v="0.62983336029768644"/>
    <n v="0.18492153373240572"/>
    <n v="8.1000000000000003E-2"/>
    <x v="850"/>
    <n v="2277"/>
    <x v="844"/>
    <n v="4974"/>
    <x v="106"/>
    <n v="57.63211665"/>
    <n v="107.24922767520808"/>
    <x v="1"/>
    <s v="Kitsap County, Washington"/>
  </r>
  <r>
    <x v="858"/>
    <n v="33.200000000000003"/>
    <n v="32.4"/>
    <n v="34.5"/>
    <n v="4361"/>
    <n v="2223"/>
    <n v="2138"/>
    <n v="0.50974547122219671"/>
    <n v="0.49025452877780323"/>
    <n v="2392"/>
    <n v="0.54849805090575554"/>
    <n v="1825"/>
    <n v="254"/>
    <n v="157"/>
    <x v="857"/>
    <n v="0.10618729096989966"/>
    <n v="6.563545150501672E-2"/>
    <n v="0.30499999999999999"/>
    <x v="1"/>
    <n v="0.29899999999999999"/>
    <n v="0.312"/>
    <n v="4361"/>
    <n v="1"/>
    <n v="5.5E-2"/>
    <n v="1180"/>
    <n v="0.27058014216922727"/>
    <n v="0.08"/>
    <n v="2851"/>
    <n v="0.65374914010548035"/>
    <n v="7.5670717725292436E-2"/>
    <n v="4.5999999999999999E-2"/>
    <x v="851"/>
    <n v="1697"/>
    <x v="845"/>
    <n v="3358"/>
    <x v="90"/>
    <n v="2.4531863070000002"/>
    <n v="1777.6880571835018"/>
    <x v="0"/>
    <s v="Snohomish County, Washington"/>
  </r>
  <r>
    <x v="859"/>
    <n v="34.799999999999997"/>
    <n v="32.4"/>
    <n v="35.299999999999997"/>
    <n v="6737"/>
    <n v="3264"/>
    <n v="3473"/>
    <n v="0.48448864479738757"/>
    <n v="0.51551135520261249"/>
    <n v="3028"/>
    <n v="0.44945821582306666"/>
    <n v="2256"/>
    <n v="402"/>
    <n v="147"/>
    <x v="858"/>
    <n v="0.13276089828269486"/>
    <n v="4.854689564068692E-2"/>
    <n v="0.30499999999999999"/>
    <x v="1"/>
    <n v="0.28600000000000003"/>
    <n v="0.32100000000000001"/>
    <n v="6711"/>
    <n v="0.99614071545198157"/>
    <n v="0.105"/>
    <n v="2082"/>
    <n v="0.30903963188362771"/>
    <n v="0.11900000000000001"/>
    <n v="4024"/>
    <n v="0.59729850081638713"/>
    <n v="9.3661867299985158E-2"/>
    <n v="9.6999999999999989E-2"/>
    <x v="852"/>
    <n v="2349"/>
    <x v="846"/>
    <n v="4776"/>
    <x v="21"/>
    <n v="4.1759650019999999"/>
    <n v="1613.279804014986"/>
    <x v="0"/>
    <s v="King County, Washington"/>
  </r>
  <r>
    <x v="860"/>
    <n v="36.799999999999997"/>
    <n v="38.299999999999997"/>
    <n v="35.200000000000003"/>
    <n v="1161"/>
    <n v="584"/>
    <n v="577"/>
    <n v="0.50301464254952633"/>
    <n v="0.49698535745047373"/>
    <n v="630"/>
    <n v="0.54263565891472865"/>
    <n v="451"/>
    <n v="78"/>
    <n v="33"/>
    <x v="859"/>
    <n v="0.12380952380952381"/>
    <n v="5.2380952380952382E-2"/>
    <n v="0.30499999999999999"/>
    <x v="1"/>
    <n v="0.23699999999999999"/>
    <n v="0.379"/>
    <n v="1154"/>
    <n v="0.99397071490094746"/>
    <n v="0.21600000000000003"/>
    <n v="170"/>
    <n v="0.14642549526270457"/>
    <n v="0.26500000000000001"/>
    <n v="864"/>
    <n v="0.7441860465116279"/>
    <n v="0.10938845822566756"/>
    <n v="0.22600000000000001"/>
    <x v="853"/>
    <n v="662"/>
    <x v="847"/>
    <n v="1001"/>
    <x v="4"/>
    <n v="0.93730122500000002"/>
    <n v="1238.6626295084593"/>
    <x v="2"/>
    <s v="Clark County, Washington"/>
  </r>
  <r>
    <x v="861"/>
    <n v="39.700000000000003"/>
    <n v="40"/>
    <n v="39.4"/>
    <n v="6027"/>
    <n v="2854"/>
    <n v="3173"/>
    <n v="0.47353575576572093"/>
    <n v="0.52646424423427907"/>
    <n v="3090"/>
    <n v="0.51269288203086116"/>
    <n v="2361"/>
    <n v="291"/>
    <n v="221"/>
    <x v="860"/>
    <n v="9.4174757281553403E-2"/>
    <n v="7.1521035598705499E-2"/>
    <n v="0.30499999999999999"/>
    <x v="1"/>
    <n v="0.29699999999999999"/>
    <n v="0.312"/>
    <n v="6004"/>
    <n v="0.99618383938941435"/>
    <n v="0.13200000000000001"/>
    <n v="1435"/>
    <n v="0.23809523809523808"/>
    <n v="0.247"/>
    <n v="3971"/>
    <n v="0.65886842541894808"/>
    <n v="0.10303633648581378"/>
    <n v="0.107"/>
    <x v="854"/>
    <n v="2074"/>
    <x v="848"/>
    <n v="4709"/>
    <x v="129"/>
    <n v="4.3072403919999998"/>
    <n v="1399.2717962048682"/>
    <x v="2"/>
    <s v="King County, Washington"/>
  </r>
  <r>
    <x v="862"/>
    <n v="47.4"/>
    <n v="42.8"/>
    <n v="49.7"/>
    <n v="6437"/>
    <n v="2613"/>
    <n v="3824"/>
    <n v="0.40593444151002017"/>
    <n v="0.59406555848997977"/>
    <n v="2778"/>
    <n v="0.43156750038837965"/>
    <n v="2262"/>
    <n v="164"/>
    <n v="143"/>
    <x v="861"/>
    <n v="5.9035277177825772E-2"/>
    <n v="5.1475881929445647E-2"/>
    <n v="0.30499999999999999"/>
    <x v="1"/>
    <n v="0.34"/>
    <n v="0.28199999999999997"/>
    <n v="6230"/>
    <n v="0.9678421624980581"/>
    <n v="0.157"/>
    <n v="1017"/>
    <n v="0.15799285381388845"/>
    <n v="0.29399999999999998"/>
    <n v="3874"/>
    <n v="0.60183315208948263"/>
    <n v="0.24017399409662898"/>
    <n v="0.17"/>
    <x v="377"/>
    <n v="2973"/>
    <x v="849"/>
    <n v="5520"/>
    <x v="123"/>
    <n v="4.022625058"/>
    <n v="1600.198852040264"/>
    <x v="0"/>
    <s v="Pierce County, Washington"/>
  </r>
  <r>
    <x v="863"/>
    <n v="32"/>
    <n v="31.9"/>
    <n v="32"/>
    <n v="6640"/>
    <n v="3340"/>
    <n v="3300"/>
    <n v="0.50301204819277112"/>
    <n v="0.49698795180722893"/>
    <n v="3536"/>
    <n v="0.53253012048192772"/>
    <n v="2696"/>
    <n v="428"/>
    <n v="19"/>
    <x v="862"/>
    <n v="0.12104072398190045"/>
    <n v="5.3733031674208145E-3"/>
    <n v="0.30599999999999999"/>
    <x v="1"/>
    <n v="0.39899999999999997"/>
    <n v="0.20899999999999999"/>
    <n v="6613"/>
    <n v="0.99593373493975901"/>
    <n v="0.10099999999999999"/>
    <n v="1646"/>
    <n v="0.24789156626506023"/>
    <n v="0.19899999999999998"/>
    <n v="4310"/>
    <n v="0.64909638554216864"/>
    <n v="0.1030120481927711"/>
    <n v="7.2999999999999995E-2"/>
    <x v="855"/>
    <n v="2541"/>
    <x v="850"/>
    <n v="5163"/>
    <x v="168"/>
    <n v="3.8284776260000002"/>
    <n v="1734.3708514596919"/>
    <x v="0"/>
    <s v="Benton County, Washington"/>
  </r>
  <r>
    <x v="864"/>
    <n v="36.9"/>
    <n v="35.700000000000003"/>
    <n v="38.9"/>
    <n v="3663"/>
    <n v="1738"/>
    <n v="1925"/>
    <n v="0.47447447447447449"/>
    <n v="0.52552552552552556"/>
    <n v="1843"/>
    <n v="0.50313950313950317"/>
    <n v="1238"/>
    <n v="304"/>
    <n v="108"/>
    <x v="863"/>
    <n v="0.16494845360824742"/>
    <n v="5.8600108518719482E-2"/>
    <n v="0.30599999999999999"/>
    <x v="1"/>
    <n v="0.32"/>
    <n v="0.29399999999999998"/>
    <n v="3663"/>
    <n v="1"/>
    <n v="0.111"/>
    <n v="841"/>
    <n v="0.22959322959322959"/>
    <n v="0.22"/>
    <n v="2279"/>
    <n v="0.62216762216762211"/>
    <n v="0.1482391482391483"/>
    <n v="8.3000000000000004E-2"/>
    <x v="856"/>
    <n v="1219"/>
    <x v="851"/>
    <n v="2912"/>
    <x v="131"/>
    <n v="2.3583450020000001"/>
    <n v="1553.2078626721639"/>
    <x v="0"/>
    <s v="King County, Washington"/>
  </r>
  <r>
    <x v="865"/>
    <n v="38.200000000000003"/>
    <n v="37.9"/>
    <n v="38.5"/>
    <n v="5611"/>
    <n v="2681"/>
    <n v="2930"/>
    <n v="0.47781144181072893"/>
    <n v="0.52218855818927112"/>
    <n v="2566"/>
    <n v="0.45731598645517735"/>
    <n v="1893"/>
    <n v="267"/>
    <n v="58"/>
    <x v="864"/>
    <n v="0.10405300077942323"/>
    <n v="2.260327357755261E-2"/>
    <n v="0.30599999999999999"/>
    <x v="1"/>
    <n v="0.34399999999999997"/>
    <n v="0.27"/>
    <n v="5572"/>
    <n v="0.99304936731420423"/>
    <n v="0.13400000000000001"/>
    <n v="1524"/>
    <n v="0.27160933879878807"/>
    <n v="0.23"/>
    <n v="3409"/>
    <n v="0.60755658527891643"/>
    <n v="0.12083407592229545"/>
    <n v="0.11699999999999999"/>
    <x v="857"/>
    <n v="1926"/>
    <x v="852"/>
    <n v="4274"/>
    <x v="4"/>
    <n v="3.771597968"/>
    <n v="1487.6983304175967"/>
    <x v="0"/>
    <s v="Clark County, Washington"/>
  </r>
  <r>
    <x v="866"/>
    <n v="40.6"/>
    <n v="39.200000000000003"/>
    <n v="41.8"/>
    <n v="5895"/>
    <n v="2903"/>
    <n v="2992"/>
    <n v="0.49245122985581002"/>
    <n v="0.50754877014418998"/>
    <n v="2757"/>
    <n v="0.46768447837150129"/>
    <n v="2329"/>
    <n v="179"/>
    <n v="0"/>
    <x v="865"/>
    <n v="6.4925643815741743E-2"/>
    <n v="0"/>
    <n v="0.30599999999999999"/>
    <x v="1"/>
    <n v="0.30599999999999999"/>
    <n v="0.30599999999999999"/>
    <n v="5886"/>
    <n v="0.99847328244274813"/>
    <n v="0.13100000000000001"/>
    <n v="1599"/>
    <n v="0.27124681933842237"/>
    <n v="0.114"/>
    <n v="3508"/>
    <n v="0.59508057675996606"/>
    <n v="0.13367260390161162"/>
    <n v="0.14000000000000001"/>
    <x v="858"/>
    <n v="2130"/>
    <x v="853"/>
    <n v="4491"/>
    <x v="160"/>
    <n v="12.79933278"/>
    <n v="460.57088297691718"/>
    <x v="2"/>
    <s v="Clark County, Washington"/>
  </r>
  <r>
    <x v="867"/>
    <n v="43.4"/>
    <n v="42.4"/>
    <n v="44.6"/>
    <n v="3354"/>
    <n v="1759"/>
    <n v="1595"/>
    <n v="0.52444841979725698"/>
    <n v="0.47555158020274302"/>
    <n v="1562"/>
    <n v="0.46571258199165178"/>
    <n v="1271"/>
    <n v="197"/>
    <n v="40"/>
    <x v="866"/>
    <n v="0.12612035851472472"/>
    <n v="2.5608194622279128E-2"/>
    <n v="0.30599999999999999"/>
    <x v="1"/>
    <n v="0.30299999999999999"/>
    <n v="0.309"/>
    <n v="3354"/>
    <n v="1"/>
    <n v="0.09"/>
    <n v="719"/>
    <n v="0.21437090041741205"/>
    <n v="0.16600000000000001"/>
    <n v="2128"/>
    <n v="0.63446630888491351"/>
    <n v="0.15116279069767447"/>
    <n v="7.9000000000000001E-2"/>
    <x v="859"/>
    <n v="1256"/>
    <x v="854"/>
    <n v="2744"/>
    <x v="59"/>
    <n v="13.000093720000001"/>
    <n v="257.99814003187049"/>
    <x v="1"/>
    <s v="Kitsap County, Washington"/>
  </r>
  <r>
    <x v="868"/>
    <n v="46.6"/>
    <n v="45.9"/>
    <n v="47.8"/>
    <n v="4716"/>
    <n v="2346"/>
    <n v="2370"/>
    <n v="0.49745547073791346"/>
    <n v="0.50254452926208648"/>
    <n v="1932"/>
    <n v="0.40966921119592875"/>
    <n v="1510"/>
    <n v="154"/>
    <n v="56"/>
    <x v="867"/>
    <n v="7.9710144927536225E-2"/>
    <n v="2.8985507246376812E-2"/>
    <n v="0.30599999999999999"/>
    <x v="1"/>
    <n v="0.32600000000000001"/>
    <n v="0.28800000000000003"/>
    <n v="4707"/>
    <n v="0.99809160305343514"/>
    <n v="8.5000000000000006E-2"/>
    <n v="1010"/>
    <n v="0.21416454622561493"/>
    <n v="0.113"/>
    <n v="2728"/>
    <n v="0.57845631891433413"/>
    <n v="0.20737913486005088"/>
    <n v="8.6999999999999994E-2"/>
    <x v="860"/>
    <n v="1787"/>
    <x v="855"/>
    <n v="3802"/>
    <x v="109"/>
    <n v="7.8261973859999996"/>
    <n v="602.59149717285197"/>
    <x v="2"/>
    <s v="Pierce County, Washington"/>
  </r>
  <r>
    <x v="869"/>
    <n v="39.299999999999997"/>
    <n v="31.3"/>
    <n v="43.8"/>
    <n v="3260"/>
    <n v="1699"/>
    <n v="1561"/>
    <n v="0.52116564417177913"/>
    <n v="0.47883435582822087"/>
    <n v="1672"/>
    <n v="0.51288343558282212"/>
    <n v="1204"/>
    <n v="251"/>
    <n v="105"/>
    <x v="868"/>
    <n v="0.15011961722488038"/>
    <n v="6.2799043062200952E-2"/>
    <n v="0.307"/>
    <x v="1"/>
    <n v="0.32500000000000001"/>
    <n v="0.28999999999999998"/>
    <n v="3260"/>
    <n v="1"/>
    <n v="0.10099999999999999"/>
    <n v="676"/>
    <n v="0.20736196319018405"/>
    <n v="0.25600000000000001"/>
    <n v="2145"/>
    <n v="0.65797546012269936"/>
    <n v="0.13466257668711656"/>
    <n v="6.6000000000000003E-2"/>
    <x v="861"/>
    <n v="1229"/>
    <x v="856"/>
    <n v="2650"/>
    <x v="105"/>
    <n v="2.555686616"/>
    <n v="1275.5867560563224"/>
    <x v="2"/>
    <s v="King County, Washington"/>
  </r>
  <r>
    <x v="870"/>
    <n v="47.9"/>
    <n v="46.5"/>
    <n v="50.7"/>
    <n v="2994"/>
    <n v="1609"/>
    <n v="1385"/>
    <n v="0.53740814963259853"/>
    <n v="0.46259185036740147"/>
    <n v="1254"/>
    <n v="0.41883767535070138"/>
    <n v="917"/>
    <n v="91"/>
    <n v="103"/>
    <x v="869"/>
    <n v="7.2567783094098878E-2"/>
    <n v="8.2137161084529509E-2"/>
    <n v="0.307"/>
    <x v="1"/>
    <n v="0.36299999999999999"/>
    <n v="0.24399999999999999"/>
    <n v="2993"/>
    <n v="0.99966599866399464"/>
    <n v="8.3000000000000004E-2"/>
    <n v="497"/>
    <n v="0.16599866399465599"/>
    <n v="1.8000000000000002E-2"/>
    <n v="1795"/>
    <n v="0.59953239812959247"/>
    <n v="0.23446893787575152"/>
    <n v="9.4E-2"/>
    <x v="862"/>
    <n v="1157"/>
    <x v="857"/>
    <n v="2586"/>
    <x v="145"/>
    <n v="25.35667351"/>
    <n v="118.07542494954023"/>
    <x v="1"/>
    <s v="Kitsap County, Washington"/>
  </r>
  <r>
    <x v="871"/>
    <n v="35.5"/>
    <n v="34.799999999999997"/>
    <n v="36.4"/>
    <n v="4389"/>
    <n v="2195"/>
    <n v="2194"/>
    <n v="0.50011392116655273"/>
    <n v="0.49988607883344727"/>
    <n v="1908"/>
    <n v="0.43472317156527684"/>
    <n v="1670"/>
    <n v="157"/>
    <n v="30"/>
    <x v="870"/>
    <n v="8.2285115303983233E-2"/>
    <n v="1.5723270440251572E-2"/>
    <n v="0.308"/>
    <x v="1"/>
    <n v="0.35299999999999998"/>
    <n v="0.26400000000000001"/>
    <n v="4389"/>
    <n v="1"/>
    <n v="0.17499999999999999"/>
    <n v="1114"/>
    <n v="0.253816359079517"/>
    <n v="0.22600000000000001"/>
    <n v="2866"/>
    <n v="0.65299612668033724"/>
    <n v="9.3187514240145708E-2"/>
    <n v="0.17699999999999999"/>
    <x v="863"/>
    <n v="1742"/>
    <x v="858"/>
    <n v="3384"/>
    <x v="132"/>
    <n v="31.89956501"/>
    <n v="137.58808305455324"/>
    <x v="1"/>
    <s v="Spokane County, Washington"/>
  </r>
  <r>
    <x v="872"/>
    <n v="41.9"/>
    <n v="41.9"/>
    <n v="42"/>
    <n v="4559"/>
    <n v="2462"/>
    <n v="2097"/>
    <n v="0.54003070848870371"/>
    <n v="0.45996929151129634"/>
    <n v="1910"/>
    <n v="0.41895152445711781"/>
    <n v="1498"/>
    <n v="143"/>
    <n v="69"/>
    <x v="871"/>
    <n v="7.486910994764398E-2"/>
    <n v="3.6125654450261779E-2"/>
    <n v="0.308"/>
    <x v="1"/>
    <n v="0.30199999999999999"/>
    <n v="0.316"/>
    <n v="4523"/>
    <n v="0.99210353147620089"/>
    <n v="9.9000000000000005E-2"/>
    <n v="1110"/>
    <n v="0.24347444615047159"/>
    <n v="0.129"/>
    <n v="2779"/>
    <n v="0.60956350076771226"/>
    <n v="0.14696205308181609"/>
    <n v="8.5999999999999993E-2"/>
    <x v="864"/>
    <n v="1691"/>
    <x v="859"/>
    <n v="3522"/>
    <x v="160"/>
    <n v="1086.120725"/>
    <n v="4.1975076021130153"/>
    <x v="1"/>
    <s v="Kittitas County, Washington"/>
  </r>
  <r>
    <x v="873"/>
    <n v="44.7"/>
    <n v="46.7"/>
    <n v="42.4"/>
    <n v="4297"/>
    <n v="2170"/>
    <n v="2127"/>
    <n v="0.50500349080754015"/>
    <n v="0.49499650919245985"/>
    <n v="1860"/>
    <n v="0.43286013497789155"/>
    <n v="1358"/>
    <n v="189"/>
    <n v="184"/>
    <x v="872"/>
    <n v="0.10161290322580645"/>
    <n v="9.8924731182795697E-2"/>
    <n v="0.308"/>
    <x v="1"/>
    <n v="0.252"/>
    <n v="0.36899999999999999"/>
    <n v="4297"/>
    <n v="1"/>
    <n v="8.199999999999999E-2"/>
    <n v="956"/>
    <n v="0.2224808005585292"/>
    <n v="0.107"/>
    <n v="2687"/>
    <n v="0.62531999069117994"/>
    <n v="0.1521992087502908"/>
    <n v="8.5000000000000006E-2"/>
    <x v="865"/>
    <n v="1702"/>
    <x v="860"/>
    <n v="3505"/>
    <x v="140"/>
    <n v="18.4758353"/>
    <n v="232.57405850549014"/>
    <x v="1"/>
    <s v="Kitsap County, Washington"/>
  </r>
  <r>
    <x v="874"/>
    <n v="54.5"/>
    <n v="53.3"/>
    <n v="56.9"/>
    <n v="1192"/>
    <n v="579"/>
    <n v="613"/>
    <n v="0.48573825503355705"/>
    <n v="0.51426174496644295"/>
    <n v="517"/>
    <n v="0.4337248322147651"/>
    <n v="439"/>
    <n v="29"/>
    <n v="0"/>
    <x v="873"/>
    <n v="5.6092843326885883E-2"/>
    <n v="0"/>
    <n v="0.308"/>
    <x v="1"/>
    <n v="0.33299999999999996"/>
    <n v="0.28300000000000003"/>
    <n v="1192"/>
    <n v="1"/>
    <n v="2.3E-2"/>
    <n v="244"/>
    <n v="0.20469798657718122"/>
    <n v="0.02"/>
    <n v="611"/>
    <n v="0.51258389261744963"/>
    <n v="0.28271812080536918"/>
    <n v="1.8000000000000002E-2"/>
    <x v="866"/>
    <n v="541"/>
    <x v="861"/>
    <n v="995"/>
    <x v="185"/>
    <n v="16.713134589999999"/>
    <n v="71.321151252692687"/>
    <x v="1"/>
    <s v="Chelan County, Washington"/>
  </r>
  <r>
    <x v="875"/>
    <n v="39.4"/>
    <n v="35.6"/>
    <n v="41.7"/>
    <n v="4126"/>
    <n v="2075"/>
    <n v="2051"/>
    <n v="0.50290838584585551"/>
    <n v="0.49709161415414443"/>
    <n v="2052"/>
    <n v="0.49733397964129911"/>
    <n v="1466"/>
    <n v="256"/>
    <n v="143"/>
    <x v="874"/>
    <n v="0.12475633528265107"/>
    <n v="6.9688109161793368E-2"/>
    <n v="0.31"/>
    <x v="1"/>
    <n v="0.36099999999999999"/>
    <n v="0.25900000000000001"/>
    <n v="3969"/>
    <n v="0.9619486185167232"/>
    <n v="0.10300000000000001"/>
    <n v="797"/>
    <n v="0.19316529326223947"/>
    <n v="0.17100000000000001"/>
    <n v="2449"/>
    <n v="0.59355307804168689"/>
    <n v="0.2132816286960737"/>
    <n v="8.5999999999999993E-2"/>
    <x v="867"/>
    <n v="1524"/>
    <x v="862"/>
    <n v="3503"/>
    <x v="88"/>
    <n v="2.16708531"/>
    <n v="1903.9398130570135"/>
    <x v="0"/>
    <s v="Snohomish County, Washington"/>
  </r>
  <r>
    <x v="876"/>
    <n v="31.2"/>
    <n v="30.6"/>
    <n v="32.200000000000003"/>
    <n v="5948"/>
    <n v="3048"/>
    <n v="2900"/>
    <n v="0.51244115669132484"/>
    <n v="0.48755884330867516"/>
    <n v="2890"/>
    <n v="0.48587760591795559"/>
    <n v="2382"/>
    <n v="274"/>
    <n v="52"/>
    <x v="875"/>
    <n v="9.4809688581314874E-2"/>
    <n v="1.7993079584775088E-2"/>
    <n v="0.311"/>
    <x v="1"/>
    <n v="0.33799999999999997"/>
    <n v="0.28300000000000003"/>
    <n v="5948"/>
    <n v="1"/>
    <n v="3.7000000000000005E-2"/>
    <n v="1952"/>
    <n v="0.32817753866846"/>
    <n v="0.05"/>
    <n v="3661"/>
    <n v="0.61550100874243441"/>
    <n v="5.6321452589105592E-2"/>
    <n v="3.3000000000000002E-2"/>
    <x v="868"/>
    <n v="1828"/>
    <x v="863"/>
    <n v="4292"/>
    <x v="73"/>
    <n v="10.156196080000001"/>
    <n v="585.65234002453406"/>
    <x v="2"/>
    <s v="Snohomish County, Washington"/>
  </r>
  <r>
    <x v="877"/>
    <n v="38.1"/>
    <n v="37.6"/>
    <n v="38.6"/>
    <n v="9577"/>
    <n v="4708"/>
    <n v="4869"/>
    <n v="0.49159444502453797"/>
    <n v="0.50840555497546203"/>
    <n v="4258"/>
    <n v="0.44460687062754517"/>
    <n v="3301"/>
    <n v="341"/>
    <n v="109"/>
    <x v="876"/>
    <n v="8.0084546735556594E-2"/>
    <n v="2.559887271019258E-2"/>
    <n v="0.311"/>
    <x v="1"/>
    <n v="0.34100000000000003"/>
    <n v="0.28300000000000003"/>
    <n v="9501"/>
    <n v="0.99206432076850792"/>
    <n v="0.16"/>
    <n v="1813"/>
    <n v="0.1893077164038843"/>
    <n v="0.214"/>
    <n v="6148"/>
    <n v="0.64195468309491488"/>
    <n v="0.16873760050120079"/>
    <n v="0.16600000000000001"/>
    <x v="869"/>
    <n v="4220"/>
    <x v="864"/>
    <n v="7995"/>
    <x v="7"/>
    <n v="45.58311595"/>
    <n v="210.09972224156388"/>
    <x v="1"/>
    <s v="Whatcom County, Washington"/>
  </r>
  <r>
    <x v="878"/>
    <n v="39.200000000000003"/>
    <n v="34.299999999999997"/>
    <n v="41.3"/>
    <n v="3981"/>
    <n v="1856"/>
    <n v="2125"/>
    <n v="0.46621451896508415"/>
    <n v="0.53378548103491585"/>
    <n v="1817"/>
    <n v="0.45641798543079626"/>
    <n v="1268"/>
    <n v="159"/>
    <n v="10"/>
    <x v="877"/>
    <n v="8.7506879471656571E-2"/>
    <n v="5.5035773252614202E-3"/>
    <n v="0.311"/>
    <x v="1"/>
    <n v="0.38100000000000001"/>
    <n v="0.252"/>
    <n v="3979"/>
    <n v="0.9994976136649083"/>
    <n v="0.20600000000000002"/>
    <n v="801"/>
    <n v="0.20120572720422006"/>
    <n v="0.46299999999999997"/>
    <n v="2437"/>
    <n v="0.61215774930921873"/>
    <n v="0.18663652348656123"/>
    <n v="0.14800000000000002"/>
    <x v="870"/>
    <n v="1861"/>
    <x v="865"/>
    <n v="3235"/>
    <x v="19"/>
    <n v="1.8535245869999999"/>
    <n v="2147.7999417549677"/>
    <x v="0"/>
    <s v="Walla Walla County, Washington"/>
  </r>
  <r>
    <x v="879"/>
    <n v="32"/>
    <n v="29.2"/>
    <n v="37.5"/>
    <n v="6344"/>
    <n v="3119"/>
    <n v="3225"/>
    <n v="0.49164564943253469"/>
    <n v="0.50835435056746536"/>
    <n v="3613"/>
    <n v="0.56951450189155106"/>
    <n v="2631"/>
    <n v="436"/>
    <n v="355"/>
    <x v="878"/>
    <n v="0.12067533905341821"/>
    <n v="9.8256296706338217E-2"/>
    <n v="0.312"/>
    <x v="1"/>
    <n v="0.35899999999999999"/>
    <n v="0.27300000000000002"/>
    <n v="6327"/>
    <n v="0.99732030264817151"/>
    <n v="0.16899999999999998"/>
    <n v="1367"/>
    <n v="0.21547919293820933"/>
    <n v="0.27600000000000002"/>
    <n v="4582"/>
    <n v="0.72225725094577553"/>
    <n v="6.2263556116015195E-2"/>
    <n v="0.151"/>
    <x v="871"/>
    <n v="2266"/>
    <x v="866"/>
    <n v="5099"/>
    <x v="183"/>
    <n v="2.1540671960000002"/>
    <n v="2945.1263227909067"/>
    <x v="0"/>
    <s v="King County, Washington"/>
  </r>
  <r>
    <x v="880"/>
    <n v="37.700000000000003"/>
    <n v="38.5"/>
    <n v="37.299999999999997"/>
    <n v="6076"/>
    <n v="2850"/>
    <n v="3226"/>
    <n v="0.46905859117840687"/>
    <n v="0.53094140882159313"/>
    <n v="3002"/>
    <n v="0.49407504937458857"/>
    <n v="1702"/>
    <n v="345"/>
    <n v="451"/>
    <x v="879"/>
    <n v="0.11492338441039307"/>
    <n v="0.15023317788141238"/>
    <n v="0.312"/>
    <x v="1"/>
    <n v="0.26"/>
    <n v="0.36299999999999999"/>
    <n v="5938"/>
    <n v="0.97728768926925613"/>
    <n v="0.26899999999999996"/>
    <n v="1078"/>
    <n v="0.17741935483870969"/>
    <n v="0.42599999999999999"/>
    <n v="4439"/>
    <n v="0.73057932850559582"/>
    <n v="9.2001316655694554E-2"/>
    <n v="0.23399999999999999"/>
    <x v="872"/>
    <n v="2503"/>
    <x v="867"/>
    <n v="5022"/>
    <x v="152"/>
    <n v="1.6602417549999999"/>
    <n v="3659.7079802995318"/>
    <x v="0"/>
    <s v="King County, Washington"/>
  </r>
  <r>
    <x v="881"/>
    <n v="38"/>
    <n v="33.299999999999997"/>
    <n v="40.799999999999997"/>
    <n v="5646"/>
    <n v="2830"/>
    <n v="2816"/>
    <n v="0.50123981579879562"/>
    <n v="0.49876018420120438"/>
    <n v="2508"/>
    <n v="0.44420828905419768"/>
    <n v="1778"/>
    <n v="112"/>
    <n v="365"/>
    <x v="880"/>
    <n v="4.4657097288676235E-2"/>
    <n v="0.14553429027113238"/>
    <n v="0.312"/>
    <x v="1"/>
    <n v="0.308"/>
    <n v="0.315"/>
    <n v="5461"/>
    <n v="0.96723343960325892"/>
    <n v="0.20699999999999999"/>
    <n v="987"/>
    <n v="0.17481402763018067"/>
    <n v="0.32200000000000001"/>
    <n v="3366"/>
    <n v="0.5961742826780021"/>
    <n v="0.22901168969181729"/>
    <n v="0.16200000000000001"/>
    <x v="873"/>
    <n v="2276"/>
    <x v="868"/>
    <n v="4773"/>
    <x v="131"/>
    <n v="3.2855666590000001"/>
    <n v="1718.4250346996232"/>
    <x v="0"/>
    <s v="Snohomish County, Washington"/>
  </r>
  <r>
    <x v="882"/>
    <n v="38.299999999999997"/>
    <n v="37.9"/>
    <n v="38.6"/>
    <n v="6100"/>
    <n v="2982"/>
    <n v="3118"/>
    <n v="0.48885245901639346"/>
    <n v="0.5111475409836066"/>
    <n v="2838"/>
    <n v="0.46524590163934426"/>
    <n v="2396"/>
    <n v="228"/>
    <n v="95"/>
    <x v="881"/>
    <n v="8.0338266384778007E-2"/>
    <n v="3.3474277660324174E-2"/>
    <n v="0.312"/>
    <x v="1"/>
    <n v="0.36099999999999999"/>
    <n v="0.26500000000000001"/>
    <n v="5978"/>
    <n v="0.98"/>
    <n v="9.6000000000000002E-2"/>
    <n v="1230"/>
    <n v="0.20163934426229507"/>
    <n v="6.7000000000000004E-2"/>
    <n v="3853"/>
    <n v="0.63163934426229507"/>
    <n v="0.16672131147540981"/>
    <n v="9.1999999999999998E-2"/>
    <x v="874"/>
    <n v="2201"/>
    <x v="869"/>
    <n v="4899"/>
    <x v="109"/>
    <n v="5.5659377589999997"/>
    <n v="1095.951888814501"/>
    <x v="2"/>
    <s v="King County, Washington"/>
  </r>
  <r>
    <x v="883"/>
    <n v="43.5"/>
    <n v="41.5"/>
    <n v="45.3"/>
    <n v="4527"/>
    <n v="2146"/>
    <n v="2381"/>
    <n v="0.47404462116191737"/>
    <n v="0.52595537883808263"/>
    <n v="2275"/>
    <n v="0.50254031367351448"/>
    <n v="1713"/>
    <n v="308"/>
    <n v="109"/>
    <x v="882"/>
    <n v="0.13538461538461538"/>
    <n v="4.7912087912087911E-2"/>
    <n v="0.312"/>
    <x v="1"/>
    <n v="0.36899999999999999"/>
    <n v="0.26400000000000001"/>
    <n v="4527"/>
    <n v="1"/>
    <n v="5.7000000000000002E-2"/>
    <n v="930"/>
    <n v="0.20543406229290923"/>
    <n v="7.2000000000000008E-2"/>
    <n v="2958"/>
    <n v="0.65341285619615641"/>
    <n v="0.14115308151093431"/>
    <n v="5.2000000000000005E-2"/>
    <x v="875"/>
    <n v="1676"/>
    <x v="870"/>
    <n v="3835"/>
    <x v="36"/>
    <n v="3.851304952"/>
    <n v="1175.4457401897268"/>
    <x v="2"/>
    <s v="King County, Washington"/>
  </r>
  <r>
    <x v="884"/>
    <n v="43.3"/>
    <n v="43.9"/>
    <n v="42.2"/>
    <n v="3759"/>
    <n v="1709"/>
    <n v="2050"/>
    <n v="0.45464219207235967"/>
    <n v="0.54535780792764033"/>
    <n v="1845"/>
    <n v="0.49082202713487627"/>
    <n v="1622"/>
    <n v="55"/>
    <n v="45"/>
    <x v="883"/>
    <n v="2.9810298102981029E-2"/>
    <n v="2.4390243902439025E-2"/>
    <n v="0.313"/>
    <x v="1"/>
    <n v="0.25600000000000001"/>
    <n v="0.36399999999999999"/>
    <n v="3714"/>
    <n v="0.98802873104549083"/>
    <n v="4.9000000000000002E-2"/>
    <n v="999"/>
    <n v="0.26576217079010372"/>
    <n v="0.12300000000000001"/>
    <n v="2143"/>
    <n v="0.57009843043362596"/>
    <n v="0.16413939877627026"/>
    <n v="2.4E-2"/>
    <x v="876"/>
    <n v="1386"/>
    <x v="871"/>
    <n v="2915"/>
    <x v="187"/>
    <n v="8.1251373299999994"/>
    <n v="462.63833426185306"/>
    <x v="2"/>
    <s v="Spokane County, Washington"/>
  </r>
  <r>
    <x v="885"/>
    <n v="34.9"/>
    <n v="31.7"/>
    <n v="36.9"/>
    <n v="5643"/>
    <n v="2808"/>
    <n v="2835"/>
    <n v="0.49760765550239233"/>
    <n v="0.50239234449760761"/>
    <n v="2626"/>
    <n v="0.46535530746057063"/>
    <n v="2083"/>
    <n v="232"/>
    <n v="141"/>
    <x v="884"/>
    <n v="8.8347296268088349E-2"/>
    <n v="5.3693830921553692E-2"/>
    <n v="0.314"/>
    <x v="1"/>
    <n v="0.31900000000000001"/>
    <n v="0.309"/>
    <n v="5510"/>
    <n v="0.97643097643097643"/>
    <n v="0.19600000000000001"/>
    <n v="1217"/>
    <n v="0.21566542619174198"/>
    <n v="0.435"/>
    <n v="3751"/>
    <n v="0.66471734892787526"/>
    <n v="0.11961722488038273"/>
    <n v="0.129"/>
    <x v="877"/>
    <n v="2339"/>
    <x v="872"/>
    <n v="4483"/>
    <x v="172"/>
    <n v="2.4703661559999999"/>
    <n v="2284.2767604690257"/>
    <x v="0"/>
    <s v="Pierce County, Washington"/>
  </r>
  <r>
    <x v="886"/>
    <n v="41.1"/>
    <n v="38.200000000000003"/>
    <n v="42.5"/>
    <n v="4502"/>
    <n v="2065"/>
    <n v="2437"/>
    <n v="0.45868502887605511"/>
    <n v="0.54131497112394489"/>
    <n v="2096"/>
    <n v="0.46557085739671256"/>
    <n v="1470"/>
    <n v="384"/>
    <n v="178"/>
    <x v="885"/>
    <n v="0.18320610687022901"/>
    <n v="8.4923664122137407E-2"/>
    <n v="0.314"/>
    <x v="1"/>
    <n v="0.29499999999999998"/>
    <n v="0.33100000000000002"/>
    <n v="4329"/>
    <n v="0.96157263438471785"/>
    <n v="0.11800000000000001"/>
    <n v="809"/>
    <n v="0.17969791203909374"/>
    <n v="9.8000000000000004E-2"/>
    <n v="2874"/>
    <n v="0.6383829409151488"/>
    <n v="0.18191914704575751"/>
    <n v="0.125"/>
    <x v="878"/>
    <n v="1552"/>
    <x v="873"/>
    <n v="3670"/>
    <x v="145"/>
    <n v="2.0514357740000002"/>
    <n v="2194.5605400171789"/>
    <x v="0"/>
    <s v="Snohomish County, Washington"/>
  </r>
  <r>
    <x v="887"/>
    <n v="33.700000000000003"/>
    <n v="29.6"/>
    <n v="37.200000000000003"/>
    <n v="4300"/>
    <n v="2308"/>
    <n v="1992"/>
    <n v="0.53674418604651164"/>
    <n v="0.46325581395348836"/>
    <n v="1864"/>
    <n v="0.43348837209302327"/>
    <n v="1590"/>
    <n v="158"/>
    <n v="0"/>
    <x v="886"/>
    <n v="8.4763948497854083E-2"/>
    <n v="0"/>
    <n v="0.315"/>
    <x v="1"/>
    <n v="0.311"/>
    <n v="0.31900000000000001"/>
    <n v="4266"/>
    <n v="0.99209302325581394"/>
    <n v="0.184"/>
    <n v="1304"/>
    <n v="0.30325581395348838"/>
    <n v="0.27500000000000002"/>
    <n v="2373"/>
    <n v="0.55186046511627906"/>
    <n v="0.1448837209302325"/>
    <n v="0.17499999999999999"/>
    <x v="879"/>
    <n v="1356"/>
    <x v="874"/>
    <n v="3058"/>
    <x v="79"/>
    <n v="70.591277270000006"/>
    <n v="60.914041596856343"/>
    <x v="1"/>
    <s v="Walla Walla County, Washington"/>
  </r>
  <r>
    <x v="888"/>
    <n v="35.700000000000003"/>
    <n v="36.799999999999997"/>
    <n v="34"/>
    <n v="5624"/>
    <n v="2753"/>
    <n v="2871"/>
    <n v="0.48950924608819346"/>
    <n v="0.51049075391180654"/>
    <n v="2693"/>
    <n v="0.4788406827880512"/>
    <n v="2104"/>
    <n v="230"/>
    <n v="41"/>
    <x v="887"/>
    <n v="8.5406609728926844E-2"/>
    <n v="1.5224656516895656E-2"/>
    <n v="0.316"/>
    <x v="1"/>
    <n v="0.32400000000000001"/>
    <n v="0.308"/>
    <n v="5540"/>
    <n v="0.98506401137980082"/>
    <n v="7.2999999999999995E-2"/>
    <n v="1661"/>
    <n v="0.29534139402560455"/>
    <n v="0.10099999999999999"/>
    <n v="3477"/>
    <n v="0.6182432432432432"/>
    <n v="8.6415362731152245E-2"/>
    <n v="5.2000000000000005E-2"/>
    <x v="880"/>
    <n v="2042"/>
    <x v="875"/>
    <n v="4155"/>
    <x v="156"/>
    <n v="57.530616440000003"/>
    <n v="97.756644166422205"/>
    <x v="1"/>
    <s v="King County, Washington"/>
  </r>
  <r>
    <x v="889"/>
    <n v="54.7"/>
    <n v="53.1"/>
    <n v="55.8"/>
    <n v="3178"/>
    <n v="1600"/>
    <n v="1578"/>
    <n v="0.50346129641283821"/>
    <n v="0.49653870358716173"/>
    <n v="1202"/>
    <n v="0.37822529893014473"/>
    <n v="951"/>
    <n v="140"/>
    <n v="8"/>
    <x v="888"/>
    <n v="0.11647254575707154"/>
    <n v="6.6555740432612314E-3"/>
    <n v="0.316"/>
    <x v="1"/>
    <n v="0.35299999999999998"/>
    <n v="0.27899999999999997"/>
    <n v="3178"/>
    <n v="1"/>
    <n v="7.0000000000000007E-2"/>
    <n v="459"/>
    <n v="0.14443045940843297"/>
    <n v="0.21100000000000002"/>
    <n v="1690"/>
    <n v="0.53178099433606041"/>
    <n v="0.32378854625550657"/>
    <n v="5.9000000000000004E-2"/>
    <x v="881"/>
    <n v="1395"/>
    <x v="876"/>
    <n v="2765"/>
    <x v="111"/>
    <n v="40.490375239999999"/>
    <n v="78.487788299390431"/>
    <x v="1"/>
    <s v="Island County, Washington"/>
  </r>
  <r>
    <x v="890"/>
    <n v="30.9"/>
    <n v="31.7"/>
    <n v="30.7"/>
    <n v="7250"/>
    <n v="3536"/>
    <n v="3714"/>
    <n v="0.48772413793103447"/>
    <n v="0.51227586206896547"/>
    <n v="3254"/>
    <n v="0.44882758620689656"/>
    <n v="2607"/>
    <n v="180"/>
    <n v="15"/>
    <x v="889"/>
    <n v="5.5316533497234172E-2"/>
    <n v="4.6097111247695149E-3"/>
    <n v="0.318"/>
    <x v="1"/>
    <n v="0.316"/>
    <n v="0.31900000000000001"/>
    <n v="7169"/>
    <n v="0.98882758620689659"/>
    <n v="0.17499999999999999"/>
    <n v="2065"/>
    <n v="0.28482758620689658"/>
    <n v="0.19"/>
    <n v="4136"/>
    <n v="0.57048275862068965"/>
    <n v="0.14468965517241372"/>
    <n v="0.17899999999999999"/>
    <x v="882"/>
    <n v="3045"/>
    <x v="877"/>
    <n v="5451"/>
    <x v="56"/>
    <n v="4.6196185209999996"/>
    <n v="1569.3936560005407"/>
    <x v="0"/>
    <s v="Thurston County, Washington"/>
  </r>
  <r>
    <x v="891"/>
    <n v="37.5"/>
    <n v="37.799999999999997"/>
    <n v="37.299999999999997"/>
    <n v="4408"/>
    <n v="2054"/>
    <n v="2354"/>
    <n v="0.46597096188747733"/>
    <n v="0.53402903811252267"/>
    <n v="1976"/>
    <n v="0.44827586206896552"/>
    <n v="1285"/>
    <n v="240"/>
    <n v="322"/>
    <x v="890"/>
    <n v="0.1214574898785425"/>
    <n v="0.16295546558704455"/>
    <n v="0.318"/>
    <x v="1"/>
    <n v="0.32100000000000001"/>
    <n v="0.315"/>
    <n v="4408"/>
    <n v="1"/>
    <n v="0.23600000000000002"/>
    <n v="961"/>
    <n v="0.21801270417422869"/>
    <n v="0.37799999999999995"/>
    <n v="2804"/>
    <n v="0.63611615245009079"/>
    <n v="0.14587114337568052"/>
    <n v="0.17"/>
    <x v="883"/>
    <n v="1891"/>
    <x v="878"/>
    <n v="3549"/>
    <x v="103"/>
    <n v="1.186184726"/>
    <n v="3716.115966915595"/>
    <x v="0"/>
    <s v="King County, Washington"/>
  </r>
  <r>
    <x v="892"/>
    <n v="40.1"/>
    <n v="42.1"/>
    <n v="39.299999999999997"/>
    <n v="6526"/>
    <n v="3400"/>
    <n v="3126"/>
    <n v="0.52099295127183576"/>
    <n v="0.47900704872816424"/>
    <n v="2974"/>
    <n v="0.45571559914189397"/>
    <n v="2344"/>
    <n v="336"/>
    <n v="110"/>
    <x v="891"/>
    <n v="0.11297915265635508"/>
    <n v="3.6987222595830531E-2"/>
    <n v="0.318"/>
    <x v="1"/>
    <n v="0.30199999999999999"/>
    <n v="0.33600000000000002"/>
    <n v="6510"/>
    <n v="0.99754826846460309"/>
    <n v="2.4E-2"/>
    <n v="1678"/>
    <n v="0.25712534477474719"/>
    <n v="8.0000000000000002E-3"/>
    <n v="3833"/>
    <n v="0.58734293594851361"/>
    <n v="0.15553171927673914"/>
    <n v="2.7000000000000003E-2"/>
    <x v="884"/>
    <n v="2291"/>
    <x v="879"/>
    <n v="5004"/>
    <x v="149"/>
    <n v="11.73681815"/>
    <n v="556.02804070028128"/>
    <x v="2"/>
    <s v="King County, Washington"/>
  </r>
  <r>
    <x v="893"/>
    <n v="46.8"/>
    <n v="49.4"/>
    <n v="45.2"/>
    <n v="3961"/>
    <n v="1906"/>
    <n v="2055"/>
    <n v="0.48119161827821255"/>
    <n v="0.51880838172178745"/>
    <n v="1749"/>
    <n v="0.44155516283766727"/>
    <n v="1431"/>
    <n v="158"/>
    <n v="10"/>
    <x v="892"/>
    <n v="9.0337335620354495E-2"/>
    <n v="5.717552887364208E-3"/>
    <n v="0.318"/>
    <x v="1"/>
    <n v="0.32500000000000001"/>
    <n v="0.311"/>
    <n v="3891"/>
    <n v="0.98232769502650841"/>
    <n v="0.106"/>
    <n v="842"/>
    <n v="0.21257258268114113"/>
    <n v="0.20300000000000001"/>
    <n v="2276"/>
    <n v="0.57460237313809648"/>
    <n v="0.21282504418076242"/>
    <n v="0.10099999999999999"/>
    <x v="885"/>
    <n v="1485"/>
    <x v="880"/>
    <n v="3297"/>
    <x v="149"/>
    <n v="53.021096190000002"/>
    <n v="74.706112936741974"/>
    <x v="1"/>
    <s v="Snohomish County, Washington"/>
  </r>
  <r>
    <x v="894"/>
    <n v="30.6"/>
    <n v="27.2"/>
    <n v="35"/>
    <n v="5555"/>
    <n v="2772"/>
    <n v="2783"/>
    <n v="0.49900990099009901"/>
    <n v="0.50099009900990099"/>
    <n v="2571"/>
    <n v="0.46282628262826281"/>
    <n v="2301"/>
    <n v="164"/>
    <n v="18"/>
    <x v="893"/>
    <n v="6.3788409179307656E-2"/>
    <n v="7.0011668611435242E-3"/>
    <n v="0.31900000000000001"/>
    <x v="1"/>
    <n v="0.29899999999999999"/>
    <n v="0.33600000000000002"/>
    <n v="5555"/>
    <n v="1"/>
    <n v="5.7000000000000002E-2"/>
    <n v="1496"/>
    <n v="0.26930693069306932"/>
    <n v="5.2000000000000005E-2"/>
    <n v="3328"/>
    <n v="0.59909990999099905"/>
    <n v="0.13159315931593163"/>
    <n v="3.1E-2"/>
    <x v="886"/>
    <n v="2264"/>
    <x v="881"/>
    <n v="4186"/>
    <x v="52"/>
    <n v="3.0383527639999999"/>
    <n v="1828.2932995202398"/>
    <x v="0"/>
    <s v="Thurston County, Washington"/>
  </r>
  <r>
    <x v="895"/>
    <n v="36"/>
    <n v="33"/>
    <n v="40.700000000000003"/>
    <n v="3709"/>
    <n v="1740"/>
    <n v="1969"/>
    <n v="0.46912914532218924"/>
    <n v="0.5308708546778107"/>
    <n v="1970"/>
    <n v="0.53114046912914537"/>
    <n v="1213"/>
    <n v="125"/>
    <n v="343"/>
    <x v="894"/>
    <n v="6.3451776649746189E-2"/>
    <n v="0.17411167512690356"/>
    <n v="0.31900000000000001"/>
    <x v="1"/>
    <n v="0.35399999999999998"/>
    <n v="0.29199999999999998"/>
    <n v="3682"/>
    <n v="0.99272040981396603"/>
    <n v="0.20899999999999999"/>
    <n v="731"/>
    <n v="0.19708816392558642"/>
    <n v="0.33200000000000002"/>
    <n v="2491"/>
    <n v="0.67160959827446753"/>
    <n v="0.13130223779994599"/>
    <n v="0.187"/>
    <x v="887"/>
    <n v="1479"/>
    <x v="882"/>
    <n v="3098"/>
    <x v="42"/>
    <n v="1.711187572"/>
    <n v="2167.500547976163"/>
    <x v="0"/>
    <s v="King County, Washington"/>
  </r>
  <r>
    <x v="896"/>
    <n v="36.700000000000003"/>
    <n v="36.299999999999997"/>
    <n v="38.6"/>
    <n v="7992"/>
    <n v="4191"/>
    <n v="3801"/>
    <n v="0.52439939939939939"/>
    <n v="0.47560060060060061"/>
    <n v="4197"/>
    <n v="0.5251501501501501"/>
    <n v="2983"/>
    <n v="511"/>
    <n v="360"/>
    <x v="895"/>
    <n v="0.12175363354777222"/>
    <n v="8.5775553967119375E-2"/>
    <n v="0.31900000000000001"/>
    <x v="1"/>
    <n v="0.35399999999999998"/>
    <n v="0.28499999999999998"/>
    <n v="7900"/>
    <n v="0.98848848848848847"/>
    <n v="0.11900000000000001"/>
    <n v="1460"/>
    <n v="0.18268268268268267"/>
    <n v="0.27100000000000002"/>
    <n v="5462"/>
    <n v="0.68343343343343343"/>
    <n v="0.13388388388388384"/>
    <n v="8.199999999999999E-2"/>
    <x v="888"/>
    <n v="3119"/>
    <x v="883"/>
    <n v="6550"/>
    <x v="123"/>
    <n v="5.2823110629999999"/>
    <n v="1512.9741328525772"/>
    <x v="0"/>
    <s v="Snohomish County, Washington"/>
  </r>
  <r>
    <x v="897"/>
    <n v="37"/>
    <n v="37.1"/>
    <n v="36.5"/>
    <n v="5829"/>
    <n v="2797"/>
    <n v="3032"/>
    <n v="0.47984216846800481"/>
    <n v="0.52015783153199524"/>
    <n v="2547"/>
    <n v="0.43695316520844057"/>
    <n v="1702"/>
    <n v="371"/>
    <n v="257"/>
    <x v="896"/>
    <n v="0.14566156262269336"/>
    <n v="0.10090302316450726"/>
    <n v="0.31900000000000001"/>
    <x v="1"/>
    <n v="0.39"/>
    <n v="0.24100000000000002"/>
    <n v="5829"/>
    <n v="1"/>
    <n v="0.13300000000000001"/>
    <n v="1691"/>
    <n v="0.29010121804769257"/>
    <n v="0.24199999999999999"/>
    <n v="3549"/>
    <n v="0.6088522902727741"/>
    <n v="0.10104649167953328"/>
    <n v="9.5000000000000001E-2"/>
    <x v="889"/>
    <n v="1796"/>
    <x v="884"/>
    <n v="4426"/>
    <x v="114"/>
    <n v="3.9331514599999999"/>
    <n v="1482.0176795327379"/>
    <x v="0"/>
    <s v="Snohomish County, Washington"/>
  </r>
  <r>
    <x v="898"/>
    <n v="39.4"/>
    <n v="37.799999999999997"/>
    <n v="40.700000000000003"/>
    <n v="5860"/>
    <n v="2900"/>
    <n v="2960"/>
    <n v="0.4948805460750853"/>
    <n v="0.50511945392491464"/>
    <n v="2730"/>
    <n v="0.46587030716723549"/>
    <n v="2180"/>
    <n v="126"/>
    <n v="134"/>
    <x v="897"/>
    <n v="4.6153846153846156E-2"/>
    <n v="4.9084249084249083E-2"/>
    <n v="0.31900000000000001"/>
    <x v="1"/>
    <n v="0.34200000000000003"/>
    <n v="0.29899999999999999"/>
    <n v="5860"/>
    <n v="1"/>
    <n v="7.5999999999999998E-2"/>
    <n v="1447"/>
    <n v="0.24692832764505118"/>
    <n v="0.106"/>
    <n v="3807"/>
    <n v="0.64965870307167239"/>
    <n v="0.10341296928327637"/>
    <n v="5.7000000000000002E-2"/>
    <x v="890"/>
    <n v="1772"/>
    <x v="885"/>
    <n v="4621"/>
    <x v="106"/>
    <n v="2.4921429220000002"/>
    <n v="2351.3900219242719"/>
    <x v="0"/>
    <s v="King County, Washington"/>
  </r>
  <r>
    <x v="899"/>
    <n v="40.200000000000003"/>
    <n v="40.9"/>
    <n v="38.700000000000003"/>
    <n v="4295"/>
    <n v="1885"/>
    <n v="2410"/>
    <n v="0.43888242142025613"/>
    <n v="0.56111757857974387"/>
    <n v="1882"/>
    <n v="0.43818393480791618"/>
    <n v="1523"/>
    <n v="164"/>
    <n v="50"/>
    <x v="898"/>
    <n v="8.7141339001062704E-2"/>
    <n v="2.6567481402763018E-2"/>
    <n v="0.32"/>
    <x v="1"/>
    <n v="0.36200000000000004"/>
    <n v="0.28899999999999998"/>
    <n v="4271"/>
    <n v="0.99441210710128058"/>
    <n v="7.0000000000000007E-2"/>
    <n v="967"/>
    <n v="0.22514551804423749"/>
    <n v="4.8000000000000001E-2"/>
    <n v="2569"/>
    <n v="0.59813736903376014"/>
    <n v="0.17671711292200243"/>
    <n v="9.3000000000000013E-2"/>
    <x v="891"/>
    <n v="1908"/>
    <x v="886"/>
    <n v="3469"/>
    <x v="14"/>
    <n v="1.953747678"/>
    <n v="2198.3391449998694"/>
    <x v="0"/>
    <s v="Pierce County, Washington"/>
  </r>
  <r>
    <x v="900"/>
    <n v="43.6"/>
    <n v="40.6"/>
    <n v="47.5"/>
    <n v="2444"/>
    <n v="1221"/>
    <n v="1223"/>
    <n v="0.49959083469721766"/>
    <n v="0.50040916530278234"/>
    <n v="987"/>
    <n v="0.40384615384615385"/>
    <n v="826"/>
    <n v="56"/>
    <n v="8"/>
    <x v="899"/>
    <n v="5.6737588652482268E-2"/>
    <n v="8.1053698074974676E-3"/>
    <n v="0.32"/>
    <x v="1"/>
    <n v="0.32200000000000001"/>
    <n v="0.318"/>
    <n v="2435"/>
    <n v="0.99631751227495913"/>
    <n v="0.111"/>
    <n v="507"/>
    <n v="0.20744680851063829"/>
    <n v="0.17399999999999999"/>
    <n v="1484"/>
    <n v="0.60720130932896887"/>
    <n v="0.18535188216039278"/>
    <n v="0.111"/>
    <x v="892"/>
    <n v="981"/>
    <x v="887"/>
    <n v="1948"/>
    <x v="99"/>
    <n v="1.947576822"/>
    <n v="1254.8927325445445"/>
    <x v="2"/>
    <s v="Pierce County, Washington"/>
  </r>
  <r>
    <x v="901"/>
    <n v="44.8"/>
    <n v="46.6"/>
    <n v="42.9"/>
    <n v="4296"/>
    <n v="2167"/>
    <n v="2129"/>
    <n v="0.50442271880819367"/>
    <n v="0.49557728119180633"/>
    <n v="2001"/>
    <n v="0.46578212290502791"/>
    <n v="1528"/>
    <n v="210"/>
    <n v="99"/>
    <x v="900"/>
    <n v="0.10494752623688156"/>
    <n v="4.9475262368815595E-2"/>
    <n v="0.32"/>
    <x v="1"/>
    <n v="0.33600000000000002"/>
    <n v="0.30499999999999999"/>
    <n v="4277"/>
    <n v="0.99557728119180633"/>
    <n v="2.1000000000000001E-2"/>
    <n v="891"/>
    <n v="0.20740223463687152"/>
    <n v="8.0000000000000002E-3"/>
    <n v="2686"/>
    <n v="0.62523277467411542"/>
    <n v="0.16736499068901312"/>
    <n v="3.1E-2"/>
    <x v="893"/>
    <n v="1725"/>
    <x v="888"/>
    <n v="3530"/>
    <x v="105"/>
    <n v="39.56530695"/>
    <n v="108.57997400169292"/>
    <x v="1"/>
    <s v="Kitsap County, Washington"/>
  </r>
  <r>
    <x v="902"/>
    <n v="35.799999999999997"/>
    <n v="33.6"/>
    <n v="37.1"/>
    <n v="2034"/>
    <n v="1050"/>
    <n v="984"/>
    <n v="0.51622418879056042"/>
    <n v="0.48377581120943952"/>
    <n v="1020"/>
    <n v="0.50147492625368728"/>
    <n v="768"/>
    <n v="65"/>
    <n v="43"/>
    <x v="901"/>
    <n v="6.3725490196078427E-2"/>
    <n v="4.2156862745098042E-2"/>
    <n v="0.32100000000000001"/>
    <x v="1"/>
    <n v="0.29799999999999999"/>
    <n v="0.34299999999999997"/>
    <n v="2012"/>
    <n v="0.98918387413962638"/>
    <n v="1.8000000000000002E-2"/>
    <n v="536"/>
    <n v="0.26352015732546707"/>
    <n v="0"/>
    <n v="1319"/>
    <n v="0.64847590953785639"/>
    <n v="8.8003933136676538E-2"/>
    <n v="2.7000000000000003E-2"/>
    <x v="894"/>
    <n v="773"/>
    <x v="889"/>
    <n v="1546"/>
    <x v="8"/>
    <n v="10.4948602"/>
    <n v="193.80915621915574"/>
    <x v="1"/>
    <s v="King County, Washington"/>
  </r>
  <r>
    <x v="903"/>
    <n v="38.799999999999997"/>
    <n v="36.6"/>
    <n v="42.1"/>
    <n v="7429"/>
    <n v="3522"/>
    <n v="3907"/>
    <n v="0.47408803338268946"/>
    <n v="0.52591196661731054"/>
    <n v="4180"/>
    <n v="0.5626598465473146"/>
    <n v="3331"/>
    <n v="467"/>
    <n v="203"/>
    <x v="902"/>
    <n v="0.11172248803827751"/>
    <n v="4.8564593301435408E-2"/>
    <n v="0.32200000000000001"/>
    <x v="1"/>
    <n v="0.33"/>
    <n v="0.316"/>
    <n v="7326"/>
    <n v="0.98613541526450399"/>
    <n v="9.9000000000000005E-2"/>
    <n v="1554"/>
    <n v="0.20918023960156146"/>
    <n v="0.14400000000000002"/>
    <n v="4997"/>
    <n v="0.67263427109974427"/>
    <n v="0.11818548929869421"/>
    <n v="8.8000000000000009E-2"/>
    <x v="895"/>
    <n v="3003"/>
    <x v="890"/>
    <n v="6007"/>
    <x v="162"/>
    <n v="3.6095166500000002"/>
    <n v="2058.1703093127439"/>
    <x v="0"/>
    <s v="King County, Washington"/>
  </r>
  <r>
    <x v="904"/>
    <n v="31.8"/>
    <n v="33.1"/>
    <n v="31"/>
    <n v="4285"/>
    <n v="2050"/>
    <n v="2235"/>
    <n v="0.47841306884480744"/>
    <n v="0.5215869311551925"/>
    <n v="2390"/>
    <n v="0.55775962660443412"/>
    <n v="1795"/>
    <n v="262"/>
    <n v="279"/>
    <x v="903"/>
    <n v="0.1096234309623431"/>
    <n v="0.11673640167364016"/>
    <n v="0.32299999999999995"/>
    <x v="1"/>
    <n v="0.34899999999999998"/>
    <n v="0.29799999999999999"/>
    <n v="4285"/>
    <n v="1"/>
    <n v="3.1E-2"/>
    <n v="1011"/>
    <n v="0.23593932322053676"/>
    <n v="9.0000000000000011E-3"/>
    <n v="2976"/>
    <n v="0.69451575262543752"/>
    <n v="6.9544924154025689E-2"/>
    <n v="3.7999999999999999E-2"/>
    <x v="896"/>
    <n v="1454"/>
    <x v="891"/>
    <n v="3335"/>
    <x v="162"/>
    <n v="2.3569787529999999"/>
    <n v="1818.0053573015812"/>
    <x v="0"/>
    <s v="Snohomish County, Washington"/>
  </r>
  <r>
    <x v="905"/>
    <n v="38"/>
    <n v="38"/>
    <n v="37.9"/>
    <n v="4784"/>
    <n v="2608"/>
    <n v="2176"/>
    <n v="0.54515050167224077"/>
    <n v="0.45484949832775917"/>
    <n v="2642"/>
    <n v="0.55225752508361203"/>
    <n v="1816"/>
    <n v="408"/>
    <n v="311"/>
    <x v="904"/>
    <n v="0.15442846328538987"/>
    <n v="0.11771385314155942"/>
    <n v="0.32299999999999995"/>
    <x v="1"/>
    <n v="0.379"/>
    <n v="0.255"/>
    <n v="4777"/>
    <n v="0.99853678929765888"/>
    <n v="4.7E-2"/>
    <n v="843"/>
    <n v="0.17621237458193981"/>
    <n v="3.4000000000000002E-2"/>
    <n v="3336"/>
    <n v="0.69732441471571904"/>
    <n v="0.12646321070234112"/>
    <n v="0.05"/>
    <x v="897"/>
    <n v="1931"/>
    <x v="892"/>
    <n v="4034"/>
    <x v="80"/>
    <n v="8.3588830230000006"/>
    <n v="572.32527202935114"/>
    <x v="2"/>
    <s v="King County, Washington"/>
  </r>
  <r>
    <x v="906"/>
    <n v="40.799999999999997"/>
    <n v="37.9"/>
    <n v="43.7"/>
    <n v="8091"/>
    <n v="4022"/>
    <n v="4069"/>
    <n v="0.49709553825237918"/>
    <n v="0.50290446174762082"/>
    <n v="3492"/>
    <n v="0.43159065628476084"/>
    <n v="2819"/>
    <n v="312"/>
    <n v="76"/>
    <x v="905"/>
    <n v="8.9347079037800689E-2"/>
    <n v="2.1764032073310423E-2"/>
    <n v="0.32500000000000001"/>
    <x v="1"/>
    <n v="0.33799999999999997"/>
    <n v="0.314"/>
    <n v="8016"/>
    <n v="0.99073044123099741"/>
    <n v="6.6000000000000003E-2"/>
    <n v="1810"/>
    <n v="0.22370535162526264"/>
    <n v="6.5000000000000002E-2"/>
    <n v="4823"/>
    <n v="0.59609442590532691"/>
    <n v="0.18020022246941048"/>
    <n v="0.05"/>
    <x v="898"/>
    <n v="3076"/>
    <x v="893"/>
    <n v="6393"/>
    <x v="42"/>
    <n v="27.297714719999998"/>
    <n v="296.39843785428792"/>
    <x v="1"/>
    <s v="Chelan County, Washington"/>
  </r>
  <r>
    <x v="907"/>
    <n v="45.9"/>
    <n v="45.9"/>
    <n v="45.9"/>
    <n v="6608"/>
    <n v="3043"/>
    <n v="3565"/>
    <n v="0.46050242130750607"/>
    <n v="0.53949757869249393"/>
    <n v="3599"/>
    <n v="0.5446428571428571"/>
    <n v="2952"/>
    <n v="320"/>
    <n v="142"/>
    <x v="906"/>
    <n v="8.8913587107529876E-2"/>
    <n v="3.9455404278966377E-2"/>
    <n v="0.32500000000000001"/>
    <x v="1"/>
    <n v="0.40600000000000003"/>
    <n v="0.25800000000000001"/>
    <n v="6608"/>
    <n v="1"/>
    <n v="8.199999999999999E-2"/>
    <n v="1313"/>
    <n v="0.19869854721549637"/>
    <n v="0.10800000000000001"/>
    <n v="4218"/>
    <n v="0.63831719128329301"/>
    <n v="0.16298426150121059"/>
    <n v="5.0999999999999997E-2"/>
    <x v="555"/>
    <n v="2692"/>
    <x v="894"/>
    <n v="5575"/>
    <x v="184"/>
    <n v="7.7831421450000002"/>
    <n v="849.01443104762927"/>
    <x v="2"/>
    <s v="King County, Washington"/>
  </r>
  <r>
    <x v="908"/>
    <n v="38.700000000000003"/>
    <n v="37.700000000000003"/>
    <n v="39.799999999999997"/>
    <n v="4483"/>
    <n v="2115"/>
    <n v="2368"/>
    <n v="0.47178228864599597"/>
    <n v="0.52821771135400397"/>
    <n v="2207"/>
    <n v="0.49230426053981707"/>
    <n v="1344"/>
    <n v="395"/>
    <n v="254"/>
    <x v="907"/>
    <n v="0.17897598550067967"/>
    <n v="0.11508835523334844"/>
    <n v="0.32600000000000001"/>
    <x v="1"/>
    <n v="0.28699999999999998"/>
    <n v="0.36299999999999999"/>
    <n v="4366"/>
    <n v="0.97390140530894487"/>
    <n v="0.155"/>
    <n v="804"/>
    <n v="0.17934418915904529"/>
    <n v="0.152"/>
    <n v="3168"/>
    <n v="0.70666964086549189"/>
    <n v="0.11398616997546285"/>
    <n v="0.157"/>
    <x v="899"/>
    <n v="1593"/>
    <x v="895"/>
    <n v="3807"/>
    <x v="24"/>
    <n v="2.6197182790000002"/>
    <n v="1711.2527083298637"/>
    <x v="0"/>
    <s v="King County, Washington"/>
  </r>
  <r>
    <x v="909"/>
    <n v="47.4"/>
    <n v="47"/>
    <n v="47.7"/>
    <n v="3541"/>
    <n v="1722"/>
    <n v="1819"/>
    <n v="0.48630330415136969"/>
    <n v="0.51369669584863031"/>
    <n v="1609"/>
    <n v="0.45439141485456086"/>
    <n v="1061"/>
    <n v="289"/>
    <n v="0"/>
    <x v="908"/>
    <n v="0.17961466749533872"/>
    <n v="0"/>
    <n v="0.32600000000000001"/>
    <x v="1"/>
    <n v="0.35299999999999998"/>
    <n v="0.30099999999999999"/>
    <n v="3524"/>
    <n v="0.99519909630048009"/>
    <n v="0.121"/>
    <n v="773"/>
    <n v="0.21829991527817"/>
    <n v="0.19699999999999998"/>
    <n v="2103"/>
    <n v="0.59390002824060995"/>
    <n v="0.18780005648122011"/>
    <n v="0.114"/>
    <x v="900"/>
    <n v="1484"/>
    <x v="896"/>
    <n v="2852"/>
    <x v="109"/>
    <n v="903.26214140000002"/>
    <n v="3.9202351540070866"/>
    <x v="1"/>
    <s v="Whitman County, Washington"/>
  </r>
  <r>
    <x v="910"/>
    <n v="51.1"/>
    <n v="45.8"/>
    <n v="53.7"/>
    <n v="2638"/>
    <n v="1438"/>
    <n v="1200"/>
    <n v="0.54510993176648981"/>
    <n v="0.45489006823351025"/>
    <n v="1014"/>
    <n v="0.38438210765731617"/>
    <n v="749"/>
    <n v="80"/>
    <n v="0"/>
    <x v="909"/>
    <n v="7.8895463510848127E-2"/>
    <n v="0"/>
    <n v="0.32600000000000001"/>
    <x v="1"/>
    <n v="0.32899999999999996"/>
    <n v="0.32400000000000001"/>
    <n v="2599"/>
    <n v="0.98521607278241097"/>
    <n v="0.18"/>
    <n v="477"/>
    <n v="0.18081880212282031"/>
    <n v="0.46500000000000002"/>
    <n v="1459"/>
    <n v="0.55307050796057622"/>
    <n v="0.26611068991660347"/>
    <n v="0.156"/>
    <x v="901"/>
    <n v="1065"/>
    <x v="897"/>
    <n v="2174"/>
    <x v="133"/>
    <n v="222.18838450000001"/>
    <n v="11.872807869486085"/>
    <x v="1"/>
    <s v="Clallam County, Washington"/>
  </r>
  <r>
    <x v="911"/>
    <n v="45"/>
    <n v="41.4"/>
    <n v="48.9"/>
    <n v="5177"/>
    <n v="2506"/>
    <n v="2671"/>
    <n v="0.48406412980490632"/>
    <n v="0.51593587019509368"/>
    <n v="2426"/>
    <n v="0.46861116476723974"/>
    <n v="2026"/>
    <n v="74"/>
    <n v="0"/>
    <x v="910"/>
    <n v="3.0502885408079144E-2"/>
    <n v="0"/>
    <n v="0.32700000000000001"/>
    <x v="1"/>
    <n v="0.29399999999999998"/>
    <n v="0.35399999999999998"/>
    <n v="5177"/>
    <n v="1"/>
    <n v="5.5999999999999994E-2"/>
    <n v="1190"/>
    <n v="0.22986285493529071"/>
    <n v="0.05"/>
    <n v="3308"/>
    <n v="0.63898010430751395"/>
    <n v="0.13115704075719536"/>
    <n v="6.4000000000000001E-2"/>
    <x v="902"/>
    <n v="2051"/>
    <x v="898"/>
    <n v="4159"/>
    <x v="127"/>
    <n v="87.005416479999994"/>
    <n v="59.502042625013367"/>
    <x v="1"/>
    <s v="Whatcom County, Washington"/>
  </r>
  <r>
    <x v="912"/>
    <n v="48.5"/>
    <n v="48.2"/>
    <n v="48.9"/>
    <n v="6117"/>
    <n v="2859"/>
    <n v="3258"/>
    <n v="0.46738597351642963"/>
    <n v="0.53261402648357037"/>
    <n v="2810"/>
    <n v="0.45937551087134215"/>
    <n v="1968"/>
    <n v="188"/>
    <n v="304"/>
    <x v="911"/>
    <n v="6.6903914590747335E-2"/>
    <n v="0.10818505338078292"/>
    <n v="0.32700000000000001"/>
    <x v="1"/>
    <n v="0.30299999999999999"/>
    <n v="0.34700000000000003"/>
    <n v="6084"/>
    <n v="0.99460519862677788"/>
    <n v="9.6999999999999989E-2"/>
    <n v="1199"/>
    <n v="0.19601111656040543"/>
    <n v="0.11800000000000001"/>
    <n v="3694"/>
    <n v="0.60389079614189967"/>
    <n v="0.20009808729769496"/>
    <n v="9.6000000000000002E-2"/>
    <x v="903"/>
    <n v="2572"/>
    <x v="899"/>
    <n v="5015"/>
    <x v="101"/>
    <n v="33.531110759999997"/>
    <n v="182.42759817241438"/>
    <x v="1"/>
    <s v="Kitsap County, Washington"/>
  </r>
  <r>
    <x v="913"/>
    <n v="60"/>
    <n v="60.8"/>
    <n v="58.9"/>
    <n v="4195"/>
    <n v="1992"/>
    <n v="2203"/>
    <n v="0.47485101311084627"/>
    <n v="0.52514898688915379"/>
    <n v="1383"/>
    <n v="0.32967818831942791"/>
    <n v="1059"/>
    <n v="145"/>
    <n v="60"/>
    <x v="912"/>
    <n v="0.10484454085321765"/>
    <n v="4.3383947939262472E-2"/>
    <n v="0.32700000000000001"/>
    <x v="1"/>
    <n v="0.36599999999999999"/>
    <n v="0.29199999999999998"/>
    <n v="4153"/>
    <n v="0.98998808104886771"/>
    <n v="0.11599999999999999"/>
    <n v="487"/>
    <n v="0.11609058402860549"/>
    <n v="5.5E-2"/>
    <n v="2174"/>
    <n v="0.51823599523241959"/>
    <n v="0.36567342073897491"/>
    <n v="0.152"/>
    <x v="904"/>
    <n v="1774"/>
    <x v="900"/>
    <n v="3731"/>
    <x v="105"/>
    <n v="289.87638500000003"/>
    <n v="14.471685922259585"/>
    <x v="1"/>
    <s v="Clallam County, Washington"/>
  </r>
  <r>
    <x v="914"/>
    <n v="30.3"/>
    <n v="32.9"/>
    <n v="25.5"/>
    <n v="867"/>
    <n v="525"/>
    <n v="342"/>
    <n v="0.60553633217993075"/>
    <n v="0.3944636678200692"/>
    <n v="458"/>
    <n v="0.52825836216839672"/>
    <n v="337"/>
    <n v="42"/>
    <n v="8"/>
    <x v="913"/>
    <n v="9.1703056768558958E-2"/>
    <n v="1.7467248908296942E-2"/>
    <n v="0.33"/>
    <x v="1"/>
    <n v="0.24399999999999999"/>
    <n v="0.53200000000000003"/>
    <n v="841"/>
    <n v="0.97001153402537488"/>
    <n v="0.21199999999999999"/>
    <n v="76"/>
    <n v="8.7658592848904274E-2"/>
    <n v="0"/>
    <n v="736"/>
    <n v="0.84890426758938875"/>
    <n v="6.3437139561706934E-2"/>
    <n v="0.23600000000000002"/>
    <x v="905"/>
    <n v="473"/>
    <x v="901"/>
    <n v="778"/>
    <x v="139"/>
    <n v="1.05727448"/>
    <n v="820.03303437343914"/>
    <x v="2"/>
    <s v="Pierce County, Washington"/>
  </r>
  <r>
    <x v="915"/>
    <n v="38.6"/>
    <n v="42.1"/>
    <n v="34.9"/>
    <n v="4910"/>
    <n v="2314"/>
    <n v="2596"/>
    <n v="0.47128309572301424"/>
    <n v="0.5287169042769857"/>
    <n v="2344"/>
    <n v="0.47739307535641545"/>
    <n v="1530"/>
    <n v="211"/>
    <n v="380"/>
    <x v="914"/>
    <n v="9.0017064846416389E-2"/>
    <n v="0.1621160409556314"/>
    <n v="0.33"/>
    <x v="1"/>
    <n v="0.35700000000000004"/>
    <n v="0.30299999999999999"/>
    <n v="4877"/>
    <n v="0.9932790224032586"/>
    <n v="0.17199999999999999"/>
    <n v="820"/>
    <n v="0.16700610997963339"/>
    <n v="0.152"/>
    <n v="3299"/>
    <n v="0.67189409368635433"/>
    <n v="0.16109979633401228"/>
    <n v="0.19699999999999998"/>
    <x v="906"/>
    <n v="1452"/>
    <x v="902"/>
    <n v="4178"/>
    <x v="112"/>
    <n v="1.6166859309999999"/>
    <n v="3037.0772119993171"/>
    <x v="0"/>
    <s v="King County, Washington"/>
  </r>
  <r>
    <x v="916"/>
    <n v="45.9"/>
    <n v="45.7"/>
    <n v="47.1"/>
    <n v="1385"/>
    <n v="616"/>
    <n v="769"/>
    <n v="0.4447653429602888"/>
    <n v="0.5552346570397112"/>
    <n v="601"/>
    <n v="0.43393501805054152"/>
    <n v="468"/>
    <n v="53"/>
    <n v="21"/>
    <x v="915"/>
    <n v="8.8186356073211319E-2"/>
    <n v="3.4941763727121461E-2"/>
    <n v="0.33"/>
    <x v="1"/>
    <n v="0.44400000000000001"/>
    <n v="0.23499999999999999"/>
    <n v="1235"/>
    <n v="0.89169675090252709"/>
    <n v="0.24399999999999999"/>
    <n v="112"/>
    <n v="8.0866425992779781E-2"/>
    <n v="0.88400000000000001"/>
    <n v="809"/>
    <n v="0.58411552346570395"/>
    <n v="0.33501805054151623"/>
    <n v="0.23699999999999999"/>
    <x v="907"/>
    <n v="764"/>
    <x v="903"/>
    <n v="1273"/>
    <x v="52"/>
    <n v="2.6865765019999999"/>
    <n v="515.52598594119615"/>
    <x v="2"/>
    <s v="Thurston County, Washington"/>
  </r>
  <r>
    <x v="917"/>
    <n v="41.9"/>
    <n v="38.4"/>
    <n v="44.1"/>
    <n v="5236"/>
    <n v="2703"/>
    <n v="2533"/>
    <n v="0.51623376623376627"/>
    <n v="0.48376623376623379"/>
    <n v="2589"/>
    <n v="0.49446142093200918"/>
    <n v="1596"/>
    <n v="307"/>
    <n v="530"/>
    <x v="916"/>
    <n v="0.11857860177674778"/>
    <n v="0.20471224410969485"/>
    <n v="0.33200000000000002"/>
    <x v="1"/>
    <n v="0.30299999999999999"/>
    <n v="0.36"/>
    <n v="5210"/>
    <n v="0.99503437738731859"/>
    <n v="0.17"/>
    <n v="1094"/>
    <n v="0.20893812070282658"/>
    <n v="0.20699999999999999"/>
    <n v="3494"/>
    <n v="0.66730328495034374"/>
    <n v="0.12375859434682968"/>
    <n v="0.17100000000000001"/>
    <x v="908"/>
    <n v="2030"/>
    <x v="904"/>
    <n v="4155"/>
    <x v="43"/>
    <n v="3.5041286180000002"/>
    <n v="1494.237389890236"/>
    <x v="0"/>
    <s v="King County, Washington"/>
  </r>
  <r>
    <x v="918"/>
    <n v="54.9"/>
    <n v="53"/>
    <n v="56.3"/>
    <n v="4732"/>
    <n v="2423"/>
    <n v="2309"/>
    <n v="0.51204564666103125"/>
    <n v="0.48795435333896875"/>
    <n v="1971"/>
    <n v="0.4165257819103973"/>
    <n v="1523"/>
    <n v="143"/>
    <n v="6"/>
    <x v="917"/>
    <n v="7.255200405885337E-2"/>
    <n v="3.0441400304414001E-3"/>
    <n v="0.33200000000000002"/>
    <x v="1"/>
    <n v="0.41399999999999998"/>
    <n v="0.25800000000000001"/>
    <n v="4694"/>
    <n v="0.99196956889264587"/>
    <n v="8.6999999999999994E-2"/>
    <n v="621"/>
    <n v="0.13123415046491971"/>
    <n v="0.11"/>
    <n v="2642"/>
    <n v="0.55832628909551985"/>
    <n v="0.31043956043956045"/>
    <n v="0.121"/>
    <x v="909"/>
    <n v="2254"/>
    <x v="905"/>
    <n v="4086"/>
    <x v="39"/>
    <n v="60.898442590000002"/>
    <n v="77.703136545843805"/>
    <x v="1"/>
    <s v="Whatcom County, Washington"/>
  </r>
  <r>
    <x v="919"/>
    <n v="35.700000000000003"/>
    <n v="34.9"/>
    <n v="35.9"/>
    <n v="3196"/>
    <n v="1604"/>
    <n v="1592"/>
    <n v="0.50187734668335415"/>
    <n v="0.49812265331664579"/>
    <n v="1611"/>
    <n v="0.50406758448060074"/>
    <n v="1288"/>
    <n v="193"/>
    <n v="74"/>
    <x v="918"/>
    <n v="0.11980136561142148"/>
    <n v="4.5934202358783364E-2"/>
    <n v="0.33299999999999996"/>
    <x v="1"/>
    <n v="0.34299999999999997"/>
    <n v="0.32400000000000001"/>
    <n v="3195"/>
    <n v="0.99968710888610768"/>
    <n v="6.3E-2"/>
    <n v="825"/>
    <n v="0.25813516896120148"/>
    <n v="0.109"/>
    <n v="2120"/>
    <n v="0.66332916145181475"/>
    <n v="7.853566958698377E-2"/>
    <n v="4.9000000000000002E-2"/>
    <x v="910"/>
    <n v="1007"/>
    <x v="667"/>
    <n v="2485"/>
    <x v="182"/>
    <n v="7.3615690560000004"/>
    <n v="434.1465760475507"/>
    <x v="2"/>
    <s v="King County, Washington"/>
  </r>
  <r>
    <x v="920"/>
    <n v="36.1"/>
    <n v="36"/>
    <n v="36.299999999999997"/>
    <n v="4667"/>
    <n v="2451"/>
    <n v="2216"/>
    <n v="0.52517677308763655"/>
    <n v="0.47482322691236339"/>
    <n v="2364"/>
    <n v="0.5065352474823227"/>
    <n v="1491"/>
    <n v="601"/>
    <n v="153"/>
    <x v="919"/>
    <n v="0.25423011844331639"/>
    <n v="6.4720812182741116E-2"/>
    <n v="0.33299999999999996"/>
    <x v="1"/>
    <n v="0.36799999999999999"/>
    <n v="0.29699999999999999"/>
    <n v="4667"/>
    <n v="1"/>
    <n v="7.0000000000000007E-2"/>
    <n v="1109"/>
    <n v="0.23762588386543818"/>
    <n v="2.8999999999999998E-2"/>
    <n v="3080"/>
    <n v="0.6599528605099636"/>
    <n v="0.10242125562459825"/>
    <n v="0.08"/>
    <x v="861"/>
    <n v="1939"/>
    <x v="906"/>
    <n v="3640"/>
    <x v="110"/>
    <n v="1.8270954180000001"/>
    <n v="2554.3274609646028"/>
    <x v="0"/>
    <s v="King County, Washington"/>
  </r>
  <r>
    <x v="921"/>
    <n v="38.299999999999997"/>
    <n v="36.4"/>
    <n v="41.5"/>
    <n v="2884"/>
    <n v="1480"/>
    <n v="1404"/>
    <n v="0.5131761442441054"/>
    <n v="0.4868238557558946"/>
    <n v="1509"/>
    <n v="0.52323162274618584"/>
    <n v="1088"/>
    <n v="209"/>
    <n v="57"/>
    <x v="920"/>
    <n v="0.13850231941683233"/>
    <n v="3.7773359840954271E-2"/>
    <n v="0.33299999999999996"/>
    <x v="1"/>
    <n v="0.35100000000000003"/>
    <n v="0.316"/>
    <n v="2884"/>
    <n v="1"/>
    <n v="8.900000000000001E-2"/>
    <n v="630"/>
    <n v="0.21844660194174756"/>
    <n v="4.2999999999999997E-2"/>
    <n v="1971"/>
    <n v="0.68342579750346744"/>
    <n v="9.8127600554784977E-2"/>
    <n v="0.114"/>
    <x v="911"/>
    <n v="1240"/>
    <x v="907"/>
    <n v="2290"/>
    <x v="81"/>
    <n v="1.3163154770000001"/>
    <n v="2190.9641346562998"/>
    <x v="0"/>
    <s v="Clark County, Washington"/>
  </r>
  <r>
    <x v="922"/>
    <n v="39.9"/>
    <n v="42.5"/>
    <n v="37.4"/>
    <n v="5283"/>
    <n v="2463"/>
    <n v="2820"/>
    <n v="0.46621237932992615"/>
    <n v="0.53378762067007379"/>
    <n v="2574"/>
    <n v="0.48722316865417375"/>
    <n v="2103"/>
    <n v="248"/>
    <n v="40"/>
    <x v="921"/>
    <n v="9.6348096348096351E-2"/>
    <n v="1.554001554001554E-2"/>
    <n v="0.33299999999999996"/>
    <x v="1"/>
    <n v="0.41100000000000003"/>
    <n v="0.26500000000000001"/>
    <n v="5236"/>
    <n v="0.9911035396554988"/>
    <n v="3.1E-2"/>
    <n v="1314"/>
    <n v="0.24872231686541738"/>
    <n v="1.3000000000000001E-2"/>
    <n v="3382"/>
    <n v="0.64016657202347149"/>
    <n v="0.11111111111111116"/>
    <n v="3.2000000000000001E-2"/>
    <x v="912"/>
    <n v="1823"/>
    <x v="908"/>
    <n v="4101"/>
    <x v="166"/>
    <n v="7.459183007"/>
    <n v="708.25450924614915"/>
    <x v="2"/>
    <s v="Benton County, Washington"/>
  </r>
  <r>
    <x v="923"/>
    <n v="42.6"/>
    <n v="42"/>
    <n v="43.2"/>
    <n v="2726"/>
    <n v="1474"/>
    <n v="1252"/>
    <n v="0.5407190022010272"/>
    <n v="0.45928099779897286"/>
    <n v="1520"/>
    <n v="0.55759354365370506"/>
    <n v="1166"/>
    <n v="102"/>
    <n v="100"/>
    <x v="922"/>
    <n v="6.7105263157894737E-2"/>
    <n v="6.5789473684210523E-2"/>
    <n v="0.33299999999999996"/>
    <x v="1"/>
    <n v="0.28000000000000003"/>
    <n v="0.39"/>
    <n v="2726"/>
    <n v="1"/>
    <n v="5.7000000000000002E-2"/>
    <n v="471"/>
    <n v="0.17278063096111518"/>
    <n v="6.6000000000000003E-2"/>
    <n v="1960"/>
    <n v="0.71900220102714596"/>
    <n v="0.10821716801173886"/>
    <n v="5.0999999999999997E-2"/>
    <x v="913"/>
    <n v="1091"/>
    <x v="909"/>
    <n v="2337"/>
    <x v="175"/>
    <n v="62.42021338"/>
    <n v="43.671750742099114"/>
    <x v="1"/>
    <s v="King County, Washington"/>
  </r>
  <r>
    <x v="924"/>
    <n v="37"/>
    <n v="36.4"/>
    <n v="38.799999999999997"/>
    <n v="4166"/>
    <n v="1917"/>
    <n v="2249"/>
    <n v="0.46015362457993281"/>
    <n v="0.53984637542006719"/>
    <n v="1902"/>
    <n v="0.45655304848775802"/>
    <n v="1085"/>
    <n v="235"/>
    <n v="365"/>
    <x v="923"/>
    <n v="0.12355415352260778"/>
    <n v="0.19190325972660358"/>
    <n v="0.33399999999999996"/>
    <x v="1"/>
    <n v="0.30599999999999999"/>
    <n v="0.35799999999999998"/>
    <n v="4103"/>
    <n v="0.9848775804128661"/>
    <n v="0.115"/>
    <n v="1018"/>
    <n v="0.24435909745559289"/>
    <n v="0.105"/>
    <n v="2557"/>
    <n v="0.61377820451272203"/>
    <n v="0.14186269803168505"/>
    <n v="6.6000000000000003E-2"/>
    <x v="914"/>
    <n v="1557"/>
    <x v="168"/>
    <n v="3176"/>
    <x v="105"/>
    <n v="2.314381172"/>
    <n v="1800.0492098714672"/>
    <x v="0"/>
    <s v="King County, Washington"/>
  </r>
  <r>
    <x v="925"/>
    <n v="41.5"/>
    <n v="39.6"/>
    <n v="43.8"/>
    <n v="5524"/>
    <n v="2670"/>
    <n v="2854"/>
    <n v="0.4833454018826937"/>
    <n v="0.5166545981173063"/>
    <n v="2441"/>
    <n v="0.44188993482983346"/>
    <n v="1996"/>
    <n v="103"/>
    <n v="109"/>
    <x v="924"/>
    <n v="4.2195821384678409E-2"/>
    <n v="4.4653830397378122E-2"/>
    <n v="0.33399999999999996"/>
    <x v="1"/>
    <n v="0.40299999999999997"/>
    <n v="0.27500000000000002"/>
    <n v="5413"/>
    <n v="0.97990586531498913"/>
    <n v="6.6000000000000003E-2"/>
    <n v="1314"/>
    <n v="0.23787110789283128"/>
    <n v="4.7E-2"/>
    <n v="3271"/>
    <n v="0.59214337436640119"/>
    <n v="0.16998551774076753"/>
    <n v="7.4999999999999997E-2"/>
    <x v="915"/>
    <n v="2098"/>
    <x v="910"/>
    <n v="4361"/>
    <x v="134"/>
    <n v="4.2183573660000002"/>
    <n v="1309.5144675326685"/>
    <x v="2"/>
    <s v="Clark County, Washington"/>
  </r>
  <r>
    <x v="926"/>
    <n v="46.8"/>
    <n v="47.1"/>
    <n v="46.6"/>
    <n v="3083"/>
    <n v="1552"/>
    <n v="1531"/>
    <n v="0.50340577359714567"/>
    <n v="0.49659422640285439"/>
    <n v="1378"/>
    <n v="0.44696723970158936"/>
    <n v="1253"/>
    <n v="25"/>
    <n v="10"/>
    <x v="925"/>
    <n v="1.8142235123367198E-2"/>
    <n v="7.2568940493468797E-3"/>
    <n v="0.33500000000000002"/>
    <x v="1"/>
    <n v="0.32200000000000001"/>
    <n v="0.34799999999999998"/>
    <n v="3083"/>
    <n v="1"/>
    <n v="3.7000000000000005E-2"/>
    <n v="699"/>
    <n v="0.22672721375283814"/>
    <n v="1.9E-2"/>
    <n v="1916"/>
    <n v="0.62147259163152768"/>
    <n v="0.15180019461563421"/>
    <n v="5.2999999999999999E-2"/>
    <x v="916"/>
    <n v="1152"/>
    <x v="911"/>
    <n v="2536"/>
    <x v="113"/>
    <n v="765.73879169999998"/>
    <n v="4.0261771160313025"/>
    <x v="1"/>
    <s v="Skagit County, Washington"/>
  </r>
  <r>
    <x v="927"/>
    <n v="34.4"/>
    <n v="30.6"/>
    <n v="36.799999999999997"/>
    <n v="6302"/>
    <n v="3307"/>
    <n v="2995"/>
    <n v="0.52475404633449696"/>
    <n v="0.47524595366550304"/>
    <n v="2875"/>
    <n v="0.45620437956204379"/>
    <n v="2335"/>
    <n v="229"/>
    <n v="87"/>
    <x v="926"/>
    <n v="7.9652173913043481E-2"/>
    <n v="3.0260869565217393E-2"/>
    <n v="0.33600000000000002"/>
    <x v="1"/>
    <n v="0.37799999999999995"/>
    <n v="0.29799999999999999"/>
    <n v="6238"/>
    <n v="0.98984449381148842"/>
    <n v="0.21100000000000002"/>
    <n v="1592"/>
    <n v="0.25261821643922566"/>
    <n v="0.376"/>
    <n v="3799"/>
    <n v="0.60282450015867983"/>
    <n v="0.14455728340209451"/>
    <n v="0.17"/>
    <x v="917"/>
    <n v="2860"/>
    <x v="912"/>
    <n v="4904"/>
    <x v="158"/>
    <n v="5.2241630739999998"/>
    <n v="1206.3176265236166"/>
    <x v="2"/>
    <s v="Benton County, Washington"/>
  </r>
  <r>
    <x v="928"/>
    <n v="46.2"/>
    <n v="45.1"/>
    <n v="47.9"/>
    <n v="3526"/>
    <n v="1781"/>
    <n v="1745"/>
    <n v="0.50510493477027796"/>
    <n v="0.49489506522972204"/>
    <n v="1606"/>
    <n v="0.45547362450368689"/>
    <n v="1344"/>
    <n v="177"/>
    <n v="5"/>
    <x v="927"/>
    <n v="0.11021170610211706"/>
    <n v="3.1133250311332502E-3"/>
    <n v="0.33600000000000002"/>
    <x v="1"/>
    <n v="0.33600000000000002"/>
    <n v="0.33600000000000002"/>
    <n v="3502"/>
    <n v="0.99319342030629609"/>
    <n v="5.0999999999999997E-2"/>
    <n v="728"/>
    <n v="0.20646625070901872"/>
    <n v="0.111"/>
    <n v="2199"/>
    <n v="0.62365286443562107"/>
    <n v="0.16988088485536024"/>
    <n v="4.4999999999999998E-2"/>
    <x v="918"/>
    <n v="1339"/>
    <x v="913"/>
    <n v="2864"/>
    <x v="86"/>
    <n v="143.6220582"/>
    <n v="24.550546372827291"/>
    <x v="1"/>
    <s v="Chelan County, Washington"/>
  </r>
  <r>
    <x v="929"/>
    <n v="39.200000000000003"/>
    <n v="40.700000000000003"/>
    <n v="37.1"/>
    <n v="6990"/>
    <n v="3377"/>
    <n v="3613"/>
    <n v="0.48311874105865521"/>
    <n v="0.51688125894134473"/>
    <n v="2883"/>
    <n v="0.41244635193133045"/>
    <n v="2425"/>
    <n v="285"/>
    <n v="77"/>
    <x v="928"/>
    <n v="9.8855359001040588E-2"/>
    <n v="2.6708289975719737E-2"/>
    <n v="0.33700000000000002"/>
    <x v="1"/>
    <n v="0.33200000000000002"/>
    <n v="0.34100000000000003"/>
    <n v="6901"/>
    <n v="0.98726752503576543"/>
    <n v="0.106"/>
    <n v="1517"/>
    <n v="0.21702432045779685"/>
    <n v="0.151"/>
    <n v="4322"/>
    <n v="0.61831187410586552"/>
    <n v="0.16466380543633763"/>
    <n v="8.900000000000001E-2"/>
    <x v="919"/>
    <n v="2529"/>
    <x v="914"/>
    <n v="5662"/>
    <x v="100"/>
    <n v="72.016241780000001"/>
    <n v="97.061438187145569"/>
    <x v="1"/>
    <s v="Kitsap County, Washington"/>
  </r>
  <r>
    <x v="930"/>
    <n v="41.8"/>
    <n v="44.3"/>
    <n v="40.200000000000003"/>
    <n v="4704"/>
    <n v="2464"/>
    <n v="2240"/>
    <n v="0.52380952380952384"/>
    <n v="0.47619047619047616"/>
    <n v="2358"/>
    <n v="0.50127551020408168"/>
    <n v="1917"/>
    <n v="266"/>
    <n v="37"/>
    <x v="929"/>
    <n v="0.11280746395250212"/>
    <n v="1.5691263782866838E-2"/>
    <n v="0.33700000000000002"/>
    <x v="1"/>
    <n v="0.32700000000000001"/>
    <n v="0.34899999999999998"/>
    <n v="4691"/>
    <n v="0.99723639455782309"/>
    <n v="6.8000000000000005E-2"/>
    <n v="1194"/>
    <n v="0.25382653061224492"/>
    <n v="0.10800000000000001"/>
    <n v="2786"/>
    <n v="0.59226190476190477"/>
    <n v="0.15391156462585032"/>
    <n v="6.2E-2"/>
    <x v="920"/>
    <n v="1767"/>
    <x v="915"/>
    <n v="3647"/>
    <x v="105"/>
    <n v="11.513231879999999"/>
    <n v="408.57337444679348"/>
    <x v="2"/>
    <s v="Franklin County, Washington"/>
  </r>
  <r>
    <x v="931"/>
    <n v="40.6"/>
    <n v="41.8"/>
    <n v="38.6"/>
    <n v="3570"/>
    <n v="1822"/>
    <n v="1748"/>
    <n v="0.51036414565826327"/>
    <n v="0.48963585434173668"/>
    <n v="1831"/>
    <n v="0.5128851540616246"/>
    <n v="1234"/>
    <n v="208"/>
    <n v="236"/>
    <x v="930"/>
    <n v="0.113599126160568"/>
    <n v="0.12889131622064445"/>
    <n v="0.33799999999999997"/>
    <x v="1"/>
    <n v="0.26899999999999996"/>
    <n v="0.40799999999999997"/>
    <n v="3502"/>
    <n v="0.98095238095238091"/>
    <n v="0.11800000000000001"/>
    <n v="709"/>
    <n v="0.19859943977591035"/>
    <n v="0.154"/>
    <n v="2345"/>
    <n v="0.65686274509803921"/>
    <n v="0.14453781512605046"/>
    <n v="0.11199999999999999"/>
    <x v="921"/>
    <n v="1271"/>
    <x v="916"/>
    <n v="2894"/>
    <x v="160"/>
    <n v="1.9747271209999999"/>
    <n v="1807.8447204351735"/>
    <x v="0"/>
    <s v="King County, Washington"/>
  </r>
  <r>
    <x v="932"/>
    <n v="43.8"/>
    <n v="43.8"/>
    <n v="43.8"/>
    <n v="3645"/>
    <n v="1917"/>
    <n v="1728"/>
    <n v="0.52592592592592591"/>
    <n v="0.47407407407407409"/>
    <n v="1903"/>
    <n v="0.52208504801097388"/>
    <n v="1440"/>
    <n v="160"/>
    <n v="96"/>
    <x v="931"/>
    <n v="8.4077771939043616E-2"/>
    <n v="5.0446663163426171E-2"/>
    <n v="0.33799999999999997"/>
    <x v="1"/>
    <n v="0.32600000000000001"/>
    <n v="0.35200000000000004"/>
    <n v="3645"/>
    <n v="1"/>
    <n v="8.8000000000000009E-2"/>
    <n v="826"/>
    <n v="0.22661179698216735"/>
    <n v="0.109"/>
    <n v="2439"/>
    <n v="0.66913580246913584"/>
    <n v="0.10425240054869678"/>
    <n v="8.6999999999999994E-2"/>
    <x v="922"/>
    <n v="1380"/>
    <x v="917"/>
    <n v="2910"/>
    <x v="102"/>
    <n v="11.63823101"/>
    <n v="313.19192726696014"/>
    <x v="1"/>
    <s v="King County, Washington"/>
  </r>
  <r>
    <x v="933"/>
    <n v="36.4"/>
    <n v="37"/>
    <n v="35.700000000000003"/>
    <n v="8312"/>
    <n v="3952"/>
    <n v="4360"/>
    <n v="0.47545717035611162"/>
    <n v="0.52454282964388832"/>
    <n v="3559"/>
    <n v="0.42817613089509143"/>
    <n v="2672"/>
    <n v="281"/>
    <n v="118"/>
    <x v="932"/>
    <n v="7.8954762573756679E-2"/>
    <n v="3.3155380724922731E-2"/>
    <n v="0.33899999999999997"/>
    <x v="1"/>
    <n v="0.377"/>
    <n v="0.30499999999999999"/>
    <n v="8268"/>
    <n v="0.99470644850818091"/>
    <n v="0.11599999999999999"/>
    <n v="2523"/>
    <n v="0.30353705486044275"/>
    <n v="0.127"/>
    <n v="4626"/>
    <n v="0.5565447545717036"/>
    <n v="0.13991819056785371"/>
    <n v="0.11800000000000001"/>
    <x v="923"/>
    <n v="3066"/>
    <x v="918"/>
    <n v="6112"/>
    <x v="63"/>
    <n v="9.2958700449999991"/>
    <n v="894.16052072186653"/>
    <x v="2"/>
    <s v="Spokane County, Washington"/>
  </r>
  <r>
    <x v="934"/>
    <n v="38.299999999999997"/>
    <n v="39.1"/>
    <n v="37.4"/>
    <n v="7438"/>
    <n v="3449"/>
    <n v="3989"/>
    <n v="0.46369991933315408"/>
    <n v="0.53630008066684598"/>
    <n v="3371"/>
    <n v="0.4532132293627319"/>
    <n v="2644"/>
    <n v="471"/>
    <n v="24"/>
    <x v="933"/>
    <n v="0.13972115099377039"/>
    <n v="7.1195490952239695E-3"/>
    <n v="0.33899999999999997"/>
    <x v="1"/>
    <n v="0.39299999999999996"/>
    <n v="0.29299999999999998"/>
    <n v="7376"/>
    <n v="0.9916644259209465"/>
    <n v="0.11699999999999999"/>
    <n v="1935"/>
    <n v="0.26015057811239578"/>
    <n v="0.14899999999999999"/>
    <n v="4355"/>
    <n v="0.58550685668190372"/>
    <n v="0.15434256520570044"/>
    <n v="0.11800000000000001"/>
    <x v="924"/>
    <n v="2813"/>
    <x v="919"/>
    <n v="5776"/>
    <x v="99"/>
    <n v="9.3416244580000001"/>
    <n v="796.22126038584543"/>
    <x v="2"/>
    <s v="Thurston County, Washington"/>
  </r>
  <r>
    <x v="935"/>
    <n v="38.9"/>
    <n v="39.5"/>
    <n v="38.700000000000003"/>
    <n v="3339"/>
    <n v="1571"/>
    <n v="1768"/>
    <n v="0.47050014974543275"/>
    <n v="0.52949985025456725"/>
    <n v="1380"/>
    <n v="0.41329739442946989"/>
    <n v="1166"/>
    <n v="90"/>
    <n v="13"/>
    <x v="934"/>
    <n v="6.5217391304347824E-2"/>
    <n v="9.4202898550724643E-3"/>
    <n v="0.33899999999999997"/>
    <x v="1"/>
    <n v="0.36599999999999999"/>
    <n v="0.316"/>
    <n v="3326"/>
    <n v="0.99610661874812823"/>
    <n v="0.17899999999999999"/>
    <n v="847"/>
    <n v="0.25366876310272535"/>
    <n v="0.42299999999999999"/>
    <n v="1780"/>
    <n v="0.53309374064091042"/>
    <n v="0.21323749625636423"/>
    <n v="0.09"/>
    <x v="925"/>
    <n v="1394"/>
    <x v="920"/>
    <n v="2580"/>
    <x v="24"/>
    <n v="3.7557468090000001"/>
    <n v="889.0375655778131"/>
    <x v="2"/>
    <s v="Pierce County, Washington"/>
  </r>
  <r>
    <x v="936"/>
    <n v="39.299999999999997"/>
    <n v="39"/>
    <n v="39.700000000000003"/>
    <n v="5327"/>
    <n v="2497"/>
    <n v="2830"/>
    <n v="0.46874413365871975"/>
    <n v="0.5312558663412803"/>
    <n v="2928"/>
    <n v="0.54965271259620796"/>
    <n v="2379"/>
    <n v="210"/>
    <n v="132"/>
    <x v="935"/>
    <n v="7.1721311475409832E-2"/>
    <n v="4.5081967213114756E-2"/>
    <n v="0.33899999999999997"/>
    <x v="1"/>
    <n v="0.38299999999999995"/>
    <n v="0.29799999999999999"/>
    <n v="5265"/>
    <n v="0.98836117889994368"/>
    <n v="6.3E-2"/>
    <n v="1244"/>
    <n v="0.23352731368500093"/>
    <n v="8.4000000000000005E-2"/>
    <n v="3477"/>
    <n v="0.65271259620799704"/>
    <n v="0.11376009010700205"/>
    <n v="5.2000000000000005E-2"/>
    <x v="926"/>
    <n v="1976"/>
    <x v="921"/>
    <n v="4164"/>
    <x v="127"/>
    <n v="15.08804561"/>
    <n v="353.06096877579625"/>
    <x v="2"/>
    <s v="King County, Washington"/>
  </r>
  <r>
    <x v="937"/>
    <n v="32.6"/>
    <n v="31.7"/>
    <n v="32.9"/>
    <n v="5078"/>
    <n v="2523"/>
    <n v="2555"/>
    <n v="0.49684915320992518"/>
    <n v="0.50315084679007482"/>
    <n v="2263"/>
    <n v="0.44564789287120915"/>
    <n v="1949"/>
    <n v="168"/>
    <n v="48"/>
    <x v="936"/>
    <n v="7.4237737516570923E-2"/>
    <n v="2.1210782147591693E-2"/>
    <n v="0.34"/>
    <x v="1"/>
    <n v="0.34899999999999998"/>
    <n v="0.33100000000000002"/>
    <n v="5068"/>
    <n v="0.99803072075620325"/>
    <n v="1.8000000000000002E-2"/>
    <n v="1612"/>
    <n v="0.31744781410003936"/>
    <n v="0.03"/>
    <n v="2933"/>
    <n v="0.57758960220559274"/>
    <n v="0.10496258369436795"/>
    <n v="1.3999999999999999E-2"/>
    <x v="927"/>
    <n v="1665"/>
    <x v="922"/>
    <n v="3705"/>
    <x v="106"/>
    <n v="2.8487128030000002"/>
    <n v="1782.5594755120001"/>
    <x v="0"/>
    <s v="Pierce County, Washington"/>
  </r>
  <r>
    <x v="938"/>
    <n v="41"/>
    <n v="39.799999999999997"/>
    <n v="42.8"/>
    <n v="2609"/>
    <n v="1038"/>
    <n v="1571"/>
    <n v="0.39785358374856267"/>
    <n v="0.60214641625143728"/>
    <n v="1261"/>
    <n v="0.48332694518972785"/>
    <n v="678"/>
    <n v="107"/>
    <n v="141"/>
    <x v="937"/>
    <n v="8.4853291038858053E-2"/>
    <n v="0.11181601903251388"/>
    <n v="0.34"/>
    <x v="1"/>
    <n v="0.375"/>
    <n v="0.31"/>
    <n v="2248"/>
    <n v="0.86163280950555765"/>
    <n v="0.20399999999999999"/>
    <n v="137"/>
    <n v="5.251054043694902E-2"/>
    <n v="0.19"/>
    <n v="1633"/>
    <n v="0.62591031046377921"/>
    <n v="0.32157914909927177"/>
    <n v="0.21100000000000002"/>
    <x v="928"/>
    <n v="1536"/>
    <x v="923"/>
    <n v="2431"/>
    <x v="111"/>
    <n v="1.2418114419999999"/>
    <n v="2100.963086471545"/>
    <x v="0"/>
    <s v="Spokane County, Washington"/>
  </r>
  <r>
    <x v="939"/>
    <n v="41"/>
    <n v="37.200000000000003"/>
    <n v="46.7"/>
    <n v="3265"/>
    <n v="1449"/>
    <n v="1816"/>
    <n v="0.44379785604900457"/>
    <n v="0.55620214395099543"/>
    <n v="1557"/>
    <n v="0.47687595712098008"/>
    <n v="1161"/>
    <n v="174"/>
    <n v="82"/>
    <x v="938"/>
    <n v="0.11175337186897881"/>
    <n v="5.266538214515093E-2"/>
    <n v="0.34100000000000003"/>
    <x v="1"/>
    <n v="0.35100000000000003"/>
    <n v="0.33399999999999996"/>
    <n v="3244"/>
    <n v="0.99356814701378249"/>
    <n v="8.8000000000000009E-2"/>
    <n v="693"/>
    <n v="0.2122511485451761"/>
    <n v="9.5000000000000001E-2"/>
    <n v="1963"/>
    <n v="0.60122511485451757"/>
    <n v="0.1865237366003063"/>
    <n v="0.106"/>
    <x v="929"/>
    <n v="1427"/>
    <x v="924"/>
    <n v="2619"/>
    <x v="105"/>
    <n v="2.3025350279999999"/>
    <n v="1418.0023149684741"/>
    <x v="2"/>
    <s v="Spokane County, Washington"/>
  </r>
  <r>
    <x v="940"/>
    <n v="37.6"/>
    <n v="39.799999999999997"/>
    <n v="36.1"/>
    <n v="4059"/>
    <n v="1839"/>
    <n v="2220"/>
    <n v="0.45306725794530672"/>
    <n v="0.54693274205469322"/>
    <n v="2026"/>
    <n v="0.4991377186499138"/>
    <n v="1532"/>
    <n v="170"/>
    <n v="129"/>
    <x v="939"/>
    <n v="8.3909180651530108E-2"/>
    <n v="6.3672260612043438E-2"/>
    <n v="0.34200000000000003"/>
    <x v="1"/>
    <n v="0.34700000000000003"/>
    <n v="0.33700000000000002"/>
    <n v="3973"/>
    <n v="0.97881251539788128"/>
    <n v="0.11599999999999999"/>
    <n v="948"/>
    <n v="0.2335550628233555"/>
    <n v="0.193"/>
    <n v="2392"/>
    <n v="0.58930771125893078"/>
    <n v="0.17713722591771375"/>
    <n v="0.109"/>
    <x v="930"/>
    <n v="1565"/>
    <x v="906"/>
    <n v="3144"/>
    <x v="86"/>
    <n v="3.416859724"/>
    <n v="1187.9328763453796"/>
    <x v="2"/>
    <s v="Clark County, Washington"/>
  </r>
  <r>
    <x v="941"/>
    <n v="39.4"/>
    <n v="37.799999999999997"/>
    <n v="40.700000000000003"/>
    <n v="6403"/>
    <n v="3211"/>
    <n v="3192"/>
    <n v="0.50148367952522255"/>
    <n v="0.49851632047477745"/>
    <n v="3055"/>
    <n v="0.47712009995314697"/>
    <n v="2486"/>
    <n v="316"/>
    <n v="36"/>
    <x v="940"/>
    <n v="0.10343698854337152"/>
    <n v="1.1783960720130934E-2"/>
    <n v="0.34200000000000003"/>
    <x v="1"/>
    <n v="0.377"/>
    <n v="0.312"/>
    <n v="6364"/>
    <n v="0.99390910510698105"/>
    <n v="0.155"/>
    <n v="1667"/>
    <n v="0.2603467124785257"/>
    <n v="0.27699999999999997"/>
    <n v="3927"/>
    <n v="0.61330626268936439"/>
    <n v="0.12634702483210991"/>
    <n v="0.11900000000000001"/>
    <x v="931"/>
    <n v="2388"/>
    <x v="925"/>
    <n v="4839"/>
    <x v="127"/>
    <n v="17.608014829999998"/>
    <n v="363.6412203089904"/>
    <x v="2"/>
    <s v="King County, Washington"/>
  </r>
  <r>
    <x v="942"/>
    <n v="41"/>
    <n v="41"/>
    <n v="40.9"/>
    <n v="3731"/>
    <n v="1772"/>
    <n v="1959"/>
    <n v="0.47493969445188955"/>
    <n v="0.52506030554811045"/>
    <n v="1854"/>
    <n v="0.49691771642991156"/>
    <n v="1234"/>
    <n v="260"/>
    <n v="108"/>
    <x v="941"/>
    <n v="0.14023732470334413"/>
    <n v="5.8252427184466021E-2"/>
    <n v="0.34200000000000003"/>
    <x v="1"/>
    <n v="0.36799999999999999"/>
    <n v="0.316"/>
    <n v="3731"/>
    <n v="1"/>
    <n v="6.5000000000000002E-2"/>
    <n v="921"/>
    <n v="0.24685071026534441"/>
    <n v="0.10400000000000001"/>
    <n v="2380"/>
    <n v="0.63789868667917449"/>
    <n v="0.11525060305548107"/>
    <n v="5.7999999999999996E-2"/>
    <x v="932"/>
    <n v="1307"/>
    <x v="926"/>
    <n v="2928"/>
    <x v="149"/>
    <n v="19.110658860000001"/>
    <n v="195.23136420007236"/>
    <x v="1"/>
    <s v="King County, Washington"/>
  </r>
  <r>
    <x v="943"/>
    <n v="24.5"/>
    <n v="25.6"/>
    <n v="23.8"/>
    <n v="2399"/>
    <n v="1155"/>
    <n v="1244"/>
    <n v="0.48145060441850773"/>
    <n v="0.51854939558149227"/>
    <n v="1186"/>
    <n v="0.49437265527303043"/>
    <n v="742"/>
    <n v="117"/>
    <n v="0"/>
    <x v="942"/>
    <n v="9.8650927487352449E-2"/>
    <n v="0"/>
    <n v="0.34299999999999997"/>
    <x v="1"/>
    <n v="0.32700000000000001"/>
    <n v="0.36200000000000004"/>
    <n v="2003"/>
    <n v="0.83493122134222597"/>
    <n v="0.35200000000000004"/>
    <n v="332"/>
    <n v="0.13839099624843684"/>
    <n v="0.20199999999999999"/>
    <n v="1501"/>
    <n v="0.62567736556898712"/>
    <n v="0.23593163818257601"/>
    <n v="0.41200000000000003"/>
    <x v="933"/>
    <n v="1023"/>
    <x v="927"/>
    <n v="2083"/>
    <x v="149"/>
    <n v="8.4448501559999993"/>
    <n v="284.07845677350821"/>
    <x v="1"/>
    <s v="Kittitas County, Washington"/>
  </r>
  <r>
    <x v="944"/>
    <n v="36.700000000000003"/>
    <n v="39.200000000000003"/>
    <n v="35.6"/>
    <n v="4351"/>
    <n v="2247"/>
    <n v="2104"/>
    <n v="0.51643300390714775"/>
    <n v="0.4835669960928522"/>
    <n v="1994"/>
    <n v="0.45828545162031714"/>
    <n v="1683"/>
    <n v="164"/>
    <n v="18"/>
    <x v="943"/>
    <n v="8.2246740220661987E-2"/>
    <n v="9.0270812437311942E-3"/>
    <n v="0.34299999999999997"/>
    <x v="1"/>
    <n v="0.4"/>
    <n v="0.28000000000000003"/>
    <n v="4309"/>
    <n v="0.9903470466559412"/>
    <n v="1.9E-2"/>
    <n v="1488"/>
    <n v="0.34199034704665593"/>
    <n v="6.0000000000000001E-3"/>
    <n v="2444"/>
    <n v="0.5617099517352333"/>
    <n v="9.6299701218110823E-2"/>
    <n v="2.1000000000000001E-2"/>
    <x v="934"/>
    <n v="1382"/>
    <x v="928"/>
    <n v="2975"/>
    <x v="140"/>
    <n v="3.6478760800000001"/>
    <n v="1192.7488501747571"/>
    <x v="2"/>
    <s v="King County, Washington"/>
  </r>
  <r>
    <x v="945"/>
    <n v="40.799999999999997"/>
    <n v="40.700000000000003"/>
    <n v="40.9"/>
    <n v="4284"/>
    <n v="2077"/>
    <n v="2207"/>
    <n v="0.48482726423902894"/>
    <n v="0.515172735760971"/>
    <n v="2142"/>
    <n v="0.5"/>
    <n v="1533"/>
    <n v="244"/>
    <n v="163"/>
    <x v="944"/>
    <n v="0.11391223155929038"/>
    <n v="7.6097105508870208E-2"/>
    <n v="0.34299999999999997"/>
    <x v="1"/>
    <n v="0.36"/>
    <n v="0.32899999999999996"/>
    <n v="4275"/>
    <n v="0.99789915966386555"/>
    <n v="3.4000000000000002E-2"/>
    <n v="949"/>
    <n v="0.22152194211017739"/>
    <n v="4.5999999999999999E-2"/>
    <n v="2874"/>
    <n v="0.67086834733893552"/>
    <n v="0.10760971055088708"/>
    <n v="3.6000000000000004E-2"/>
    <x v="935"/>
    <n v="1442"/>
    <x v="929"/>
    <n v="3436"/>
    <x v="81"/>
    <n v="3.961010801"/>
    <n v="1081.5421151889961"/>
    <x v="2"/>
    <s v="Snohomish County, Washington"/>
  </r>
  <r>
    <x v="946"/>
    <n v="29.6"/>
    <n v="26.6"/>
    <n v="33.1"/>
    <n v="4050"/>
    <n v="1892"/>
    <n v="2158"/>
    <n v="0.46716049382716052"/>
    <n v="0.53283950617283948"/>
    <n v="1564"/>
    <n v="0.38617283950617282"/>
    <n v="840"/>
    <n v="179"/>
    <n v="277"/>
    <x v="945"/>
    <n v="0.11445012787723785"/>
    <n v="0.17710997442455242"/>
    <n v="0.34399999999999997"/>
    <x v="1"/>
    <n v="0.376"/>
    <n v="0.32"/>
    <n v="4048"/>
    <n v="0.99950617283950616"/>
    <n v="0.40700000000000003"/>
    <n v="1344"/>
    <n v="0.33185185185185184"/>
    <n v="0.64500000000000002"/>
    <n v="2412"/>
    <n v="0.5955555555555555"/>
    <n v="7.2592592592592653E-2"/>
    <n v="0.27899999999999997"/>
    <x v="936"/>
    <n v="1446"/>
    <x v="930"/>
    <n v="2778"/>
    <x v="145"/>
    <n v="0.784713887"/>
    <n v="5161.1167676455307"/>
    <x v="0"/>
    <s v="King County, Washington"/>
  </r>
  <r>
    <x v="947"/>
    <n v="43.1"/>
    <n v="40.6"/>
    <n v="44.2"/>
    <n v="5660"/>
    <n v="2777"/>
    <n v="2883"/>
    <n v="0.49063604240282688"/>
    <n v="0.50936395759717312"/>
    <n v="2955"/>
    <n v="0.52208480565371029"/>
    <n v="2474"/>
    <n v="267"/>
    <n v="0"/>
    <x v="946"/>
    <n v="9.0355329949238575E-2"/>
    <n v="0"/>
    <n v="0.34399999999999997"/>
    <x v="1"/>
    <n v="0.33899999999999997"/>
    <n v="0.34700000000000003"/>
    <n v="5612"/>
    <n v="0.99151943462897529"/>
    <n v="1.3999999999999999E-2"/>
    <n v="1367"/>
    <n v="0.24151943462897527"/>
    <n v="2.3E-2"/>
    <n v="3480"/>
    <n v="0.61484098939929333"/>
    <n v="0.14363957597173138"/>
    <n v="1.3999999999999999E-2"/>
    <x v="937"/>
    <n v="1989"/>
    <x v="931"/>
    <n v="4417"/>
    <x v="184"/>
    <n v="64.066780890000004"/>
    <n v="88.345315955830287"/>
    <x v="1"/>
    <s v="Spokane County, Washington"/>
  </r>
  <r>
    <x v="948"/>
    <n v="39.200000000000003"/>
    <n v="36.299999999999997"/>
    <n v="41.5"/>
    <n v="6812"/>
    <n v="3213"/>
    <n v="3599"/>
    <n v="0.47166764533176747"/>
    <n v="0.52833235466823258"/>
    <n v="3857"/>
    <n v="0.56620669406928947"/>
    <n v="2994"/>
    <n v="298"/>
    <n v="292"/>
    <x v="947"/>
    <n v="7.7262120819289598E-2"/>
    <n v="7.5706507648431426E-2"/>
    <n v="0.34499999999999997"/>
    <x v="1"/>
    <n v="0.36700000000000005"/>
    <n v="0.32700000000000001"/>
    <n v="6787"/>
    <n v="0.99633000587199061"/>
    <n v="7.0000000000000007E-2"/>
    <n v="1265"/>
    <n v="0.18570170287727539"/>
    <n v="0.09"/>
    <n v="4619"/>
    <n v="0.67806811509101583"/>
    <n v="0.13623018203170878"/>
    <n v="6.8000000000000005E-2"/>
    <x v="938"/>
    <n v="2837"/>
    <x v="932"/>
    <n v="5678"/>
    <x v="116"/>
    <n v="2.9377691349999999"/>
    <n v="2318.7662770512429"/>
    <x v="0"/>
    <s v="Snohomish County, Washington"/>
  </r>
  <r>
    <x v="949"/>
    <n v="40.5"/>
    <n v="36.700000000000003"/>
    <n v="44.3"/>
    <n v="4473"/>
    <n v="2359"/>
    <n v="2114"/>
    <n v="0.52738654147104846"/>
    <n v="0.47261345852895148"/>
    <n v="2116"/>
    <n v="0.47306058573664206"/>
    <n v="1706"/>
    <n v="214"/>
    <n v="0"/>
    <x v="948"/>
    <n v="0.10113421550094517"/>
    <n v="0"/>
    <n v="0.34499999999999997"/>
    <x v="1"/>
    <n v="0.377"/>
    <n v="0.316"/>
    <n v="4452"/>
    <n v="0.99530516431924887"/>
    <n v="0.129"/>
    <n v="928"/>
    <n v="0.20746702436843281"/>
    <n v="0.14699999999999999"/>
    <n v="2783"/>
    <n v="0.62217750950145312"/>
    <n v="0.1703554661301141"/>
    <n v="0.14699999999999999"/>
    <x v="939"/>
    <n v="1837"/>
    <x v="933"/>
    <n v="3623"/>
    <x v="24"/>
    <n v="3.5507586629999999"/>
    <n v="1259.7307855952135"/>
    <x v="2"/>
    <s v="Walla Walla County, Washington"/>
  </r>
  <r>
    <x v="950"/>
    <n v="42.8"/>
    <n v="41.5"/>
    <n v="44.3"/>
    <n v="6326"/>
    <n v="3121"/>
    <n v="3205"/>
    <n v="0.49336073348087262"/>
    <n v="0.50663926651912738"/>
    <n v="2959"/>
    <n v="0.46775213404995258"/>
    <n v="2411"/>
    <n v="219"/>
    <n v="18"/>
    <x v="949"/>
    <n v="7.4011490368367697E-2"/>
    <n v="6.0831361946603584E-3"/>
    <n v="0.34499999999999997"/>
    <x v="1"/>
    <n v="0.33200000000000002"/>
    <n v="0.35799999999999998"/>
    <n v="6324"/>
    <n v="0.99968384445147007"/>
    <n v="0.13699999999999998"/>
    <n v="1545"/>
    <n v="0.24423016123932975"/>
    <n v="0.30299999999999999"/>
    <n v="3787"/>
    <n v="0.59864053114132154"/>
    <n v="0.15712930761934873"/>
    <n v="0.09"/>
    <x v="940"/>
    <n v="2289"/>
    <x v="934"/>
    <n v="4922"/>
    <x v="173"/>
    <n v="399.57923649999998"/>
    <n v="15.831653454796069"/>
    <x v="1"/>
    <s v="Spokane County, Washington"/>
  </r>
  <r>
    <x v="951"/>
    <n v="42.8"/>
    <n v="42.1"/>
    <n v="43.8"/>
    <n v="4727"/>
    <n v="2432"/>
    <n v="2295"/>
    <n v="0.51449122064734509"/>
    <n v="0.48550877935265496"/>
    <n v="2157"/>
    <n v="0.45631478739158027"/>
    <n v="1813"/>
    <n v="201"/>
    <n v="27"/>
    <x v="950"/>
    <n v="9.3184979137691235E-2"/>
    <n v="1.2517385257301807E-2"/>
    <n v="0.34499999999999997"/>
    <x v="1"/>
    <n v="0.31"/>
    <n v="0.38100000000000001"/>
    <n v="4727"/>
    <n v="1"/>
    <n v="4.8000000000000001E-2"/>
    <n v="1081"/>
    <n v="0.22868627036175163"/>
    <n v="5.4000000000000006E-2"/>
    <n v="2989"/>
    <n v="0.6323249418235668"/>
    <n v="0.1389887878146816"/>
    <n v="5.2999999999999999E-2"/>
    <x v="941"/>
    <n v="1794"/>
    <x v="935"/>
    <n v="3718"/>
    <x v="126"/>
    <n v="20.75582133"/>
    <n v="227.74333642811331"/>
    <x v="1"/>
    <s v="Thurston County, Washington"/>
  </r>
  <r>
    <x v="952"/>
    <n v="45"/>
    <n v="45.2"/>
    <n v="44.8"/>
    <n v="4890"/>
    <n v="2452"/>
    <n v="2438"/>
    <n v="0.50143149284253574"/>
    <n v="0.4985685071574642"/>
    <n v="2572"/>
    <n v="0.52597137014314932"/>
    <n v="2015"/>
    <n v="301"/>
    <n v="45"/>
    <x v="951"/>
    <n v="0.11702954898911352"/>
    <n v="1.7496111975116642E-2"/>
    <n v="0.34499999999999997"/>
    <x v="1"/>
    <n v="0.371"/>
    <n v="0.317"/>
    <n v="4866"/>
    <n v="0.99509202453987733"/>
    <n v="5.0999999999999997E-2"/>
    <n v="866"/>
    <n v="0.17709611451942742"/>
    <n v="9.1999999999999998E-2"/>
    <n v="3231"/>
    <n v="0.66073619631901837"/>
    <n v="0.16216768916155422"/>
    <n v="4.2999999999999997E-2"/>
    <x v="942"/>
    <n v="1790"/>
    <x v="936"/>
    <n v="4079"/>
    <x v="72"/>
    <n v="28.173874949999998"/>
    <n v="173.56504948922549"/>
    <x v="1"/>
    <s v="King County, Washington"/>
  </r>
  <r>
    <x v="953"/>
    <n v="46.9"/>
    <n v="41.8"/>
    <n v="49.5"/>
    <n v="2787"/>
    <n v="1566"/>
    <n v="1221"/>
    <n v="0.56189451022604953"/>
    <n v="0.43810548977395047"/>
    <n v="1396"/>
    <n v="0.50089702188733409"/>
    <n v="1043"/>
    <n v="169"/>
    <n v="18"/>
    <x v="952"/>
    <n v="0.12106017191977077"/>
    <n v="1.2893982808022923E-2"/>
    <n v="0.34499999999999997"/>
    <x v="1"/>
    <n v="0.312"/>
    <n v="0.38400000000000001"/>
    <n v="2780"/>
    <n v="0.99748833871546461"/>
    <n v="5.2999999999999999E-2"/>
    <n v="569"/>
    <n v="0.20416218155723001"/>
    <n v="8.4000000000000005E-2"/>
    <n v="1915"/>
    <n v="0.68711876569788299"/>
    <n v="0.10871905274488702"/>
    <n v="4.0999999999999995E-2"/>
    <x v="943"/>
    <n v="911"/>
    <x v="937"/>
    <n v="2370"/>
    <x v="145"/>
    <n v="14.764514"/>
    <n v="188.76340934757488"/>
    <x v="1"/>
    <s v="Snohomish County, Washington"/>
  </r>
  <r>
    <x v="954"/>
    <n v="45.9"/>
    <n v="45.1"/>
    <n v="46.7"/>
    <n v="2937"/>
    <n v="1321"/>
    <n v="1616"/>
    <n v="0.44977868573374191"/>
    <n v="0.55022131426625809"/>
    <n v="1374"/>
    <n v="0.46782431052093976"/>
    <n v="913"/>
    <n v="128"/>
    <n v="18"/>
    <x v="953"/>
    <n v="9.3158660844250368E-2"/>
    <n v="1.3100436681222707E-2"/>
    <n v="0.34600000000000003"/>
    <x v="1"/>
    <n v="0.38600000000000001"/>
    <n v="0.314"/>
    <n v="2845"/>
    <n v="0.96867551923731698"/>
    <n v="0.106"/>
    <n v="541"/>
    <n v="0.18420156622403813"/>
    <n v="0.14000000000000001"/>
    <n v="1749"/>
    <n v="0.5955056179775281"/>
    <n v="0.22029281579843374"/>
    <n v="0.111"/>
    <x v="944"/>
    <n v="1357"/>
    <x v="938"/>
    <n v="2487"/>
    <x v="167"/>
    <n v="26.703739689999999"/>
    <n v="109.98459519510094"/>
    <x v="1"/>
    <s v="San Juan County, Washington"/>
  </r>
  <r>
    <x v="955"/>
    <n v="35.200000000000003"/>
    <n v="33.4"/>
    <n v="36.200000000000003"/>
    <n v="6838"/>
    <n v="3255"/>
    <n v="3583"/>
    <n v="0.47601637905820415"/>
    <n v="0.52398362094179585"/>
    <n v="3228"/>
    <n v="0.47206785609827434"/>
    <n v="2592"/>
    <n v="428"/>
    <n v="32"/>
    <x v="954"/>
    <n v="0.13258983890954151"/>
    <n v="9.9132589838909543E-3"/>
    <n v="0.34799999999999998"/>
    <x v="1"/>
    <n v="0.40100000000000002"/>
    <n v="0.30299999999999999"/>
    <n v="6715"/>
    <n v="0.98201228429365317"/>
    <n v="0.114"/>
    <n v="1997"/>
    <n v="0.292044457443697"/>
    <n v="0.16300000000000001"/>
    <n v="4019"/>
    <n v="0.58774495466510679"/>
    <n v="0.12021058789119621"/>
    <n v="0.10300000000000001"/>
    <x v="945"/>
    <n v="2695"/>
    <x v="939"/>
    <n v="5035"/>
    <x v="156"/>
    <n v="10.95279264"/>
    <n v="624.31566311475422"/>
    <x v="2"/>
    <s v="Yakima County, Washington"/>
  </r>
  <r>
    <x v="956"/>
    <n v="38.9"/>
    <n v="34.299999999999997"/>
    <n v="42.8"/>
    <n v="6236"/>
    <n v="3029"/>
    <n v="3207"/>
    <n v="0.48572803078896731"/>
    <n v="0.51427196921103269"/>
    <n v="2396"/>
    <n v="0.38422065426555485"/>
    <n v="1465"/>
    <n v="227"/>
    <n v="370"/>
    <x v="955"/>
    <n v="9.474123539232053E-2"/>
    <n v="0.15442404006677796"/>
    <n v="0.34799999999999998"/>
    <x v="1"/>
    <n v="0.40899999999999997"/>
    <n v="0.3"/>
    <n v="6088"/>
    <n v="0.97626683771648493"/>
    <n v="0.29100000000000004"/>
    <n v="649"/>
    <n v="0.10407312379730596"/>
    <n v="0.436"/>
    <n v="4259"/>
    <n v="0.68296985246953179"/>
    <n v="0.21295702373316228"/>
    <n v="0.307"/>
    <x v="946"/>
    <n v="3256"/>
    <x v="940"/>
    <n v="5685"/>
    <x v="188"/>
    <n v="1.3632782960000001"/>
    <n v="4574.2677913211637"/>
    <x v="0"/>
    <s v="King County, Washington"/>
  </r>
  <r>
    <x v="957"/>
    <n v="42.6"/>
    <n v="42.1"/>
    <n v="43.1"/>
    <n v="6598"/>
    <n v="3414"/>
    <n v="3184"/>
    <n v="0.51742952409821152"/>
    <n v="0.48257047590178842"/>
    <n v="3071"/>
    <n v="0.46544407396180659"/>
    <n v="2614"/>
    <n v="212"/>
    <n v="13"/>
    <x v="956"/>
    <n v="6.9032888309996737E-2"/>
    <n v="4.2331488114620642E-3"/>
    <n v="0.34799999999999998"/>
    <x v="1"/>
    <n v="0.371"/>
    <n v="0.32400000000000001"/>
    <n v="6552"/>
    <n v="0.99302819036071532"/>
    <n v="5.2999999999999999E-2"/>
    <n v="1818"/>
    <n v="0.27553804183085784"/>
    <n v="7.0000000000000007E-2"/>
    <n v="4045"/>
    <n v="0.61306456501970297"/>
    <n v="0.11139739314943919"/>
    <n v="4.9000000000000002E-2"/>
    <x v="947"/>
    <n v="2253"/>
    <x v="941"/>
    <n v="5001"/>
    <x v="140"/>
    <n v="65.11778511"/>
    <n v="101.32408509985945"/>
    <x v="1"/>
    <s v="Clark County, Washington"/>
  </r>
  <r>
    <x v="958"/>
    <n v="48.3"/>
    <n v="47.5"/>
    <n v="49.4"/>
    <n v="4068"/>
    <n v="2011"/>
    <n v="2057"/>
    <n v="0.49434611602753198"/>
    <n v="0.50565388397246802"/>
    <n v="1679"/>
    <n v="0.41273352999016716"/>
    <n v="1410"/>
    <n v="170"/>
    <n v="4"/>
    <x v="957"/>
    <n v="0.10125074449076832"/>
    <n v="2.3823704586063135E-3"/>
    <n v="0.34799999999999998"/>
    <x v="1"/>
    <n v="0.39100000000000001"/>
    <n v="0.309"/>
    <n v="4054"/>
    <n v="0.9965585054080629"/>
    <n v="4.7E-2"/>
    <n v="906"/>
    <n v="0.22271386430678466"/>
    <n v="4.0999999999999995E-2"/>
    <n v="2325"/>
    <n v="0.57153392330383479"/>
    <n v="0.20575221238938057"/>
    <n v="5.5E-2"/>
    <x v="948"/>
    <n v="1585"/>
    <x v="942"/>
    <n v="3242"/>
    <x v="52"/>
    <n v="15.35413082"/>
    <n v="264.94498761864787"/>
    <x v="1"/>
    <s v="Spokane County, Washington"/>
  </r>
  <r>
    <x v="959"/>
    <n v="36.4"/>
    <n v="34.1"/>
    <n v="38.5"/>
    <n v="2619"/>
    <n v="1385"/>
    <n v="1234"/>
    <n v="0.52882779686903403"/>
    <n v="0.47117220313096603"/>
    <n v="1417"/>
    <n v="0.54104620084001531"/>
    <n v="852"/>
    <n v="201"/>
    <n v="262"/>
    <x v="958"/>
    <n v="0.14184897671136204"/>
    <n v="0.18489767113620326"/>
    <n v="0.34899999999999998"/>
    <x v="2"/>
    <n v="0.28899999999999998"/>
    <n v="0.41799999999999998"/>
    <n v="2613"/>
    <n v="0.99770904925544102"/>
    <n v="0.13900000000000001"/>
    <n v="544"/>
    <n v="0.20771286750668194"/>
    <n v="0.20800000000000002"/>
    <n v="1782"/>
    <n v="0.68041237113402064"/>
    <n v="0.11187476135929741"/>
    <n v="0.11199999999999999"/>
    <x v="949"/>
    <n v="1083"/>
    <x v="943"/>
    <n v="2084"/>
    <x v="189"/>
    <n v="1.211013951"/>
    <n v="2162.6505605797106"/>
    <x v="0"/>
    <s v="King County, Washington"/>
  </r>
  <r>
    <x v="960"/>
    <n v="41.4"/>
    <n v="41.1"/>
    <n v="41.8"/>
    <n v="6333"/>
    <n v="3001"/>
    <n v="3332"/>
    <n v="0.47386704563398074"/>
    <n v="0.52613295436601926"/>
    <n v="2793"/>
    <n v="0.44102321174798675"/>
    <n v="2386"/>
    <n v="208"/>
    <n v="25"/>
    <x v="959"/>
    <n v="7.4471894020766205E-2"/>
    <n v="8.95094880057286E-3"/>
    <n v="0.34899999999999998"/>
    <x v="2"/>
    <n v="0.38700000000000001"/>
    <n v="0.32"/>
    <n v="6333"/>
    <n v="1"/>
    <n v="4.2000000000000003E-2"/>
    <n v="1610"/>
    <n v="0.25422390652139587"/>
    <n v="6.6000000000000003E-2"/>
    <n v="3796"/>
    <n v="0.59939996841939047"/>
    <n v="0.14637612505921371"/>
    <n v="0.04"/>
    <x v="950"/>
    <n v="2193"/>
    <x v="944"/>
    <n v="4919"/>
    <x v="85"/>
    <n v="4.3848103390000004"/>
    <n v="1444.3042025494547"/>
    <x v="0"/>
    <s v="Clark County, Washington"/>
  </r>
  <r>
    <x v="961"/>
    <n v="42.5"/>
    <n v="40.1"/>
    <n v="47.1"/>
    <n v="4392"/>
    <n v="2416"/>
    <n v="1976"/>
    <n v="0.55009107468123863"/>
    <n v="0.44990892531876137"/>
    <n v="2056"/>
    <n v="0.4681238615664845"/>
    <n v="1583"/>
    <n v="307"/>
    <n v="19"/>
    <x v="960"/>
    <n v="0.14931906614785992"/>
    <n v="9.2412451361867706E-3"/>
    <n v="0.34899999999999998"/>
    <x v="2"/>
    <n v="0.38900000000000001"/>
    <n v="0.309"/>
    <n v="4389"/>
    <n v="0.99931693989071035"/>
    <n v="7.0000000000000007E-2"/>
    <n v="913"/>
    <n v="0.20787795992714025"/>
    <n v="7.0000000000000007E-2"/>
    <n v="2841"/>
    <n v="0.64685792349726778"/>
    <n v="0.14526411657559191"/>
    <n v="7.9000000000000001E-2"/>
    <x v="951"/>
    <n v="1635"/>
    <x v="945"/>
    <n v="3622"/>
    <x v="120"/>
    <n v="22.628838590000001"/>
    <n v="194.08861760766132"/>
    <x v="1"/>
    <s v="Pierce County, Washington"/>
  </r>
  <r>
    <x v="962"/>
    <n v="53.8"/>
    <n v="53.6"/>
    <n v="54.1"/>
    <n v="3071"/>
    <n v="1464"/>
    <n v="1607"/>
    <n v="0.47671768153695865"/>
    <n v="0.52328231846304141"/>
    <n v="1107"/>
    <n v="0.36046890263757736"/>
    <n v="918"/>
    <n v="65"/>
    <n v="6"/>
    <x v="961"/>
    <n v="5.8717253839205057E-2"/>
    <n v="5.4200542005420054E-3"/>
    <n v="0.34899999999999998"/>
    <x v="2"/>
    <n v="0.40399999999999997"/>
    <n v="0.29799999999999999"/>
    <n v="3069"/>
    <n v="0.99934874633669812"/>
    <n v="0.151"/>
    <n v="598"/>
    <n v="0.19472484532725495"/>
    <n v="0.253"/>
    <n v="1537"/>
    <n v="0.50048844024747641"/>
    <n v="0.30478671442526861"/>
    <n v="0.159"/>
    <x v="952"/>
    <n v="1265"/>
    <x v="946"/>
    <n v="2564"/>
    <x v="52"/>
    <n v="36.169175410000001"/>
    <n v="84.906552753506631"/>
    <x v="1"/>
    <s v="Skagit County, Washington"/>
  </r>
  <r>
    <x v="963"/>
    <n v="22.7"/>
    <n v="23.2"/>
    <n v="22.4"/>
    <n v="3528"/>
    <n v="1576"/>
    <n v="1952"/>
    <n v="0.44671201814058958"/>
    <n v="0.55328798185941042"/>
    <n v="1601"/>
    <n v="0.4537981859410431"/>
    <n v="599"/>
    <n v="261"/>
    <n v="22"/>
    <x v="962"/>
    <n v="0.16302311055590257"/>
    <n v="1.3741411617738912E-2"/>
    <n v="0.35"/>
    <x v="2"/>
    <n v="0.41100000000000003"/>
    <n v="0.3"/>
    <n v="2317"/>
    <n v="0.65674603174603174"/>
    <n v="0.32200000000000001"/>
    <n v="392"/>
    <n v="0.1111111111111111"/>
    <n v="0.30399999999999999"/>
    <n v="1556"/>
    <n v="0.44104308390022678"/>
    <n v="0.44784580498866211"/>
    <n v="0.35700000000000004"/>
    <x v="953"/>
    <n v="1116"/>
    <x v="947"/>
    <n v="3168"/>
    <x v="135"/>
    <n v="1.30452313"/>
    <n v="2704.4365246325683"/>
    <x v="0"/>
    <s v="Walla Walla County, Washington"/>
  </r>
  <r>
    <x v="964"/>
    <n v="32.4"/>
    <n v="32.5"/>
    <n v="32.200000000000003"/>
    <n v="1459"/>
    <n v="719"/>
    <n v="740"/>
    <n v="0.49280328992460587"/>
    <n v="0.50719671007539413"/>
    <n v="551"/>
    <n v="0.37765592871830023"/>
    <n v="455"/>
    <n v="33"/>
    <n v="0"/>
    <x v="963"/>
    <n v="5.9891107078039928E-2"/>
    <n v="0"/>
    <n v="0.35"/>
    <x v="2"/>
    <n v="0.34799999999999998"/>
    <n v="0.35100000000000003"/>
    <n v="1459"/>
    <n v="1"/>
    <n v="0.10099999999999999"/>
    <n v="565"/>
    <n v="0.38725154215215901"/>
    <n v="7.5999999999999998E-2"/>
    <n v="766"/>
    <n v="0.52501713502398906"/>
    <n v="8.7731322823851876E-2"/>
    <n v="0.13699999999999998"/>
    <x v="954"/>
    <n v="469"/>
    <x v="948"/>
    <n v="1010"/>
    <x v="118"/>
    <n v="11.323343250000001"/>
    <n v="128.84887155566886"/>
    <x v="1"/>
    <s v="Grant County, Washington"/>
  </r>
  <r>
    <x v="965"/>
    <n v="43.9"/>
    <n v="43.1"/>
    <n v="44.7"/>
    <n v="4594"/>
    <n v="2439"/>
    <n v="2155"/>
    <n v="0.53090988245537662"/>
    <n v="0.46909011754462343"/>
    <n v="2170"/>
    <n v="0.47235524597300826"/>
    <n v="1661"/>
    <n v="193"/>
    <n v="0"/>
    <x v="964"/>
    <n v="8.8940092165898613E-2"/>
    <n v="0"/>
    <n v="0.35"/>
    <x v="2"/>
    <n v="0.34200000000000003"/>
    <n v="0.36"/>
    <n v="4575"/>
    <n v="0.9958641706573792"/>
    <n v="0.10300000000000001"/>
    <n v="950"/>
    <n v="0.20679146713104049"/>
    <n v="9.6000000000000002E-2"/>
    <n v="2805"/>
    <n v="0.61057901610796694"/>
    <n v="0.18262951676099259"/>
    <n v="0.115"/>
    <x v="955"/>
    <n v="1889"/>
    <x v="949"/>
    <n v="3769"/>
    <x v="101"/>
    <n v="1548.909535"/>
    <n v="2.9659575954511768"/>
    <x v="1"/>
    <s v="Kittitas County, Washington"/>
  </r>
  <r>
    <x v="966"/>
    <n v="45.6"/>
    <n v="45.6"/>
    <n v="45.6"/>
    <n v="2429"/>
    <n v="1210"/>
    <n v="1219"/>
    <n v="0.49814738575545492"/>
    <n v="0.50185261424454508"/>
    <n v="1106"/>
    <n v="0.45533141210374639"/>
    <n v="845"/>
    <n v="72"/>
    <n v="23"/>
    <x v="965"/>
    <n v="6.50994575045208E-2"/>
    <n v="2.0795660036166366E-2"/>
    <n v="0.35100000000000003"/>
    <x v="2"/>
    <n v="0.39600000000000002"/>
    <n v="0.30399999999999999"/>
    <n v="2402"/>
    <n v="0.98888431453272951"/>
    <n v="3.3000000000000002E-2"/>
    <n v="582"/>
    <n v="0.23960477562783039"/>
    <n v="0"/>
    <n v="1541"/>
    <n v="0.63441745574310415"/>
    <n v="0.12597776862906551"/>
    <n v="4.2999999999999997E-2"/>
    <x v="956"/>
    <n v="836"/>
    <x v="950"/>
    <n v="1946"/>
    <x v="42"/>
    <n v="13.639776940000001"/>
    <n v="178.08209112839054"/>
    <x v="1"/>
    <s v="Snohomish County, Washington"/>
  </r>
  <r>
    <x v="967"/>
    <n v="36.799999999999997"/>
    <n v="36.799999999999997"/>
    <n v="36.9"/>
    <n v="4328"/>
    <n v="2213"/>
    <n v="2115"/>
    <n v="0.51132162661737524"/>
    <n v="0.48867837338262476"/>
    <n v="2088"/>
    <n v="0.48243992606284658"/>
    <n v="1756"/>
    <n v="265"/>
    <n v="12"/>
    <x v="966"/>
    <n v="0.12691570881226052"/>
    <n v="5.7471264367816091E-3"/>
    <n v="0.35200000000000004"/>
    <x v="2"/>
    <n v="0.375"/>
    <n v="0.32799999999999996"/>
    <n v="4301"/>
    <n v="0.99376155268022182"/>
    <n v="0.12"/>
    <n v="1045"/>
    <n v="0.24145101663585952"/>
    <n v="8.199999999999999E-2"/>
    <n v="2816"/>
    <n v="0.65064695009242146"/>
    <n v="0.10790203327171899"/>
    <n v="0.14800000000000002"/>
    <x v="957"/>
    <n v="1561"/>
    <x v="951"/>
    <n v="3444"/>
    <x v="106"/>
    <n v="36.314472109999997"/>
    <n v="119.18113491750825"/>
    <x v="1"/>
    <s v="Thurston County, Washington"/>
  </r>
  <r>
    <x v="968"/>
    <n v="43.4"/>
    <n v="45.8"/>
    <n v="41.2"/>
    <n v="5230"/>
    <n v="2539"/>
    <n v="2691"/>
    <n v="0.48546845124282983"/>
    <n v="0.51453154875717022"/>
    <n v="2486"/>
    <n v="0.47533460803059274"/>
    <n v="1813"/>
    <n v="50"/>
    <n v="248"/>
    <x v="967"/>
    <n v="2.0112630732099759E-2"/>
    <n v="9.9758648431214805E-2"/>
    <n v="0.35200000000000004"/>
    <x v="2"/>
    <n v="0.33899999999999997"/>
    <n v="0.36599999999999999"/>
    <n v="5230"/>
    <n v="1"/>
    <n v="2.5000000000000001E-2"/>
    <n v="1206"/>
    <n v="0.2305927342256214"/>
    <n v="2.7000000000000003E-2"/>
    <n v="3289"/>
    <n v="0.62887189292543022"/>
    <n v="0.14053537284894835"/>
    <n v="2.6000000000000002E-2"/>
    <x v="958"/>
    <n v="1955"/>
    <x v="952"/>
    <n v="4233"/>
    <x v="63"/>
    <n v="58.484703949999997"/>
    <n v="89.425091464449494"/>
    <x v="1"/>
    <s v="Kitsap County, Washington"/>
  </r>
  <r>
    <x v="969"/>
    <n v="36.799999999999997"/>
    <n v="35.700000000000003"/>
    <n v="38.4"/>
    <n v="4229"/>
    <n v="2121"/>
    <n v="2108"/>
    <n v="0.50153700638448806"/>
    <n v="0.49846299361551194"/>
    <n v="1882"/>
    <n v="0.4450224639394656"/>
    <n v="1462"/>
    <n v="148"/>
    <n v="87"/>
    <x v="968"/>
    <n v="7.8639744952178528E-2"/>
    <n v="4.622741764080765E-2"/>
    <n v="0.35299999999999998"/>
    <x v="2"/>
    <n v="0.35299999999999998"/>
    <n v="0.35200000000000004"/>
    <n v="4216"/>
    <n v="0.99692598723102388"/>
    <n v="5.9000000000000004E-2"/>
    <n v="1304"/>
    <n v="0.30834712698037359"/>
    <n v="5.4000000000000006E-2"/>
    <n v="2458"/>
    <n v="0.58122487585717664"/>
    <n v="0.11042799716244978"/>
    <n v="6.7000000000000004E-2"/>
    <x v="959"/>
    <n v="1390"/>
    <x v="953"/>
    <n v="3061"/>
    <x v="181"/>
    <n v="6.9581589599999996"/>
    <n v="607.77570968283828"/>
    <x v="2"/>
    <s v="Clark County, Washington"/>
  </r>
  <r>
    <x v="970"/>
    <n v="41.1"/>
    <n v="42.2"/>
    <n v="40.299999999999997"/>
    <n v="9230"/>
    <n v="4459"/>
    <n v="4771"/>
    <n v="0.4830985915492958"/>
    <n v="0.5169014084507042"/>
    <n v="4113"/>
    <n v="0.44561213434452873"/>
    <n v="3425"/>
    <n v="255"/>
    <n v="33"/>
    <x v="969"/>
    <n v="6.1998541210795038E-2"/>
    <n v="8.023340627279359E-3"/>
    <n v="0.35299999999999998"/>
    <x v="2"/>
    <n v="0.41499999999999998"/>
    <n v="0.29799999999999999"/>
    <n v="9129"/>
    <n v="0.98905742145178766"/>
    <n v="6.7000000000000004E-2"/>
    <n v="2508"/>
    <n v="0.27172264355362946"/>
    <n v="9.6000000000000002E-2"/>
    <n v="5201"/>
    <n v="0.56348862405200428"/>
    <n v="0.1647887323943662"/>
    <n v="6.6000000000000003E-2"/>
    <x v="960"/>
    <n v="3362"/>
    <x v="954"/>
    <n v="6959"/>
    <x v="86"/>
    <n v="84.705149800000001"/>
    <n v="108.96622013883741"/>
    <x v="1"/>
    <s v="Benton County, Washington"/>
  </r>
  <r>
    <x v="971"/>
    <n v="38.9"/>
    <n v="38.700000000000003"/>
    <n v="40.1"/>
    <n v="3950"/>
    <n v="2027"/>
    <n v="1923"/>
    <n v="0.51316455696202534"/>
    <n v="0.48683544303797466"/>
    <n v="2156"/>
    <n v="0.54582278481012658"/>
    <n v="1671"/>
    <n v="211"/>
    <n v="101"/>
    <x v="970"/>
    <n v="9.7866419294990722E-2"/>
    <n v="4.6846011131725415E-2"/>
    <n v="0.35399999999999998"/>
    <x v="2"/>
    <n v="0.38799999999999996"/>
    <n v="0.32100000000000001"/>
    <n v="3916"/>
    <n v="0.99139240506329118"/>
    <n v="0.04"/>
    <n v="997"/>
    <n v="0.25240506329113926"/>
    <n v="3.7999999999999999E-2"/>
    <n v="2500"/>
    <n v="0.63291139240506333"/>
    <n v="0.11468354430379746"/>
    <n v="4.4000000000000004E-2"/>
    <x v="961"/>
    <n v="1209"/>
    <x v="955"/>
    <n v="3024"/>
    <x v="162"/>
    <n v="2.915651564"/>
    <n v="1354.7572174848531"/>
    <x v="2"/>
    <s v="Snohomish County, Washington"/>
  </r>
  <r>
    <x v="972"/>
    <n v="50.5"/>
    <n v="52.3"/>
    <n v="49.5"/>
    <n v="1323"/>
    <n v="653"/>
    <n v="670"/>
    <n v="0.49357520786092213"/>
    <n v="0.50642479213907787"/>
    <n v="645"/>
    <n v="0.48752834467120182"/>
    <n v="468"/>
    <n v="47"/>
    <n v="20"/>
    <x v="971"/>
    <n v="7.2868217054263565E-2"/>
    <n v="3.1007751937984496E-2"/>
    <n v="0.35499999999999998"/>
    <x v="2"/>
    <n v="0.39899999999999997"/>
    <n v="0.315"/>
    <n v="1323"/>
    <n v="1"/>
    <n v="0.17100000000000001"/>
    <n v="264"/>
    <n v="0.19954648526077098"/>
    <n v="0.29199999999999998"/>
    <n v="771"/>
    <n v="0.58276643990929711"/>
    <n v="0.21768707482993188"/>
    <n v="0.17100000000000001"/>
    <x v="962"/>
    <n v="663"/>
    <x v="956"/>
    <n v="1089"/>
    <x v="190"/>
    <n v="348.83870389999998"/>
    <n v="3.7925837506243529"/>
    <x v="1"/>
    <s v="Whatcom County, Washington"/>
  </r>
  <r>
    <x v="973"/>
    <n v="38.1"/>
    <n v="39.6"/>
    <n v="36.4"/>
    <n v="5593"/>
    <n v="2519"/>
    <n v="3074"/>
    <n v="0.45038440908278204"/>
    <n v="0.5496155909172179"/>
    <n v="2878"/>
    <n v="0.51457178616127297"/>
    <n v="2310"/>
    <n v="186"/>
    <n v="186"/>
    <x v="972"/>
    <n v="6.4628214037526055E-2"/>
    <n v="6.4628214037526055E-2"/>
    <n v="0.35600000000000004"/>
    <x v="2"/>
    <n v="0.36899999999999999"/>
    <n v="0.34499999999999997"/>
    <n v="5573"/>
    <n v="0.99642410155551586"/>
    <n v="0.11199999999999999"/>
    <n v="1112"/>
    <n v="0.19881995351332021"/>
    <n v="0.25800000000000001"/>
    <n v="3599"/>
    <n v="0.64348292508492755"/>
    <n v="0.15769712140175218"/>
    <n v="7.6999999999999999E-2"/>
    <x v="963"/>
    <n v="2375"/>
    <x v="957"/>
    <n v="4571"/>
    <x v="7"/>
    <n v="5.5252266299999997"/>
    <n v="1012.2661701570782"/>
    <x v="2"/>
    <s v="Pierce County, Washington"/>
  </r>
  <r>
    <x v="974"/>
    <n v="50.5"/>
    <n v="51.9"/>
    <n v="49.4"/>
    <n v="1721"/>
    <n v="805"/>
    <n v="916"/>
    <n v="0.46775130737943055"/>
    <n v="0.5322486926205694"/>
    <n v="805"/>
    <n v="0.46775130737943055"/>
    <n v="657"/>
    <n v="41"/>
    <n v="0"/>
    <x v="973"/>
    <n v="5.0931677018633541E-2"/>
    <n v="0"/>
    <n v="0.35700000000000004"/>
    <x v="2"/>
    <n v="0.35399999999999998"/>
    <n v="0.36099999999999999"/>
    <n v="1721"/>
    <n v="1"/>
    <n v="4.4000000000000004E-2"/>
    <n v="285"/>
    <n v="0.16560139453805928"/>
    <n v="2.7999999999999997E-2"/>
    <n v="1014"/>
    <n v="0.58919233004067406"/>
    <n v="0.24520627542126672"/>
    <n v="4.4000000000000004E-2"/>
    <x v="964"/>
    <n v="676"/>
    <x v="958"/>
    <n v="1503"/>
    <x v="191"/>
    <n v="8.2806679439999993"/>
    <n v="207.83347570977062"/>
    <x v="1"/>
    <s v="Clark County, Washington"/>
  </r>
  <r>
    <x v="975"/>
    <n v="39.1"/>
    <n v="35.1"/>
    <n v="42.8"/>
    <n v="4324"/>
    <n v="2421"/>
    <n v="1903"/>
    <n v="0.55989824236817765"/>
    <n v="0.44010175763182241"/>
    <n v="2449"/>
    <n v="0.56637372802960217"/>
    <n v="1385"/>
    <n v="191"/>
    <n v="51"/>
    <x v="974"/>
    <n v="7.7991016741527155E-2"/>
    <n v="2.08248264597795E-2"/>
    <n v="0.35799999999999998"/>
    <x v="2"/>
    <n v="0.32899999999999996"/>
    <n v="0.39"/>
    <n v="3660"/>
    <n v="0.84643848288621648"/>
    <n v="6.7000000000000004E-2"/>
    <n v="641"/>
    <n v="0.14824236817761333"/>
    <n v="0"/>
    <n v="2366"/>
    <n v="0.54717853839037933"/>
    <n v="0.3045790934320074"/>
    <n v="9.0999999999999998E-2"/>
    <x v="965"/>
    <n v="1667"/>
    <x v="959"/>
    <n v="3698"/>
    <x v="99"/>
    <n v="8.9118220170000004"/>
    <n v="485.19819984640969"/>
    <x v="2"/>
    <s v="Snohomish County, Washington"/>
  </r>
  <r>
    <x v="976"/>
    <n v="47.8"/>
    <n v="49"/>
    <n v="46.8"/>
    <n v="7416"/>
    <n v="3430"/>
    <n v="3986"/>
    <n v="0.46251348435814454"/>
    <n v="0.53748651564185546"/>
    <n v="3444"/>
    <n v="0.46440129449838186"/>
    <n v="2915"/>
    <n v="218"/>
    <n v="33"/>
    <x v="975"/>
    <n v="6.3298490127758414E-2"/>
    <n v="9.5818815331010446E-3"/>
    <n v="0.35799999999999998"/>
    <x v="2"/>
    <n v="0.38299999999999995"/>
    <n v="0.33500000000000002"/>
    <n v="7388"/>
    <n v="0.99622437971952538"/>
    <n v="0.06"/>
    <n v="1579"/>
    <n v="0.21291801510248112"/>
    <n v="8.4000000000000005E-2"/>
    <n v="3971"/>
    <n v="0.53546386192017259"/>
    <n v="0.25161812297734631"/>
    <n v="5.9000000000000004E-2"/>
    <x v="966"/>
    <n v="3117"/>
    <x v="960"/>
    <n v="5981"/>
    <x v="175"/>
    <n v="10.619234759999999"/>
    <n v="698.35540579008727"/>
    <x v="2"/>
    <s v="Yakima County, Washington"/>
  </r>
  <r>
    <x v="977"/>
    <n v="41.4"/>
    <n v="43.3"/>
    <n v="39.4"/>
    <n v="3693"/>
    <n v="1756"/>
    <n v="1937"/>
    <n v="0.47549417817492551"/>
    <n v="0.52450582182507444"/>
    <n v="1813"/>
    <n v="0.49092878418629843"/>
    <n v="1577"/>
    <n v="111"/>
    <n v="52"/>
    <x v="976"/>
    <n v="6.1224489795918366E-2"/>
    <n v="2.8681742967457253E-2"/>
    <n v="0.35899999999999999"/>
    <x v="2"/>
    <n v="0.38200000000000001"/>
    <n v="0.33700000000000002"/>
    <n v="3640"/>
    <n v="0.98564852423503924"/>
    <n v="6.8000000000000005E-2"/>
    <n v="740"/>
    <n v="0.20037909558624425"/>
    <n v="6.4000000000000001E-2"/>
    <n v="2387"/>
    <n v="0.64635797454643917"/>
    <n v="0.1532629298673166"/>
    <n v="7.4999999999999997E-2"/>
    <x v="967"/>
    <n v="1526"/>
    <x v="961"/>
    <n v="3025"/>
    <x v="93"/>
    <n v="2.0989818960000002"/>
    <n v="1759.4244176368063"/>
    <x v="0"/>
    <s v="Pierce County, Washington"/>
  </r>
  <r>
    <x v="978"/>
    <n v="33.200000000000003"/>
    <n v="33.6"/>
    <n v="32.299999999999997"/>
    <n v="5677"/>
    <n v="2742"/>
    <n v="2935"/>
    <n v="0.48300158534437204"/>
    <n v="0.51699841465562801"/>
    <n v="3134"/>
    <n v="0.55205214021490223"/>
    <n v="1934"/>
    <n v="496"/>
    <n v="370"/>
    <x v="977"/>
    <n v="0.15826419910657308"/>
    <n v="0.11805998723675813"/>
    <n v="0.36"/>
    <x v="2"/>
    <n v="0.36399999999999999"/>
    <n v="0.35700000000000004"/>
    <n v="5677"/>
    <n v="1"/>
    <n v="0.156"/>
    <n v="1265"/>
    <n v="0.22282895895719571"/>
    <n v="0.28000000000000003"/>
    <n v="3970"/>
    <n v="0.69931301743878804"/>
    <n v="7.785802360401628E-2"/>
    <n v="0.128"/>
    <x v="968"/>
    <n v="2140"/>
    <x v="962"/>
    <n v="4590"/>
    <x v="175"/>
    <n v="1.805957085"/>
    <n v="3143.4855496580085"/>
    <x v="0"/>
    <s v="Snohomish County, Washington"/>
  </r>
  <r>
    <x v="979"/>
    <n v="35.5"/>
    <n v="33.700000000000003"/>
    <n v="37.4"/>
    <n v="6741"/>
    <n v="3219"/>
    <n v="3522"/>
    <n v="0.47752558967512237"/>
    <n v="0.52247441032487763"/>
    <n v="3100"/>
    <n v="0.45987242248924493"/>
    <n v="2468"/>
    <n v="214"/>
    <n v="101"/>
    <x v="978"/>
    <n v="6.9032258064516128E-2"/>
    <n v="3.258064516129032E-2"/>
    <n v="0.36"/>
    <x v="2"/>
    <n v="0.35499999999999998"/>
    <n v="0.36399999999999999"/>
    <n v="6643"/>
    <n v="0.98546209761163028"/>
    <n v="0.129"/>
    <n v="1555"/>
    <n v="0.23067794095831479"/>
    <n v="0.21"/>
    <n v="4061"/>
    <n v="0.60243287346091079"/>
    <n v="0.16688918558077437"/>
    <n v="9.8000000000000004E-2"/>
    <x v="969"/>
    <n v="2921"/>
    <x v="963"/>
    <n v="5314"/>
    <x v="56"/>
    <n v="3.2279353"/>
    <n v="2088.3318200336917"/>
    <x v="0"/>
    <s v="Spokane County, Washington"/>
  </r>
  <r>
    <x v="980"/>
    <n v="41"/>
    <n v="38.700000000000003"/>
    <n v="44.4"/>
    <n v="4901"/>
    <n v="2415"/>
    <n v="2486"/>
    <n v="0.49275658028973679"/>
    <n v="0.50724341971026321"/>
    <n v="2314"/>
    <n v="0.47214854111405835"/>
    <n v="1867"/>
    <n v="133"/>
    <n v="12"/>
    <x v="979"/>
    <n v="5.7476231633535005E-2"/>
    <n v="5.1858254105445114E-3"/>
    <n v="0.36"/>
    <x v="2"/>
    <n v="0.37"/>
    <n v="0.35100000000000003"/>
    <n v="4880"/>
    <n v="0.99571516017139361"/>
    <n v="0.13400000000000001"/>
    <n v="1022"/>
    <n v="0.20852887165884512"/>
    <n v="0.20199999999999999"/>
    <n v="3097"/>
    <n v="0.63191185472352585"/>
    <n v="0.159559273617629"/>
    <n v="0.13500000000000001"/>
    <x v="970"/>
    <n v="1889"/>
    <x v="964"/>
    <n v="3935"/>
    <x v="182"/>
    <n v="30.49755248"/>
    <n v="160.7014203259107"/>
    <x v="1"/>
    <s v="Thurston County, Washington"/>
  </r>
  <r>
    <x v="981"/>
    <n v="34.799999999999997"/>
    <n v="33"/>
    <n v="38.200000000000003"/>
    <n v="3109"/>
    <n v="1742"/>
    <n v="1367"/>
    <n v="0.56030878095850756"/>
    <n v="0.43969121904149244"/>
    <n v="1407"/>
    <n v="0.45255709231264074"/>
    <n v="1027"/>
    <n v="276"/>
    <n v="13"/>
    <x v="980"/>
    <n v="0.19616204690831557"/>
    <n v="9.2395167022032692E-3"/>
    <n v="0.36099999999999999"/>
    <x v="2"/>
    <n v="0.43099999999999999"/>
    <n v="0.28600000000000003"/>
    <n v="3103"/>
    <n v="0.99807011900932774"/>
    <n v="3.7999999999999999E-2"/>
    <n v="733"/>
    <n v="0.23576712769379221"/>
    <n v="5.5E-2"/>
    <n v="1922"/>
    <n v="0.61820521067867484"/>
    <n v="0.14602766162753289"/>
    <n v="2.6000000000000002E-2"/>
    <x v="971"/>
    <n v="1132"/>
    <x v="965"/>
    <n v="2395"/>
    <x v="162"/>
    <n v="3.8815076350000002"/>
    <n v="800.97742742170328"/>
    <x v="2"/>
    <s v="Clark County, Washington"/>
  </r>
  <r>
    <x v="982"/>
    <n v="36.299999999999997"/>
    <n v="35.9"/>
    <n v="37.200000000000003"/>
    <n v="4815"/>
    <n v="2567"/>
    <n v="2248"/>
    <n v="0.53312564901349946"/>
    <n v="0.46687435098650054"/>
    <n v="2559"/>
    <n v="0.53146417445482863"/>
    <n v="1544"/>
    <n v="385"/>
    <n v="288"/>
    <x v="981"/>
    <n v="0.15044939429464635"/>
    <n v="0.11254396248534584"/>
    <n v="0.36099999999999999"/>
    <x v="2"/>
    <n v="0.31"/>
    <n v="0.41399999999999998"/>
    <n v="4786"/>
    <n v="0.99397715472481829"/>
    <n v="0.17100000000000001"/>
    <n v="1117"/>
    <n v="0.23198338525441328"/>
    <n v="0.29799999999999999"/>
    <n v="3294"/>
    <n v="0.68411214953271027"/>
    <n v="8.3904465212876422E-2"/>
    <n v="0.14800000000000002"/>
    <x v="972"/>
    <n v="1726"/>
    <x v="365"/>
    <n v="3831"/>
    <x v="167"/>
    <n v="4.4243155239999998"/>
    <n v="1088.3039362542536"/>
    <x v="2"/>
    <s v="King County, Washington"/>
  </r>
  <r>
    <x v="983"/>
    <n v="38.799999999999997"/>
    <n v="35.1"/>
    <n v="40.200000000000003"/>
    <n v="1680"/>
    <n v="800"/>
    <n v="880"/>
    <n v="0.47619047619047616"/>
    <n v="0.52380952380952384"/>
    <n v="847"/>
    <n v="0.50416666666666665"/>
    <n v="665"/>
    <n v="60"/>
    <n v="32"/>
    <x v="982"/>
    <n v="7.0838252656434481E-2"/>
    <n v="3.7780401416765051E-2"/>
    <n v="0.36200000000000004"/>
    <x v="2"/>
    <n v="0.41100000000000003"/>
    <n v="0.31900000000000001"/>
    <n v="1677"/>
    <n v="0.99821428571428572"/>
    <n v="0.27100000000000002"/>
    <n v="280"/>
    <n v="0.16666666666666666"/>
    <n v="0.39600000000000002"/>
    <n v="1167"/>
    <n v="0.69464285714285712"/>
    <n v="0.13869047619047625"/>
    <n v="0.28499999999999998"/>
    <x v="973"/>
    <n v="811"/>
    <x v="966"/>
    <n v="1453"/>
    <x v="149"/>
    <n v="3.3158033140000001"/>
    <n v="506.66455181665822"/>
    <x v="2"/>
    <s v="Spokane County, Washington"/>
  </r>
  <r>
    <x v="984"/>
    <n v="40.6"/>
    <n v="37.9"/>
    <n v="42.5"/>
    <n v="3535"/>
    <n v="1863"/>
    <n v="1672"/>
    <n v="0.52701555869872696"/>
    <n v="0.47298444130127298"/>
    <n v="1827"/>
    <n v="0.51683168316831685"/>
    <n v="1325"/>
    <n v="160"/>
    <n v="200"/>
    <x v="983"/>
    <n v="8.7575259989053092E-2"/>
    <n v="0.10946907498631636"/>
    <n v="0.36200000000000004"/>
    <x v="2"/>
    <n v="0.28800000000000003"/>
    <n v="0.436"/>
    <n v="3517"/>
    <n v="0.99490806223479489"/>
    <n v="0.10400000000000001"/>
    <n v="693"/>
    <n v="0.19603960396039605"/>
    <n v="0.127"/>
    <n v="2490"/>
    <n v="0.70438472418670439"/>
    <n v="9.9575671852899506E-2"/>
    <n v="0.10199999999999999"/>
    <x v="974"/>
    <n v="1349"/>
    <x v="967"/>
    <n v="2949"/>
    <x v="71"/>
    <n v="2.3143484700000001"/>
    <n v="1527.4277170542082"/>
    <x v="0"/>
    <s v="King County, Washington"/>
  </r>
  <r>
    <x v="985"/>
    <n v="32.9"/>
    <n v="32.6"/>
    <n v="34.299999999999997"/>
    <n v="5028"/>
    <n v="2578"/>
    <n v="2450"/>
    <n v="0.5127287191726333"/>
    <n v="0.48727128082736676"/>
    <n v="2840"/>
    <n v="0.56483691328560059"/>
    <n v="2367"/>
    <n v="172"/>
    <n v="171"/>
    <x v="984"/>
    <n v="6.0563380281690143E-2"/>
    <n v="6.0211267605633806E-2"/>
    <n v="0.36299999999999999"/>
    <x v="2"/>
    <n v="0.314"/>
    <n v="0.41200000000000003"/>
    <n v="5028"/>
    <n v="1"/>
    <n v="4.0000000000000001E-3"/>
    <n v="1156"/>
    <n v="0.22991249005568815"/>
    <n v="0"/>
    <n v="3398"/>
    <n v="0.6758154335719968"/>
    <n v="9.427207637231505E-2"/>
    <n v="6.0000000000000001E-3"/>
    <x v="975"/>
    <n v="2410"/>
    <x v="968"/>
    <n v="4017"/>
    <x v="149"/>
    <n v="3.4787682599999998"/>
    <n v="1445.3391615111493"/>
    <x v="0"/>
    <s v="Pierce County, Washington"/>
  </r>
  <r>
    <x v="986"/>
    <n v="39.4"/>
    <n v="35.1"/>
    <n v="40.799999999999997"/>
    <n v="5647"/>
    <n v="2749"/>
    <n v="2898"/>
    <n v="0.48680715424119003"/>
    <n v="0.51319284575880997"/>
    <n v="2660"/>
    <n v="0.47104657340180628"/>
    <n v="2106"/>
    <n v="406"/>
    <n v="21"/>
    <x v="985"/>
    <n v="0.15263157894736842"/>
    <n v="7.8947368421052634E-3"/>
    <n v="0.36299999999999999"/>
    <x v="2"/>
    <n v="0.30299999999999999"/>
    <n v="0.41700000000000004"/>
    <n v="5630"/>
    <n v="0.99698955197449979"/>
    <n v="0.122"/>
    <n v="1374"/>
    <n v="0.24331503453160971"/>
    <n v="0.11900000000000001"/>
    <n v="3549"/>
    <n v="0.6284752966176731"/>
    <n v="0.12820966885071716"/>
    <n v="0.127"/>
    <x v="976"/>
    <n v="2225"/>
    <x v="969"/>
    <n v="4420"/>
    <x v="90"/>
    <n v="282.40573970000003"/>
    <n v="19.996052509410095"/>
    <x v="1"/>
    <s v="Spokane County, Washington"/>
  </r>
  <r>
    <x v="987"/>
    <n v="43.6"/>
    <n v="43.6"/>
    <n v="43.8"/>
    <n v="3485"/>
    <n v="1662"/>
    <n v="1823"/>
    <n v="0.47690100430416071"/>
    <n v="0.52309899569583929"/>
    <n v="1316"/>
    <n v="0.37761836441893831"/>
    <n v="1089"/>
    <n v="85"/>
    <n v="7"/>
    <x v="986"/>
    <n v="6.4589665653495443E-2"/>
    <n v="5.3191489361702126E-3"/>
    <n v="0.36299999999999999"/>
    <x v="2"/>
    <n v="0.40100000000000002"/>
    <n v="0.32799999999999996"/>
    <n v="3418"/>
    <n v="0.98077474892395988"/>
    <n v="6.8000000000000005E-2"/>
    <n v="866"/>
    <n v="0.24849354375896701"/>
    <n v="2.7000000000000003E-2"/>
    <n v="2053"/>
    <n v="0.58909612625538021"/>
    <n v="0.16241032998565275"/>
    <n v="8.4000000000000005E-2"/>
    <x v="977"/>
    <n v="1136"/>
    <x v="970"/>
    <n v="2688"/>
    <x v="66"/>
    <n v="20.324562220000001"/>
    <n v="171.46740787216817"/>
    <x v="1"/>
    <s v="Clark County, Washington"/>
  </r>
  <r>
    <x v="988"/>
    <n v="49.9"/>
    <n v="50.5"/>
    <n v="49.6"/>
    <n v="3473"/>
    <n v="1671"/>
    <n v="1802"/>
    <n v="0.48114022458969191"/>
    <n v="0.51885977541030814"/>
    <n v="1586"/>
    <n v="0.45666570688165853"/>
    <n v="1383"/>
    <n v="50"/>
    <n v="0"/>
    <x v="987"/>
    <n v="3.1525851197982346E-2"/>
    <n v="0"/>
    <n v="0.36299999999999999"/>
    <x v="2"/>
    <n v="0.39799999999999996"/>
    <n v="0.33100000000000002"/>
    <n v="3473"/>
    <n v="1"/>
    <n v="1.9E-2"/>
    <n v="702"/>
    <n v="0.20213072271811114"/>
    <n v="0"/>
    <n v="2059"/>
    <n v="0.59285919953930322"/>
    <n v="0.20501007774258562"/>
    <n v="3.2000000000000001E-2"/>
    <x v="978"/>
    <n v="1401"/>
    <x v="971"/>
    <n v="2889"/>
    <x v="178"/>
    <n v="61.824272319999999"/>
    <n v="56.175347799063267"/>
    <x v="1"/>
    <s v="Skagit County, Washington"/>
  </r>
  <r>
    <x v="989"/>
    <n v="40.799999999999997"/>
    <n v="43.7"/>
    <n v="39.700000000000003"/>
    <n v="5065"/>
    <n v="1910"/>
    <n v="3155"/>
    <n v="0.37709772951628823"/>
    <n v="0.62290227048371172"/>
    <n v="1776"/>
    <n v="0.35064165844027639"/>
    <n v="1352"/>
    <n v="115"/>
    <n v="22"/>
    <x v="988"/>
    <n v="6.4752252252252257E-2"/>
    <n v="1.2387387387387387E-2"/>
    <n v="0.36399999999999999"/>
    <x v="2"/>
    <n v="0.499"/>
    <n v="0.29399999999999998"/>
    <n v="3966"/>
    <n v="0.78302073050345511"/>
    <n v="7.0000000000000007E-2"/>
    <n v="1096"/>
    <n v="0.21638696939782823"/>
    <n v="0.11800000000000001"/>
    <n v="2301"/>
    <n v="0.45429417571569597"/>
    <n v="0.32931885488647583"/>
    <n v="6.0999999999999999E-2"/>
    <x v="979"/>
    <n v="1463"/>
    <x v="972"/>
    <n v="4093"/>
    <x v="106"/>
    <n v="22.635748840000002"/>
    <n v="223.76109735983445"/>
    <x v="1"/>
    <s v="Pierce County, Washington"/>
  </r>
  <r>
    <x v="990"/>
    <n v="44.9"/>
    <n v="42.1"/>
    <n v="46.7"/>
    <n v="3597"/>
    <n v="1779"/>
    <n v="1818"/>
    <n v="0.49457881567973311"/>
    <n v="0.50542118432026684"/>
    <n v="1570"/>
    <n v="0.43647484014456489"/>
    <n v="1282"/>
    <n v="39"/>
    <n v="78"/>
    <x v="989"/>
    <n v="2.4840764331210193E-2"/>
    <n v="4.9681528662420385E-2"/>
    <n v="0.36399999999999999"/>
    <x v="2"/>
    <n v="0.373"/>
    <n v="0.35499999999999998"/>
    <n v="3509"/>
    <n v="0.97553516819571862"/>
    <n v="4.7E-2"/>
    <n v="690"/>
    <n v="0.19182652210175147"/>
    <n v="4.2000000000000003E-2"/>
    <n v="2104"/>
    <n v="0.58493188768418125"/>
    <n v="0.22324159021406731"/>
    <n v="5.2000000000000005E-2"/>
    <x v="980"/>
    <n v="1602"/>
    <x v="973"/>
    <n v="3064"/>
    <x v="164"/>
    <n v="14.6135286"/>
    <n v="246.14178399048672"/>
    <x v="1"/>
    <s v="Pierce County, Washington"/>
  </r>
  <r>
    <x v="991"/>
    <n v="49.1"/>
    <n v="47.7"/>
    <n v="49.7"/>
    <n v="2381"/>
    <n v="1304"/>
    <n v="1077"/>
    <n v="0.54766904661906757"/>
    <n v="0.45233095338093238"/>
    <n v="1316"/>
    <n v="0.55270894582108354"/>
    <n v="1016"/>
    <n v="138"/>
    <n v="19"/>
    <x v="990"/>
    <n v="0.10486322188449848"/>
    <n v="1.4437689969604863E-2"/>
    <n v="0.36399999999999999"/>
    <x v="2"/>
    <n v="0.42399999999999999"/>
    <n v="0.29799999999999999"/>
    <n v="2371"/>
    <n v="0.99580008399831998"/>
    <n v="4.5999999999999999E-2"/>
    <n v="461"/>
    <n v="0.19361612767744646"/>
    <n v="6.9999999999999993E-3"/>
    <n v="1615"/>
    <n v="0.67828643427131452"/>
    <n v="0.12809743805123897"/>
    <n v="4.4000000000000004E-2"/>
    <x v="981"/>
    <n v="1022"/>
    <x v="974"/>
    <n v="2013"/>
    <x v="168"/>
    <n v="1417.615225"/>
    <n v="1.679581284124541"/>
    <x v="1"/>
    <s v="King County, Washington"/>
  </r>
  <r>
    <x v="992"/>
    <n v="24.9"/>
    <n v="24.3"/>
    <n v="26.1"/>
    <n v="4914"/>
    <n v="2235"/>
    <n v="2679"/>
    <n v="0.45482295482295482"/>
    <n v="0.54517704517704513"/>
    <n v="2085"/>
    <n v="0.42429792429792429"/>
    <n v="1371"/>
    <n v="150"/>
    <n v="36"/>
    <x v="991"/>
    <n v="7.1942446043165464E-2"/>
    <n v="1.7266187050359712E-2"/>
    <n v="0.36499999999999999"/>
    <x v="2"/>
    <n v="0.45600000000000002"/>
    <n v="0.29299999999999998"/>
    <n v="3632"/>
    <n v="0.73911273911273911"/>
    <n v="0.13900000000000001"/>
    <n v="679"/>
    <n v="0.13817663817663817"/>
    <n v="0.109"/>
    <n v="2179"/>
    <n v="0.44342694342694344"/>
    <n v="0.41839641839641839"/>
    <n v="0.18899999999999997"/>
    <x v="982"/>
    <n v="1439"/>
    <x v="161"/>
    <n v="4321"/>
    <x v="123"/>
    <n v="4.9004941960000004"/>
    <n v="1002.756008569712"/>
    <x v="2"/>
    <s v="Spokane County, Washington"/>
  </r>
  <r>
    <x v="993"/>
    <n v="37"/>
    <n v="39.4"/>
    <n v="34.4"/>
    <n v="1079"/>
    <n v="576"/>
    <n v="503"/>
    <n v="0.5338276181649676"/>
    <n v="0.46617238183503246"/>
    <n v="711"/>
    <n v="0.65894346617238186"/>
    <n v="352"/>
    <n v="47"/>
    <n v="157"/>
    <x v="992"/>
    <n v="6.6104078762306617E-2"/>
    <n v="0.22081575246132207"/>
    <n v="0.36499999999999999"/>
    <x v="2"/>
    <n v="0.33200000000000002"/>
    <n v="0.41100000000000003"/>
    <n v="1079"/>
    <n v="1"/>
    <n v="0.17199999999999999"/>
    <n v="80"/>
    <n v="7.4142724745134378E-2"/>
    <n v="0"/>
    <n v="947"/>
    <n v="0.87766450417052821"/>
    <n v="4.8192771084337394E-2"/>
    <n v="0.183"/>
    <x v="983"/>
    <n v="609"/>
    <x v="975"/>
    <n v="1005"/>
    <x v="168"/>
    <n v="5.0626514790000003"/>
    <n v="213.12942525783532"/>
    <x v="1"/>
    <s v="King County, Washington"/>
  </r>
  <r>
    <x v="994"/>
    <n v="38.700000000000003"/>
    <n v="41.2"/>
    <n v="37.4"/>
    <n v="4877"/>
    <n v="2600"/>
    <n v="2277"/>
    <n v="0.53311461964322326"/>
    <n v="0.46688538035677668"/>
    <n v="1965"/>
    <n v="0.40291162599958991"/>
    <n v="1537"/>
    <n v="171"/>
    <n v="100"/>
    <x v="993"/>
    <n v="8.7022900763358779E-2"/>
    <n v="5.0890585241730277E-2"/>
    <n v="0.36499999999999999"/>
    <x v="2"/>
    <n v="0.40399999999999997"/>
    <n v="0.32100000000000001"/>
    <n v="4869"/>
    <n v="0.9983596473241747"/>
    <n v="3.6000000000000004E-2"/>
    <n v="1429"/>
    <n v="0.29300799671929467"/>
    <n v="3.5000000000000003E-2"/>
    <n v="2897"/>
    <n v="0.59401271273323764"/>
    <n v="0.11297929054746769"/>
    <n v="3.9E-2"/>
    <x v="984"/>
    <n v="1482"/>
    <x v="976"/>
    <n v="3566"/>
    <x v="81"/>
    <n v="9.6657532960000001"/>
    <n v="504.56491601314298"/>
    <x v="2"/>
    <s v="Pierce County, Washington"/>
  </r>
  <r>
    <x v="995"/>
    <n v="39.700000000000003"/>
    <n v="38.700000000000003"/>
    <n v="42.8"/>
    <n v="4146"/>
    <n v="2079"/>
    <n v="2067"/>
    <n v="0.5014471780028944"/>
    <n v="0.49855282199710566"/>
    <n v="2075"/>
    <n v="0.5004823926676315"/>
    <n v="1615"/>
    <n v="284"/>
    <n v="57"/>
    <x v="994"/>
    <n v="0.13686746987951806"/>
    <n v="2.7469879518072289E-2"/>
    <n v="0.36499999999999999"/>
    <x v="2"/>
    <n v="0.34600000000000003"/>
    <n v="0.38299999999999995"/>
    <n v="4068"/>
    <n v="0.98118668596237335"/>
    <n v="6.4000000000000001E-2"/>
    <n v="1000"/>
    <n v="0.241196333815726"/>
    <n v="8.900000000000001E-2"/>
    <n v="2703"/>
    <n v="0.65195369030390737"/>
    <n v="0.1068499758803666"/>
    <n v="0.06"/>
    <x v="985"/>
    <n v="1390"/>
    <x v="977"/>
    <n v="3313"/>
    <x v="111"/>
    <n v="2.3246872829999998"/>
    <n v="1783.4656860382543"/>
    <x v="0"/>
    <s v="Pierce County, Washington"/>
  </r>
  <r>
    <x v="996"/>
    <n v="48.7"/>
    <n v="49.7"/>
    <n v="46.1"/>
    <n v="6252"/>
    <n v="2697"/>
    <n v="3555"/>
    <n v="0.43138195777351246"/>
    <n v="0.56861804222648749"/>
    <n v="2939"/>
    <n v="0.47008957133717211"/>
    <n v="2041"/>
    <n v="221"/>
    <n v="308"/>
    <x v="995"/>
    <n v="7.5195644777135084E-2"/>
    <n v="0.10479755018713849"/>
    <n v="0.36499999999999999"/>
    <x v="2"/>
    <n v="0.39"/>
    <n v="0.34299999999999997"/>
    <n v="6222"/>
    <n v="0.99520153550863721"/>
    <n v="3.2000000000000001E-2"/>
    <n v="1288"/>
    <n v="0.20601407549584133"/>
    <n v="1.2E-2"/>
    <n v="3730"/>
    <n v="0.59660908509277033"/>
    <n v="0.19737683941138839"/>
    <n v="4.4999999999999998E-2"/>
    <x v="986"/>
    <n v="2534"/>
    <x v="978"/>
    <n v="5107"/>
    <x v="140"/>
    <n v="58.04396156"/>
    <n v="107.711462690866"/>
    <x v="1"/>
    <s v="Kitsap County, Washington"/>
  </r>
  <r>
    <x v="997"/>
    <n v="38.299999999999997"/>
    <n v="35.4"/>
    <n v="41.1"/>
    <n v="7619"/>
    <n v="3907"/>
    <n v="3712"/>
    <n v="0.51279695498096867"/>
    <n v="0.48720304501903139"/>
    <n v="3675"/>
    <n v="0.48234676466727916"/>
    <n v="2930"/>
    <n v="446"/>
    <n v="0"/>
    <x v="996"/>
    <n v="0.12136054421768708"/>
    <n v="0"/>
    <n v="0.36599999999999999"/>
    <x v="2"/>
    <n v="0.371"/>
    <n v="0.36099999999999999"/>
    <n v="7553"/>
    <n v="0.9913374458590366"/>
    <n v="9.6000000000000002E-2"/>
    <n v="1632"/>
    <n v="0.21420133875836725"/>
    <n v="5.2000000000000005E-2"/>
    <n v="4810"/>
    <n v="0.63131644572778578"/>
    <n v="0.154482215513847"/>
    <n v="0.12300000000000001"/>
    <x v="987"/>
    <n v="2999"/>
    <x v="979"/>
    <n v="6190"/>
    <x v="72"/>
    <n v="18.944238840000001"/>
    <n v="402.18031795042549"/>
    <x v="2"/>
    <s v="Spokane County, Washington"/>
  </r>
  <r>
    <x v="998"/>
    <n v="45.9"/>
    <n v="44.9"/>
    <n v="47.7"/>
    <n v="5140"/>
    <n v="2340"/>
    <n v="2800"/>
    <n v="0.45525291828793774"/>
    <n v="0.54474708171206221"/>
    <n v="2194"/>
    <n v="0.42684824902723734"/>
    <n v="1681"/>
    <n v="172"/>
    <n v="44"/>
    <x v="997"/>
    <n v="7.8395624430264363E-2"/>
    <n v="2.0054694621695533E-2"/>
    <n v="0.36700000000000005"/>
    <x v="2"/>
    <n v="0.33600000000000002"/>
    <n v="0.39200000000000002"/>
    <n v="4939"/>
    <n v="0.96089494163424127"/>
    <n v="0.10800000000000001"/>
    <n v="999"/>
    <n v="0.1943579766536965"/>
    <n v="0.17399999999999999"/>
    <n v="2928"/>
    <n v="0.56964980544747079"/>
    <n v="0.23599221789883273"/>
    <n v="0.107"/>
    <x v="988"/>
    <n v="2099"/>
    <x v="980"/>
    <n v="4225"/>
    <x v="53"/>
    <n v="49.39977244"/>
    <n v="104.04906229564"/>
    <x v="1"/>
    <s v="Island County, Washington"/>
  </r>
  <r>
    <x v="999"/>
    <n v="22"/>
    <n v="22.4"/>
    <n v="21.5"/>
    <n v="7443"/>
    <n v="3866"/>
    <n v="3577"/>
    <n v="0.51941421469837434"/>
    <n v="0.48058578530162571"/>
    <n v="3175"/>
    <n v="0.4265753056563214"/>
    <n v="1964"/>
    <n v="158"/>
    <n v="56"/>
    <x v="998"/>
    <n v="4.9763779527559053E-2"/>
    <n v="1.7637795275590552E-2"/>
    <n v="0.36799999999999999"/>
    <x v="2"/>
    <n v="0.40200000000000002"/>
    <n v="0.33700000000000002"/>
    <n v="5710"/>
    <n v="0.76716377804648661"/>
    <n v="0.498"/>
    <n v="868"/>
    <n v="0.11661964261722424"/>
    <n v="0.40399999999999997"/>
    <n v="4512"/>
    <n v="0.60620717452640061"/>
    <n v="0.27717318285637516"/>
    <n v="0.55000000000000004"/>
    <x v="989"/>
    <n v="2326"/>
    <x v="981"/>
    <n v="6672"/>
    <x v="39"/>
    <n v="6.3698381030000002"/>
    <n v="1168.4755373130399"/>
    <x v="2"/>
    <s v="Kittitas County, Washington"/>
  </r>
  <r>
    <x v="1000"/>
    <n v="41.4"/>
    <n v="43.3"/>
    <n v="40.799999999999997"/>
    <n v="6007"/>
    <n v="3050"/>
    <n v="2957"/>
    <n v="0.50774096886965203"/>
    <n v="0.49225903113034791"/>
    <n v="2395"/>
    <n v="0.39870151489928418"/>
    <n v="1954"/>
    <n v="305"/>
    <n v="10"/>
    <x v="999"/>
    <n v="0.12734864300626306"/>
    <n v="4.1753653444676405E-3"/>
    <n v="0.36799999999999999"/>
    <x v="2"/>
    <n v="0.38700000000000001"/>
    <n v="0.34700000000000003"/>
    <n v="5953"/>
    <n v="0.99101048776427503"/>
    <n v="4.7E-2"/>
    <n v="1625"/>
    <n v="0.27051772931579826"/>
    <n v="5.7000000000000002E-2"/>
    <n v="3440"/>
    <n v="0.57266522390544361"/>
    <n v="0.15681704677875818"/>
    <n v="4.9000000000000002E-2"/>
    <x v="990"/>
    <n v="1904"/>
    <x v="982"/>
    <n v="4456"/>
    <x v="74"/>
    <n v="39.886401059999997"/>
    <n v="150.60270769889311"/>
    <x v="1"/>
    <s v="Clark County, Washington"/>
  </r>
  <r>
    <x v="1001"/>
    <n v="21.8"/>
    <n v="21.6"/>
    <n v="22.3"/>
    <n v="3097"/>
    <n v="1857"/>
    <n v="1240"/>
    <n v="0.59961252825314826"/>
    <n v="0.4003874717468518"/>
    <n v="1571"/>
    <n v="0.50726509525347108"/>
    <n v="868"/>
    <n v="112"/>
    <n v="12"/>
    <x v="1000"/>
    <n v="7.1292170591979634E-2"/>
    <n v="7.6384468491406746E-3"/>
    <n v="0.36899999999999999"/>
    <x v="2"/>
    <n v="0.36099999999999999"/>
    <n v="0.38100000000000001"/>
    <n v="2451"/>
    <n v="0.79141104294478526"/>
    <n v="5.2999999999999999E-2"/>
    <n v="1025"/>
    <n v="0.33096545043590569"/>
    <n v="0.06"/>
    <n v="1426"/>
    <n v="0.46044559250887956"/>
    <n v="0.20858895705521474"/>
    <n v="4.9000000000000002E-2"/>
    <x v="991"/>
    <n v="749"/>
    <x v="983"/>
    <n v="2103"/>
    <x v="166"/>
    <n v="16.949042479999999"/>
    <n v="182.72418655239574"/>
    <x v="1"/>
    <s v="Spokane County, Washington"/>
  </r>
  <r>
    <x v="1002"/>
    <n v="35.1"/>
    <n v="35.299999999999997"/>
    <n v="33.6"/>
    <n v="4666"/>
    <n v="2364"/>
    <n v="2302"/>
    <n v="0.50664380625803684"/>
    <n v="0.49335619374196316"/>
    <n v="2410"/>
    <n v="0.51650235747963991"/>
    <n v="1570"/>
    <n v="452"/>
    <n v="201"/>
    <x v="1001"/>
    <n v="0.18755186721991701"/>
    <n v="8.3402489626556012E-2"/>
    <n v="0.37"/>
    <x v="2"/>
    <n v="0.30199999999999999"/>
    <n v="0.44299999999999995"/>
    <n v="4657"/>
    <n v="0.99807115302186022"/>
    <n v="6.4000000000000001E-2"/>
    <n v="1103"/>
    <n v="0.23639091298756965"/>
    <n v="0.13100000000000001"/>
    <n v="3139"/>
    <n v="0.67273896270895839"/>
    <n v="9.0870124303471966E-2"/>
    <n v="4.7E-2"/>
    <x v="992"/>
    <n v="1679"/>
    <x v="984"/>
    <n v="3716"/>
    <x v="158"/>
    <n v="3.08697366"/>
    <n v="1511.512735097325"/>
    <x v="0"/>
    <s v="King County, Washington"/>
  </r>
  <r>
    <x v="1003"/>
    <n v="39"/>
    <n v="41.2"/>
    <n v="36.4"/>
    <n v="4992"/>
    <n v="2433"/>
    <n v="2559"/>
    <n v="0.48737980769230771"/>
    <n v="0.51262019230769229"/>
    <n v="2735"/>
    <n v="0.54787660256410253"/>
    <n v="2224"/>
    <n v="273"/>
    <n v="114"/>
    <x v="1002"/>
    <n v="9.9817184643510054E-2"/>
    <n v="4.1681901279707494E-2"/>
    <n v="0.37"/>
    <x v="2"/>
    <n v="0.36899999999999999"/>
    <n v="0.37"/>
    <n v="4988"/>
    <n v="0.99919871794871795"/>
    <n v="8.8000000000000009E-2"/>
    <n v="1076"/>
    <n v="0.21554487179487181"/>
    <n v="0.14899999999999999"/>
    <n v="3414"/>
    <n v="0.68389423076923073"/>
    <n v="0.10056089743589747"/>
    <n v="6.7000000000000004E-2"/>
    <x v="993"/>
    <n v="1801"/>
    <x v="985"/>
    <n v="4022"/>
    <x v="63"/>
    <n v="4.1626479720000003"/>
    <n v="1199.2366478209606"/>
    <x v="2"/>
    <s v="King County, Washington"/>
  </r>
  <r>
    <x v="1004"/>
    <n v="44.2"/>
    <n v="40.4"/>
    <n v="47.3"/>
    <n v="6031"/>
    <n v="3143"/>
    <n v="2888"/>
    <n v="0.52114077267451497"/>
    <n v="0.47885922732548497"/>
    <n v="3005"/>
    <n v="0.49825899519151051"/>
    <n v="2374"/>
    <n v="152"/>
    <n v="154"/>
    <x v="1003"/>
    <n v="5.0582362728785357E-2"/>
    <n v="5.1247920133111483E-2"/>
    <n v="0.371"/>
    <x v="2"/>
    <n v="0.45100000000000001"/>
    <n v="0.29799999999999999"/>
    <n v="5997"/>
    <n v="0.99436246062012934"/>
    <n v="5.2999999999999999E-2"/>
    <n v="1495"/>
    <n v="0.2478859227325485"/>
    <n v="7.2000000000000008E-2"/>
    <n v="3765"/>
    <n v="0.62427458132979607"/>
    <n v="0.12783949593765542"/>
    <n v="5.5999999999999994E-2"/>
    <x v="994"/>
    <n v="2301"/>
    <x v="986"/>
    <n v="4820"/>
    <x v="191"/>
    <n v="31.514463540000001"/>
    <n v="191.37244688760455"/>
    <x v="1"/>
    <s v="Spokane County, Washington"/>
  </r>
  <r>
    <x v="1005"/>
    <n v="47.6"/>
    <n v="48.2"/>
    <n v="47"/>
    <n v="4530"/>
    <n v="2294"/>
    <n v="2236"/>
    <n v="0.506401766004415"/>
    <n v="0.493598233995585"/>
    <n v="2265"/>
    <n v="0.5"/>
    <n v="1868"/>
    <n v="159"/>
    <n v="60"/>
    <x v="1004"/>
    <n v="7.0198675496688748E-2"/>
    <n v="2.6490066225165563E-2"/>
    <n v="0.371"/>
    <x v="2"/>
    <n v="0.39500000000000002"/>
    <n v="0.34499999999999997"/>
    <n v="4522"/>
    <n v="0.99823399558498893"/>
    <n v="7.2999999999999995E-2"/>
    <n v="834"/>
    <n v="0.18410596026490067"/>
    <n v="0.11199999999999999"/>
    <n v="2976"/>
    <n v="0.65695364238410592"/>
    <n v="0.15894039735099341"/>
    <n v="7.0999999999999994E-2"/>
    <x v="995"/>
    <n v="1910"/>
    <x v="987"/>
    <n v="3791"/>
    <x v="141"/>
    <n v="29.723524749999999"/>
    <n v="152.40453607373735"/>
    <x v="1"/>
    <s v="Kitsap County, Washington"/>
  </r>
  <r>
    <x v="1006"/>
    <n v="46.8"/>
    <n v="45.7"/>
    <n v="47.4"/>
    <n v="5592"/>
    <n v="2823"/>
    <n v="2769"/>
    <n v="0.50482832618025753"/>
    <n v="0.49517167381974247"/>
    <n v="2685"/>
    <n v="0.48015021459227469"/>
    <n v="2172"/>
    <n v="128"/>
    <n v="126"/>
    <x v="1005"/>
    <n v="4.7672253258845436E-2"/>
    <n v="4.6927374301675977E-2"/>
    <n v="0.373"/>
    <x v="2"/>
    <n v="0.37799999999999995"/>
    <n v="0.36700000000000005"/>
    <n v="5592"/>
    <n v="1"/>
    <n v="8.199999999999999E-2"/>
    <n v="1239"/>
    <n v="0.22156652360515022"/>
    <n v="0.125"/>
    <n v="3419"/>
    <n v="0.61140915593705292"/>
    <n v="0.1670243204577968"/>
    <n v="7.0000000000000007E-2"/>
    <x v="996"/>
    <n v="2074"/>
    <x v="988"/>
    <n v="4624"/>
    <x v="102"/>
    <n v="37.500068280000001"/>
    <n v="149.11972848279837"/>
    <x v="1"/>
    <s v="Kitsap County, Washington"/>
  </r>
  <r>
    <x v="1007"/>
    <n v="48.1"/>
    <n v="49.7"/>
    <n v="45"/>
    <n v="2559"/>
    <n v="1496"/>
    <n v="1063"/>
    <n v="0.58460336068776864"/>
    <n v="0.41539663931223136"/>
    <n v="1268"/>
    <n v="0.49550605705353656"/>
    <n v="319"/>
    <n v="23"/>
    <n v="435"/>
    <x v="1006"/>
    <n v="1.8138801261829655E-2"/>
    <n v="0.34305993690851733"/>
    <n v="0.373"/>
    <x v="2"/>
    <n v="0.34799999999999998"/>
    <n v="0.41600000000000004"/>
    <n v="2555"/>
    <n v="0.9984368894099257"/>
    <n v="0.40399999999999997"/>
    <n v="145"/>
    <n v="5.6662758890191484E-2"/>
    <n v="0.752"/>
    <n v="1904"/>
    <n v="0.74404064087534194"/>
    <n v="0.1992966002344666"/>
    <n v="0.36299999999999999"/>
    <x v="997"/>
    <n v="1735"/>
    <x v="989"/>
    <n v="2420"/>
    <x v="24"/>
    <n v="0.48503623200000001"/>
    <n v="5275.8945232775932"/>
    <x v="0"/>
    <s v="King County, Washington"/>
  </r>
  <r>
    <x v="1008"/>
    <n v="36.9"/>
    <n v="38.1"/>
    <n v="35.299999999999997"/>
    <n v="7841"/>
    <n v="3821"/>
    <n v="4020"/>
    <n v="0.48731029205458487"/>
    <n v="0.51268970794541513"/>
    <n v="3373"/>
    <n v="0.43017472261191175"/>
    <n v="2992"/>
    <n v="179"/>
    <n v="72"/>
    <x v="1007"/>
    <n v="5.3068485028164837E-2"/>
    <n v="2.1345982804624963E-2"/>
    <n v="0.374"/>
    <x v="2"/>
    <n v="0.39200000000000002"/>
    <n v="0.35600000000000004"/>
    <n v="7744"/>
    <n v="0.98762912893763555"/>
    <n v="8.6999999999999994E-2"/>
    <n v="2033"/>
    <n v="0.25927815329677339"/>
    <n v="0.14499999999999999"/>
    <n v="4850"/>
    <n v="0.61854355311822473"/>
    <n v="0.12217829358500187"/>
    <n v="6.9000000000000006E-2"/>
    <x v="998"/>
    <n v="2914"/>
    <x v="990"/>
    <n v="6087"/>
    <x v="120"/>
    <n v="16.96811546"/>
    <n v="462.10199467843557"/>
    <x v="2"/>
    <s v="Pierce County, Washington"/>
  </r>
  <r>
    <x v="1009"/>
    <n v="20.100000000000001"/>
    <n v="20.6"/>
    <n v="19.7"/>
    <n v="6986"/>
    <n v="3601"/>
    <n v="3385"/>
    <n v="0.51545949040939021"/>
    <n v="0.48454050959060979"/>
    <n v="2603"/>
    <n v="0.37260234755224736"/>
    <n v="913"/>
    <n v="178"/>
    <n v="9"/>
    <x v="1008"/>
    <n v="6.8382635420668456E-2"/>
    <n v="3.4575489819439107E-3"/>
    <n v="0.375"/>
    <x v="2"/>
    <n v="0.434"/>
    <n v="0.26300000000000001"/>
    <n v="3411"/>
    <n v="0.48826223876324076"/>
    <n v="0.80299999999999994"/>
    <n v="101"/>
    <n v="1.4457486401374177E-2"/>
    <n v="0.64400000000000002"/>
    <n v="3232"/>
    <n v="0.46263956484397367"/>
    <n v="0.52290294875465215"/>
    <n v="0.82799999999999996"/>
    <x v="999"/>
    <n v="1324"/>
    <x v="991"/>
    <n v="6862"/>
    <x v="24"/>
    <n v="1.461458369"/>
    <n v="4780.1566901834885"/>
    <x v="0"/>
    <s v="Whitman County, Washington"/>
  </r>
  <r>
    <x v="1010"/>
    <n v="42.5"/>
    <n v="40.6"/>
    <n v="43.9"/>
    <n v="3455"/>
    <n v="1680"/>
    <n v="1775"/>
    <n v="0.48625180897250364"/>
    <n v="0.51374819102749636"/>
    <n v="1656"/>
    <n v="0.47930535455861073"/>
    <n v="1161"/>
    <n v="119"/>
    <n v="173"/>
    <x v="1009"/>
    <n v="7.1859903381642512E-2"/>
    <n v="0.10446859903381643"/>
    <n v="0.375"/>
    <x v="2"/>
    <n v="0.36399999999999999"/>
    <n v="0.38500000000000001"/>
    <n v="3434"/>
    <n v="0.9939218523878437"/>
    <n v="0.115"/>
    <n v="742"/>
    <n v="0.21476121562952244"/>
    <n v="0.16600000000000001"/>
    <n v="2230"/>
    <n v="0.64544138929088279"/>
    <n v="0.13979739507959477"/>
    <n v="0.111"/>
    <x v="1000"/>
    <n v="1399"/>
    <x v="992"/>
    <n v="2781"/>
    <x v="90"/>
    <n v="15.767232999999999"/>
    <n v="219.12532148158147"/>
    <x v="1"/>
    <s v="Kitsap County, Washington"/>
  </r>
  <r>
    <x v="1011"/>
    <n v="46.8"/>
    <n v="47"/>
    <n v="46.8"/>
    <n v="3790"/>
    <n v="1840"/>
    <n v="1950"/>
    <n v="0.48548812664907653"/>
    <n v="0.51451187335092352"/>
    <n v="1796"/>
    <n v="0.47387862796833774"/>
    <n v="1413"/>
    <n v="89"/>
    <n v="60"/>
    <x v="1010"/>
    <n v="4.9554565701559021E-2"/>
    <n v="3.34075723830735E-2"/>
    <n v="0.375"/>
    <x v="2"/>
    <n v="0.39"/>
    <n v="0.36"/>
    <n v="3790"/>
    <n v="1"/>
    <n v="4.8000000000000001E-2"/>
    <n v="754"/>
    <n v="0.19894459102902376"/>
    <n v="5.4000000000000006E-2"/>
    <n v="2228"/>
    <n v="0.58786279683377307"/>
    <n v="0.2131926121372032"/>
    <n v="5.2000000000000005E-2"/>
    <x v="1001"/>
    <n v="1489"/>
    <x v="993"/>
    <n v="3099"/>
    <x v="79"/>
    <n v="2.580921187"/>
    <n v="1468.4679327249833"/>
    <x v="0"/>
    <s v="Clark County, Washington"/>
  </r>
  <r>
    <x v="1012"/>
    <n v="48.4"/>
    <n v="48.4"/>
    <n v="48.3"/>
    <n v="2606"/>
    <n v="1207"/>
    <n v="1399"/>
    <n v="0.46316193399846506"/>
    <n v="0.53683806600153494"/>
    <n v="1320"/>
    <n v="0.50652340752110514"/>
    <n v="1099"/>
    <n v="85"/>
    <n v="37"/>
    <x v="1011"/>
    <n v="6.4393939393939392E-2"/>
    <n v="2.803030303030303E-2"/>
    <n v="0.375"/>
    <x v="2"/>
    <n v="0.39600000000000002"/>
    <n v="0.35700000000000004"/>
    <n v="2595"/>
    <n v="0.99577897160399076"/>
    <n v="7.0999999999999994E-2"/>
    <n v="480"/>
    <n v="0.1841903300076746"/>
    <n v="0"/>
    <n v="1550"/>
    <n v="0.59478127398311587"/>
    <n v="0.22102839600920954"/>
    <n v="8.6999999999999994E-2"/>
    <x v="1002"/>
    <n v="1161"/>
    <x v="994"/>
    <n v="2158"/>
    <x v="162"/>
    <n v="4.3744969840000003"/>
    <n v="595.72563646325739"/>
    <x v="2"/>
    <s v="Snohomish County, Washington"/>
  </r>
  <r>
    <x v="1013"/>
    <n v="32.799999999999997"/>
    <n v="31.7"/>
    <n v="33.299999999999997"/>
    <n v="5779"/>
    <n v="2795"/>
    <n v="2984"/>
    <n v="0.48364768991174945"/>
    <n v="0.51635231008825055"/>
    <n v="2546"/>
    <n v="0.44056065063159716"/>
    <n v="2006"/>
    <n v="313"/>
    <n v="80"/>
    <x v="1012"/>
    <n v="0.12293794186959937"/>
    <n v="3.1421838177533384E-2"/>
    <n v="0.376"/>
    <x v="2"/>
    <n v="0.433"/>
    <n v="0.32400000000000001"/>
    <n v="5764"/>
    <n v="0.99740439522408719"/>
    <n v="0.13200000000000001"/>
    <n v="1663"/>
    <n v="0.28776604948953105"/>
    <n v="0.218"/>
    <n v="3643"/>
    <n v="0.63038587991001904"/>
    <n v="8.1848070600449851E-2"/>
    <n v="0.10300000000000001"/>
    <x v="1003"/>
    <n v="1687"/>
    <x v="995"/>
    <n v="4348"/>
    <x v="183"/>
    <n v="6.7094403390000004"/>
    <n v="861.32370332118091"/>
    <x v="2"/>
    <s v="King County, Washington"/>
  </r>
  <r>
    <x v="1014"/>
    <n v="34.299999999999997"/>
    <n v="33.1"/>
    <n v="36.1"/>
    <n v="4557"/>
    <n v="2490"/>
    <n v="2067"/>
    <n v="0.5464121132323897"/>
    <n v="0.45358788676761025"/>
    <n v="2228"/>
    <n v="0.48891814790432303"/>
    <n v="1295"/>
    <n v="186"/>
    <n v="506"/>
    <x v="1013"/>
    <n v="8.3482944344703769E-2"/>
    <n v="0.22710951526032316"/>
    <n v="0.376"/>
    <x v="2"/>
    <n v="0.42299999999999999"/>
    <n v="0.32400000000000001"/>
    <n v="4553"/>
    <n v="0.99912222953697605"/>
    <n v="0.23"/>
    <n v="1065"/>
    <n v="0.23370638578011849"/>
    <n v="0.30399999999999999"/>
    <n v="2945"/>
    <n v="0.6462585034013606"/>
    <n v="0.12003511081852092"/>
    <n v="0.192"/>
    <x v="1004"/>
    <n v="1781"/>
    <x v="996"/>
    <n v="3628"/>
    <x v="70"/>
    <n v="1.470664395"/>
    <n v="3098.5995278684909"/>
    <x v="0"/>
    <s v="King County, Washington"/>
  </r>
  <r>
    <x v="1015"/>
    <n v="35.1"/>
    <n v="35.299999999999997"/>
    <n v="33"/>
    <n v="4962"/>
    <n v="2396"/>
    <n v="2566"/>
    <n v="0.48286981056025796"/>
    <n v="0.51713018943974209"/>
    <n v="2800"/>
    <n v="0.56428859330914949"/>
    <n v="1714"/>
    <n v="241"/>
    <n v="334"/>
    <x v="1014"/>
    <n v="8.6071428571428577E-2"/>
    <n v="0.11928571428571429"/>
    <n v="0.376"/>
    <x v="2"/>
    <n v="0.38500000000000001"/>
    <n v="0.36799999999999999"/>
    <n v="4877"/>
    <n v="0.98286981056025791"/>
    <n v="0.251"/>
    <n v="460"/>
    <n v="9.2704554615074569E-2"/>
    <n v="0.35399999999999998"/>
    <n v="3787"/>
    <n v="0.76320032245062475"/>
    <n v="0.14409512293430071"/>
    <n v="0.245"/>
    <x v="1005"/>
    <n v="3102"/>
    <x v="997"/>
    <n v="4618"/>
    <x v="85"/>
    <n v="1.1714960759999999"/>
    <n v="4235.6095779188936"/>
    <x v="0"/>
    <s v="Pierce County, Washington"/>
  </r>
  <r>
    <x v="1016"/>
    <n v="36"/>
    <n v="35.200000000000003"/>
    <n v="36.799999999999997"/>
    <n v="5200"/>
    <n v="2306"/>
    <n v="2894"/>
    <n v="0.44346153846153846"/>
    <n v="0.55653846153846154"/>
    <n v="2716"/>
    <n v="0.52230769230769236"/>
    <n v="2255"/>
    <n v="133"/>
    <n v="155"/>
    <x v="1015"/>
    <n v="4.8969072164948453E-2"/>
    <n v="5.7069219440353459E-2"/>
    <n v="0.376"/>
    <x v="2"/>
    <n v="0.376"/>
    <n v="0.376"/>
    <n v="5173"/>
    <n v="0.99480769230769228"/>
    <n v="0.05"/>
    <n v="1453"/>
    <n v="0.27942307692307694"/>
    <n v="6.3E-2"/>
    <n v="3324"/>
    <n v="0.63923076923076927"/>
    <n v="8.1346153846153735E-2"/>
    <n v="0.05"/>
    <x v="1006"/>
    <n v="1765"/>
    <x v="998"/>
    <n v="3884"/>
    <x v="159"/>
    <n v="9.8611735560000007"/>
    <n v="527.32060443618047"/>
    <x v="2"/>
    <s v="Pierce County, Washington"/>
  </r>
  <r>
    <x v="1017"/>
    <n v="45.9"/>
    <n v="48.7"/>
    <n v="43.6"/>
    <n v="3175"/>
    <n v="1553"/>
    <n v="1622"/>
    <n v="0.48913385826771655"/>
    <n v="0.51086614173228351"/>
    <n v="1478"/>
    <n v="0.46551181102362205"/>
    <n v="1139"/>
    <n v="133"/>
    <n v="44"/>
    <x v="1016"/>
    <n v="8.9986468200270633E-2"/>
    <n v="2.9769959404600813E-2"/>
    <n v="0.376"/>
    <x v="2"/>
    <n v="0.40899999999999997"/>
    <n v="0.34299999999999997"/>
    <n v="3175"/>
    <n v="1"/>
    <n v="3.1E-2"/>
    <n v="701"/>
    <n v="0.22078740157480314"/>
    <n v="4.9000000000000002E-2"/>
    <n v="2156"/>
    <n v="0.67905511811023622"/>
    <n v="0.10015748031496063"/>
    <n v="0.03"/>
    <x v="1007"/>
    <n v="1040"/>
    <x v="999"/>
    <n v="2602"/>
    <x v="183"/>
    <n v="22.402352539999999"/>
    <n v="141.72618676234796"/>
    <x v="1"/>
    <s v="Snohomish County, Washington"/>
  </r>
  <r>
    <x v="1018"/>
    <n v="36.700000000000003"/>
    <n v="33.799999999999997"/>
    <n v="38.1"/>
    <n v="6096"/>
    <n v="3073"/>
    <n v="3023"/>
    <n v="0.50410104986876636"/>
    <n v="0.49589895013123358"/>
    <n v="3075"/>
    <n v="0.50442913385826771"/>
    <n v="2533"/>
    <n v="199"/>
    <n v="115"/>
    <x v="1017"/>
    <n v="6.4715447154471542E-2"/>
    <n v="3.7398373983739838E-2"/>
    <n v="0.377"/>
    <x v="2"/>
    <n v="0.39500000000000002"/>
    <n v="0.36099999999999999"/>
    <n v="6058"/>
    <n v="0.99376640419947504"/>
    <n v="8.1000000000000003E-2"/>
    <n v="1535"/>
    <n v="0.2518044619422572"/>
    <n v="0.13400000000000001"/>
    <n v="3935"/>
    <n v="0.64550524934383202"/>
    <n v="0.10269028871391073"/>
    <n v="5.9000000000000004E-2"/>
    <x v="1008"/>
    <n v="2264"/>
    <x v="1000"/>
    <n v="4763"/>
    <x v="126"/>
    <n v="3.0540444999999998"/>
    <n v="1996.0416424842533"/>
    <x v="0"/>
    <s v="Pierce County, Washington"/>
  </r>
  <r>
    <x v="1019"/>
    <n v="49.1"/>
    <n v="48.8"/>
    <n v="50.4"/>
    <n v="2243"/>
    <n v="1040"/>
    <n v="1203"/>
    <n v="0.46366473473027198"/>
    <n v="0.53633526526972808"/>
    <n v="715"/>
    <n v="0.31876950512706198"/>
    <n v="593"/>
    <n v="40"/>
    <n v="15"/>
    <x v="1018"/>
    <n v="5.5944055944055944E-2"/>
    <n v="2.097902097902098E-2"/>
    <n v="0.377"/>
    <x v="2"/>
    <n v="0.41799999999999998"/>
    <n v="0.34200000000000003"/>
    <n v="2243"/>
    <n v="1"/>
    <n v="7.5999999999999998E-2"/>
    <n v="561"/>
    <n v="0.25011145786892552"/>
    <n v="6.6000000000000003E-2"/>
    <n v="1017"/>
    <n v="0.4534106107891217"/>
    <n v="0.29647793134195277"/>
    <n v="8.900000000000001E-2"/>
    <x v="1009"/>
    <n v="980"/>
    <x v="1001"/>
    <n v="1719"/>
    <x v="12"/>
    <n v="9.0301983440000004"/>
    <n v="248.38878555644712"/>
    <x v="1"/>
    <s v="Spokane County, Washington"/>
  </r>
  <r>
    <x v="1020"/>
    <n v="35.9"/>
    <n v="35.5"/>
    <n v="36.700000000000003"/>
    <n v="6164"/>
    <n v="3181"/>
    <n v="2983"/>
    <n v="0.51606099935107075"/>
    <n v="0.48393900064892925"/>
    <n v="3187"/>
    <n v="0.51703439325113565"/>
    <n v="2446"/>
    <n v="310"/>
    <n v="99"/>
    <x v="1019"/>
    <n v="9.727016002510197E-2"/>
    <n v="3.1063696266080954E-2"/>
    <n v="0.37799999999999995"/>
    <x v="2"/>
    <n v="0.39899999999999997"/>
    <n v="0.35799999999999998"/>
    <n v="6164"/>
    <n v="1"/>
    <n v="6.2E-2"/>
    <n v="1714"/>
    <n v="0.27806619078520439"/>
    <n v="6.7000000000000004E-2"/>
    <n v="4076"/>
    <n v="0.66125892277741727"/>
    <n v="6.0674886437378284E-2"/>
    <n v="6.6000000000000003E-2"/>
    <x v="1010"/>
    <n v="2199"/>
    <x v="1002"/>
    <n v="4724"/>
    <x v="100"/>
    <n v="25.77119871"/>
    <n v="239.181734205021"/>
    <x v="1"/>
    <s v="King County, Washington"/>
  </r>
  <r>
    <x v="1021"/>
    <n v="38.6"/>
    <n v="31.1"/>
    <n v="42.1"/>
    <n v="4227"/>
    <n v="2174"/>
    <n v="2053"/>
    <n v="0.51431275136030286"/>
    <n v="0.4856872486396972"/>
    <n v="1928"/>
    <n v="0.45611544830849304"/>
    <n v="1503"/>
    <n v="138"/>
    <n v="98"/>
    <x v="1020"/>
    <n v="7.1576763485477174E-2"/>
    <n v="5.0829875518672199E-2"/>
    <n v="0.37799999999999995"/>
    <x v="2"/>
    <n v="0.38799999999999996"/>
    <n v="0.36899999999999999"/>
    <n v="4227"/>
    <n v="1"/>
    <n v="6.3E-2"/>
    <n v="1383"/>
    <n v="0.32718239886444289"/>
    <n v="4.0999999999999995E-2"/>
    <n v="2323"/>
    <n v="0.54956233735509818"/>
    <n v="0.12325526378045892"/>
    <n v="7.6999999999999999E-2"/>
    <x v="1011"/>
    <n v="1535"/>
    <x v="1003"/>
    <n v="3036"/>
    <x v="176"/>
    <n v="3.192372019"/>
    <n v="1324.0938007356967"/>
    <x v="2"/>
    <s v="Clark County, Washington"/>
  </r>
  <r>
    <x v="1022"/>
    <n v="46.4"/>
    <n v="44.6"/>
    <n v="47.8"/>
    <n v="1785"/>
    <n v="976"/>
    <n v="809"/>
    <n v="0.54677871148459378"/>
    <n v="0.45322128851540616"/>
    <n v="900"/>
    <n v="0.50420168067226889"/>
    <n v="727"/>
    <n v="71"/>
    <n v="15"/>
    <x v="1021"/>
    <n v="7.8888888888888883E-2"/>
    <n v="1.6666666666666666E-2"/>
    <n v="0.37799999999999995"/>
    <x v="2"/>
    <n v="0.32299999999999995"/>
    <n v="0.43799999999999994"/>
    <n v="1780"/>
    <n v="0.99719887955182074"/>
    <n v="0.09"/>
    <n v="334"/>
    <n v="0.18711484593837535"/>
    <n v="0.111"/>
    <n v="1159"/>
    <n v="0.64929971988795521"/>
    <n v="0.16358543417366944"/>
    <n v="0.107"/>
    <x v="1012"/>
    <n v="627"/>
    <x v="1004"/>
    <n v="1530"/>
    <x v="21"/>
    <n v="54.60421659"/>
    <n v="32.68978316093812"/>
    <x v="1"/>
    <s v="Snohomish County, Washington"/>
  </r>
  <r>
    <x v="1023"/>
    <n v="32.6"/>
    <n v="33.6"/>
    <n v="32.4"/>
    <n v="5292"/>
    <n v="2716"/>
    <n v="2576"/>
    <n v="0.51322751322751325"/>
    <n v="0.48677248677248675"/>
    <n v="2567"/>
    <n v="0.48507180650037796"/>
    <n v="2039"/>
    <n v="217"/>
    <n v="106"/>
    <x v="1022"/>
    <n v="8.4534476042072454E-2"/>
    <n v="4.1293338527463967E-2"/>
    <n v="0.379"/>
    <x v="2"/>
    <n v="0.36499999999999999"/>
    <n v="0.39299999999999996"/>
    <n v="5277"/>
    <n v="0.99716553287981857"/>
    <n v="5.5E-2"/>
    <n v="1739"/>
    <n v="0.32860922146636434"/>
    <n v="6.2E-2"/>
    <n v="3359"/>
    <n v="0.63473167044595613"/>
    <n v="3.6659108087679471E-2"/>
    <n v="5.4000000000000006E-2"/>
    <x v="1013"/>
    <n v="1715"/>
    <x v="1005"/>
    <n v="3707"/>
    <x v="69"/>
    <n v="4.1585476579999998"/>
    <n v="1272.5596615009383"/>
    <x v="2"/>
    <s v="King County, Washington"/>
  </r>
  <r>
    <x v="1024"/>
    <n v="48.1"/>
    <n v="41"/>
    <n v="51.5"/>
    <n v="3578"/>
    <n v="1760"/>
    <n v="1818"/>
    <n v="0.49189491335941865"/>
    <n v="0.50810508664058129"/>
    <n v="1409"/>
    <n v="0.39379541643376187"/>
    <n v="1119"/>
    <n v="78"/>
    <n v="59"/>
    <x v="1023"/>
    <n v="5.5358410220014191E-2"/>
    <n v="4.1873669268985093E-2"/>
    <n v="0.379"/>
    <x v="2"/>
    <n v="0.34"/>
    <n v="0.41299999999999998"/>
    <n v="3527"/>
    <n v="0.98574622694242597"/>
    <n v="0.155"/>
    <n v="447"/>
    <n v="0.12493012856344327"/>
    <n v="7.2000000000000008E-2"/>
    <n v="2028"/>
    <n v="0.56679709334823924"/>
    <n v="0.30827277808831743"/>
    <n v="0.16699999999999998"/>
    <x v="1014"/>
    <n v="1822"/>
    <x v="1006"/>
    <n v="3201"/>
    <x v="113"/>
    <n v="2.4918592529999999"/>
    <n v="1435.8756401238848"/>
    <x v="0"/>
    <s v="Spokane County, Washington"/>
  </r>
  <r>
    <x v="1025"/>
    <n v="41.3"/>
    <n v="39.9"/>
    <n v="42.4"/>
    <n v="5247"/>
    <n v="2525"/>
    <n v="2722"/>
    <n v="0.48122736801982086"/>
    <n v="0.5187726319801792"/>
    <n v="3035"/>
    <n v="0.57842576710501237"/>
    <n v="2387"/>
    <n v="291"/>
    <n v="92"/>
    <x v="1024"/>
    <n v="9.5881383855024718E-2"/>
    <n v="3.0313014827018123E-2"/>
    <n v="0.38100000000000001"/>
    <x v="2"/>
    <n v="0.39500000000000002"/>
    <n v="0.36700000000000005"/>
    <n v="5229"/>
    <n v="0.99656946826758153"/>
    <n v="6.4000000000000001E-2"/>
    <n v="867"/>
    <n v="0.16523727844482561"/>
    <n v="9.0999999999999998E-2"/>
    <n v="3748"/>
    <n v="0.71431294072803508"/>
    <n v="0.12044978082713931"/>
    <n v="5.5E-2"/>
    <x v="1015"/>
    <n v="2485"/>
    <x v="1007"/>
    <n v="4606"/>
    <x v="21"/>
    <n v="5.8327269629999998"/>
    <n v="899.57922482647166"/>
    <x v="2"/>
    <s v="King County, Washington"/>
  </r>
  <r>
    <x v="1026"/>
    <n v="41.1"/>
    <n v="41.4"/>
    <n v="40.9"/>
    <n v="6783"/>
    <n v="3453"/>
    <n v="3330"/>
    <n v="0.50906678460858024"/>
    <n v="0.49093321539141971"/>
    <n v="3822"/>
    <n v="0.56346749226006188"/>
    <n v="2895"/>
    <n v="488"/>
    <n v="60"/>
    <x v="1025"/>
    <n v="0.12768184196755625"/>
    <n v="1.5698587127158554E-2"/>
    <n v="0.38200000000000001"/>
    <x v="2"/>
    <n v="0.38100000000000001"/>
    <n v="0.38299999999999995"/>
    <n v="6772"/>
    <n v="0.99837829868789618"/>
    <n v="6.5000000000000002E-2"/>
    <n v="1800"/>
    <n v="0.26536930561698363"/>
    <n v="0.11900000000000001"/>
    <n v="4496"/>
    <n v="0.66283355447442138"/>
    <n v="7.1797139908595042E-2"/>
    <n v="0.05"/>
    <x v="1016"/>
    <n v="2601"/>
    <x v="1008"/>
    <n v="5249"/>
    <x v="131"/>
    <n v="523.4505805"/>
    <n v="12.958243342706542"/>
    <x v="1"/>
    <s v="King County, Washington"/>
  </r>
  <r>
    <x v="1027"/>
    <n v="46.8"/>
    <n v="44.4"/>
    <n v="55.5"/>
    <n v="4317"/>
    <n v="1860"/>
    <n v="2457"/>
    <n v="0.43085476025017372"/>
    <n v="0.56914523974982623"/>
    <n v="1403"/>
    <n v="0.32499420894139447"/>
    <n v="1130"/>
    <n v="144"/>
    <n v="7"/>
    <x v="1026"/>
    <n v="0.10263720598717035"/>
    <n v="4.9893086243763367E-3"/>
    <n v="0.38200000000000001"/>
    <x v="2"/>
    <n v="0.40799999999999997"/>
    <n v="0.36299999999999999"/>
    <n v="4109"/>
    <n v="0.95181839240213106"/>
    <n v="7.6999999999999999E-2"/>
    <n v="708"/>
    <n v="0.16400277970813065"/>
    <n v="0.18600000000000003"/>
    <n v="1869"/>
    <n v="0.43293954134815843"/>
    <n v="0.40305767894371092"/>
    <n v="9.0999999999999998E-2"/>
    <x v="1017"/>
    <n v="2005"/>
    <x v="1009"/>
    <n v="3649"/>
    <x v="112"/>
    <n v="3.8398395440000002"/>
    <n v="1124.2657279118848"/>
    <x v="2"/>
    <s v="Thurston County, Washington"/>
  </r>
  <r>
    <x v="1028"/>
    <n v="39.9"/>
    <n v="39.4"/>
    <n v="41.1"/>
    <n v="5692"/>
    <n v="2765"/>
    <n v="2927"/>
    <n v="0.48576950105411104"/>
    <n v="0.51423049894588901"/>
    <n v="2703"/>
    <n v="0.47487702037947999"/>
    <n v="2287"/>
    <n v="230"/>
    <n v="99"/>
    <x v="1027"/>
    <n v="8.5090640029596751E-2"/>
    <n v="3.662597114317425E-2"/>
    <n v="0.38299999999999995"/>
    <x v="2"/>
    <n v="0.40399999999999997"/>
    <n v="0.36200000000000004"/>
    <n v="5647"/>
    <n v="0.99209416725228394"/>
    <n v="9.4E-2"/>
    <n v="1550"/>
    <n v="0.27231201686577655"/>
    <n v="0.13699999999999998"/>
    <n v="3603"/>
    <n v="0.6329936753338018"/>
    <n v="9.4694307800421651E-2"/>
    <n v="6.2E-2"/>
    <x v="1018"/>
    <n v="2069"/>
    <x v="1010"/>
    <n v="4289"/>
    <x v="79"/>
    <n v="57.008462590000001"/>
    <n v="99.844825511895991"/>
    <x v="1"/>
    <s v="King County, Washington"/>
  </r>
  <r>
    <x v="1029"/>
    <n v="40.200000000000003"/>
    <n v="36.799999999999997"/>
    <n v="43.1"/>
    <n v="1713"/>
    <n v="910"/>
    <n v="803"/>
    <n v="0.53123175715119675"/>
    <n v="0.46876824284880325"/>
    <n v="924"/>
    <n v="0.53940455341506133"/>
    <n v="690"/>
    <n v="91"/>
    <n v="40"/>
    <x v="1028"/>
    <n v="9.8484848484848481E-2"/>
    <n v="4.3290043290043288E-2"/>
    <n v="0.38299999999999995"/>
    <x v="2"/>
    <n v="0.435"/>
    <n v="0.32700000000000001"/>
    <n v="1713"/>
    <n v="1"/>
    <n v="0.10400000000000001"/>
    <n v="331"/>
    <n v="0.19322825452422651"/>
    <n v="0.23300000000000001"/>
    <n v="1215"/>
    <n v="0.70928196147110334"/>
    <n v="9.7489784004670121E-2"/>
    <n v="8.3000000000000004E-2"/>
    <x v="1019"/>
    <n v="670"/>
    <x v="1011"/>
    <n v="1421"/>
    <x v="166"/>
    <n v="0.69814948200000004"/>
    <n v="2453.6292644560035"/>
    <x v="0"/>
    <s v="Clark County, Washington"/>
  </r>
  <r>
    <x v="1030"/>
    <n v="41.8"/>
    <n v="42.6"/>
    <n v="41.5"/>
    <n v="6048"/>
    <n v="3004"/>
    <n v="3044"/>
    <n v="0.49669312169312169"/>
    <n v="0.50330687830687826"/>
    <n v="2982"/>
    <n v="0.49305555555555558"/>
    <n v="2348"/>
    <n v="252"/>
    <n v="60"/>
    <x v="1029"/>
    <n v="8.4507042253521125E-2"/>
    <n v="2.0120724346076459E-2"/>
    <n v="0.38400000000000001"/>
    <x v="2"/>
    <n v="0.41899999999999998"/>
    <n v="0.35100000000000003"/>
    <n v="6048"/>
    <n v="1"/>
    <n v="8.5999999999999993E-2"/>
    <n v="1659"/>
    <n v="0.27430555555555558"/>
    <n v="0.121"/>
    <n v="3921"/>
    <n v="0.64831349206349209"/>
    <n v="7.7380952380952328E-2"/>
    <n v="7.2000000000000008E-2"/>
    <x v="1020"/>
    <n v="1979"/>
    <x v="1012"/>
    <n v="4743"/>
    <x v="141"/>
    <n v="23.399764909999998"/>
    <n v="258.46413514245859"/>
    <x v="1"/>
    <s v="Snohomish County, Washington"/>
  </r>
  <r>
    <x v="1031"/>
    <n v="59.1"/>
    <n v="58.3"/>
    <n v="60.3"/>
    <n v="5650"/>
    <n v="2748"/>
    <n v="2902"/>
    <n v="0.48637168141592918"/>
    <n v="0.51362831858407076"/>
    <n v="2073"/>
    <n v="0.36690265486725665"/>
    <n v="1567"/>
    <n v="266"/>
    <n v="11"/>
    <x v="1030"/>
    <n v="0.12831644958996624"/>
    <n v="5.3063193439459718E-3"/>
    <n v="0.38400000000000001"/>
    <x v="2"/>
    <n v="0.439"/>
    <n v="0.33299999999999996"/>
    <n v="5650"/>
    <n v="1"/>
    <n v="5.4000000000000006E-2"/>
    <n v="817"/>
    <n v="0.14460176991150442"/>
    <n v="0"/>
    <n v="2575"/>
    <n v="0.45575221238938052"/>
    <n v="0.39964601769911501"/>
    <n v="8.900000000000001E-2"/>
    <x v="1021"/>
    <n v="2641"/>
    <x v="1013"/>
    <n v="5064"/>
    <x v="192"/>
    <n v="37.268346209999997"/>
    <n v="151.60318539930191"/>
    <x v="1"/>
    <s v="Clallam County, Washington"/>
  </r>
  <r>
    <x v="1032"/>
    <n v="30"/>
    <n v="28.1"/>
    <n v="33.6"/>
    <n v="7656"/>
    <n v="3812"/>
    <n v="3844"/>
    <n v="0.49791013584117033"/>
    <n v="0.50208986415882972"/>
    <n v="3801"/>
    <n v="0.49647335423197492"/>
    <n v="3058"/>
    <n v="363"/>
    <n v="239"/>
    <x v="1031"/>
    <n v="9.5501183898973954E-2"/>
    <n v="6.2878189950013152E-2"/>
    <n v="0.38500000000000001"/>
    <x v="2"/>
    <n v="0.38700000000000001"/>
    <n v="0.38299999999999995"/>
    <n v="7558"/>
    <n v="0.98719958202716829"/>
    <n v="6.9000000000000006E-2"/>
    <n v="1698"/>
    <n v="0.22178683385579936"/>
    <n v="0.08"/>
    <n v="5249"/>
    <n v="0.68560606060606055"/>
    <n v="9.2607105538140111E-2"/>
    <n v="6.3E-2"/>
    <x v="1022"/>
    <n v="3110"/>
    <x v="1014"/>
    <n v="6005"/>
    <x v="45"/>
    <n v="6.2512752860000003"/>
    <n v="1224.710103096234"/>
    <x v="2"/>
    <s v="Kitsap County, Washington"/>
  </r>
  <r>
    <x v="1033"/>
    <n v="34.700000000000003"/>
    <n v="33.700000000000003"/>
    <n v="37.200000000000003"/>
    <n v="4574"/>
    <n v="2255"/>
    <n v="2319"/>
    <n v="0.49300393528640141"/>
    <n v="0.50699606471359859"/>
    <n v="2817"/>
    <n v="0.61587232181897678"/>
    <n v="1404"/>
    <n v="275"/>
    <n v="908"/>
    <x v="1032"/>
    <n v="9.7621583244586446E-2"/>
    <n v="0.32232871849485267"/>
    <n v="0.38600000000000001"/>
    <x v="2"/>
    <n v="0.37"/>
    <n v="0.40100000000000002"/>
    <n v="4574"/>
    <n v="1"/>
    <n v="9.3000000000000013E-2"/>
    <n v="772"/>
    <n v="0.16878006121556624"/>
    <n v="0.04"/>
    <n v="3288"/>
    <n v="0.71884564932225625"/>
    <n v="0.11237428946217753"/>
    <n v="9.5000000000000001E-2"/>
    <x v="1023"/>
    <n v="1698"/>
    <x v="1015"/>
    <n v="3923"/>
    <x v="74"/>
    <n v="0.94825242499999995"/>
    <n v="4823.6101268077437"/>
    <x v="0"/>
    <s v="King County, Washington"/>
  </r>
  <r>
    <x v="1034"/>
    <n v="42.5"/>
    <n v="43.8"/>
    <n v="39.700000000000003"/>
    <n v="2534"/>
    <n v="1500"/>
    <n v="1034"/>
    <n v="0.59194948697711125"/>
    <n v="0.40805051302288869"/>
    <n v="1390"/>
    <n v="0.54853985793212312"/>
    <n v="547"/>
    <n v="210"/>
    <n v="362"/>
    <x v="1033"/>
    <n v="0.15107913669064749"/>
    <n v="0.26043165467625901"/>
    <n v="0.38799999999999996"/>
    <x v="2"/>
    <n v="0.36099999999999999"/>
    <n v="0.43099999999999999"/>
    <n v="2487"/>
    <n v="0.98145224940805054"/>
    <n v="0.23499999999999999"/>
    <n v="262"/>
    <n v="0.10339384372533544"/>
    <n v="2.7000000000000003E-2"/>
    <n v="1904"/>
    <n v="0.75138121546961323"/>
    <n v="0.14522494080505133"/>
    <n v="0.26200000000000001"/>
    <x v="986"/>
    <n v="967"/>
    <x v="1016"/>
    <n v="2308"/>
    <x v="91"/>
    <n v="10.14904623"/>
    <n v="249.67863408776688"/>
    <x v="1"/>
    <s v="King County, Washington"/>
  </r>
  <r>
    <x v="1035"/>
    <n v="46.4"/>
    <n v="46.5"/>
    <n v="46.4"/>
    <n v="7359"/>
    <n v="3473"/>
    <n v="3886"/>
    <n v="0.47193912216333739"/>
    <n v="0.52806087783666256"/>
    <n v="3315"/>
    <n v="0.45046881369751324"/>
    <n v="2821"/>
    <n v="179"/>
    <n v="42"/>
    <x v="1034"/>
    <n v="5.3996983408748117E-2"/>
    <n v="1.2669683257918552E-2"/>
    <n v="0.38799999999999996"/>
    <x v="2"/>
    <n v="0.41600000000000004"/>
    <n v="0.36200000000000004"/>
    <n v="7350"/>
    <n v="0.99877700774561762"/>
    <n v="3.5000000000000003E-2"/>
    <n v="1738"/>
    <n v="0.23617339312406577"/>
    <n v="7.0000000000000007E-2"/>
    <n v="4348"/>
    <n v="0.59084114689495859"/>
    <n v="0.1729854599809757"/>
    <n v="2.7999999999999997E-2"/>
    <x v="1024"/>
    <n v="2761"/>
    <x v="1017"/>
    <n v="5936"/>
    <x v="176"/>
    <n v="8.2230988360000001"/>
    <n v="894.91810165079721"/>
    <x v="2"/>
    <s v="Spokane County, Washington"/>
  </r>
  <r>
    <x v="1036"/>
    <n v="58.6"/>
    <n v="59.2"/>
    <n v="58.3"/>
    <n v="3005"/>
    <n v="1443"/>
    <n v="1562"/>
    <n v="0.48019966722129781"/>
    <n v="0.51980033277870219"/>
    <n v="1079"/>
    <n v="0.35906821963394342"/>
    <n v="744"/>
    <n v="90"/>
    <n v="43"/>
    <x v="1035"/>
    <n v="8.3410565338276177E-2"/>
    <n v="3.9851714550509731E-2"/>
    <n v="0.38799999999999996"/>
    <x v="2"/>
    <n v="0.4"/>
    <n v="0.377"/>
    <n v="2995"/>
    <n v="0.99667221297836939"/>
    <n v="7.5999999999999998E-2"/>
    <n v="365"/>
    <n v="0.12146422628951747"/>
    <n v="0.16699999999999998"/>
    <n v="1587"/>
    <n v="0.52811980033277872"/>
    <n v="0.3504159733777038"/>
    <n v="9.3000000000000013E-2"/>
    <x v="1025"/>
    <n v="1429"/>
    <x v="1018"/>
    <n v="2648"/>
    <x v="120"/>
    <n v="64.336163999999997"/>
    <n v="46.707789416851156"/>
    <x v="1"/>
    <s v="Island County, Washington"/>
  </r>
  <r>
    <x v="1037"/>
    <n v="31.2"/>
    <n v="30.5"/>
    <n v="32.200000000000003"/>
    <n v="6546"/>
    <n v="3313"/>
    <n v="3233"/>
    <n v="0.50611060189428658"/>
    <n v="0.49388939810571342"/>
    <n v="3306"/>
    <n v="0.50504124656278648"/>
    <n v="2349"/>
    <n v="232"/>
    <n v="271"/>
    <x v="1036"/>
    <n v="7.0175438596491224E-2"/>
    <n v="8.1972171808832428E-2"/>
    <n v="0.38900000000000001"/>
    <x v="2"/>
    <n v="0.37799999999999995"/>
    <n v="0.4"/>
    <n v="6509"/>
    <n v="0.99434769324778494"/>
    <n v="5.7999999999999996E-2"/>
    <n v="1702"/>
    <n v="0.26000611060189427"/>
    <n v="6.4000000000000001E-2"/>
    <n v="4358"/>
    <n v="0.6657500763825237"/>
    <n v="7.4243813015582028E-2"/>
    <n v="6.0999999999999999E-2"/>
    <x v="1026"/>
    <n v="2067"/>
    <x v="1019"/>
    <n v="5144"/>
    <x v="118"/>
    <n v="2.4718159759999998"/>
    <n v="2648.2553974721945"/>
    <x v="0"/>
    <s v="Snohomish County, Washington"/>
  </r>
  <r>
    <x v="1038"/>
    <n v="43.4"/>
    <n v="44"/>
    <n v="42.9"/>
    <n v="4219"/>
    <n v="2068"/>
    <n v="2151"/>
    <n v="0.49016354586394878"/>
    <n v="0.50983645413605116"/>
    <n v="2195"/>
    <n v="0.52026546575017774"/>
    <n v="1831"/>
    <n v="133"/>
    <n v="85"/>
    <x v="1037"/>
    <n v="6.0592255125284739E-2"/>
    <n v="3.8724373576309798E-2"/>
    <n v="0.38900000000000001"/>
    <x v="2"/>
    <n v="0.35700000000000004"/>
    <n v="0.41799999999999998"/>
    <n v="4219"/>
    <n v="1"/>
    <n v="2.6000000000000002E-2"/>
    <n v="872"/>
    <n v="0.20668404835269022"/>
    <n v="1.8000000000000002E-2"/>
    <n v="2911"/>
    <n v="0.68997392747096464"/>
    <n v="0.10334202417634519"/>
    <n v="3.2000000000000001E-2"/>
    <x v="1027"/>
    <n v="1540"/>
    <x v="1020"/>
    <n v="3430"/>
    <x v="149"/>
    <n v="8.6824989210000005"/>
    <n v="485.92001431703949"/>
    <x v="2"/>
    <s v="Pierce County, Washington"/>
  </r>
  <r>
    <x v="1039"/>
    <n v="36.799999999999997"/>
    <n v="33.1"/>
    <n v="39.1"/>
    <n v="10261"/>
    <n v="5311"/>
    <n v="4950"/>
    <n v="0.51759087808205828"/>
    <n v="0.48240912191794172"/>
    <n v="4491"/>
    <n v="0.43767663970373261"/>
    <n v="3661"/>
    <n v="542"/>
    <n v="0"/>
    <x v="1038"/>
    <n v="0.12068581607659765"/>
    <n v="0"/>
    <n v="0.39100000000000001"/>
    <x v="2"/>
    <n v="0.45399999999999996"/>
    <n v="0.32899999999999996"/>
    <n v="10253"/>
    <n v="0.99922034889387001"/>
    <n v="3.4000000000000002E-2"/>
    <n v="2707"/>
    <n v="0.26381444303674106"/>
    <n v="4.4999999999999998E-2"/>
    <n v="5951"/>
    <n v="0.57996296657245883"/>
    <n v="0.15622259039080011"/>
    <n v="1.7000000000000001E-2"/>
    <x v="1028"/>
    <n v="3722"/>
    <x v="1021"/>
    <n v="7769"/>
    <x v="157"/>
    <n v="20.455355180000002"/>
    <n v="501.62903111223312"/>
    <x v="2"/>
    <s v="Benton County, Washington"/>
  </r>
  <r>
    <x v="1040"/>
    <n v="38.6"/>
    <n v="37.4"/>
    <n v="39"/>
    <n v="6612"/>
    <n v="3334"/>
    <n v="3278"/>
    <n v="0.50423472474289166"/>
    <n v="0.49576527525710828"/>
    <n v="3377"/>
    <n v="0.51073805202661826"/>
    <n v="2068"/>
    <n v="244"/>
    <n v="571"/>
    <x v="1039"/>
    <n v="7.2253479419603195E-2"/>
    <n v="0.16908498667456323"/>
    <n v="0.39100000000000001"/>
    <x v="2"/>
    <n v="0.40600000000000003"/>
    <n v="0.375"/>
    <n v="6604"/>
    <n v="0.99879007864488811"/>
    <n v="0.106"/>
    <n v="1280"/>
    <n v="0.19358741681790684"/>
    <n v="0.159"/>
    <n v="4527"/>
    <n v="0.68466424682395643"/>
    <n v="0.12174833635813676"/>
    <n v="8.900000000000001E-2"/>
    <x v="1029"/>
    <n v="2868"/>
    <x v="1022"/>
    <n v="5470"/>
    <x v="44"/>
    <n v="2.6024934609999999"/>
    <n v="2540.6403893362176"/>
    <x v="0"/>
    <s v="King County, Washington"/>
  </r>
  <r>
    <x v="1041"/>
    <n v="42.2"/>
    <n v="40.4"/>
    <n v="44.5"/>
    <n v="5430"/>
    <n v="2409"/>
    <n v="3021"/>
    <n v="0.44364640883977902"/>
    <n v="0.55635359116022098"/>
    <n v="2673"/>
    <n v="0.49226519337016572"/>
    <n v="2192"/>
    <n v="252"/>
    <n v="81"/>
    <x v="1040"/>
    <n v="9.4276094276094277E-2"/>
    <n v="3.0303030303030304E-2"/>
    <n v="0.39100000000000001"/>
    <x v="2"/>
    <n v="0.40100000000000002"/>
    <n v="0.38299999999999995"/>
    <n v="5421"/>
    <n v="0.99834254143646406"/>
    <n v="9.1999999999999998E-2"/>
    <n v="1200"/>
    <n v="0.22099447513812154"/>
    <n v="0.193"/>
    <n v="3190"/>
    <n v="0.58747697974217317"/>
    <n v="0.1915285451197053"/>
    <n v="7.0999999999999994E-2"/>
    <x v="1030"/>
    <n v="2305"/>
    <x v="1023"/>
    <n v="4322"/>
    <x v="193"/>
    <n v="29.176808149999999"/>
    <n v="186.10671777680383"/>
    <x v="1"/>
    <s v="Island County, Washington"/>
  </r>
  <r>
    <x v="1042"/>
    <n v="43.6"/>
    <n v="44.3"/>
    <n v="42.6"/>
    <n v="3560"/>
    <n v="1765"/>
    <n v="1795"/>
    <n v="0.4957865168539326"/>
    <n v="0.5042134831460674"/>
    <n v="1507"/>
    <n v="0.42331460674157301"/>
    <n v="1257"/>
    <n v="168"/>
    <n v="21"/>
    <x v="1041"/>
    <n v="0.11147976111479761"/>
    <n v="1.3934970139349702E-2"/>
    <n v="0.39100000000000001"/>
    <x v="2"/>
    <n v="0.41399999999999998"/>
    <n v="0.36700000000000005"/>
    <n v="3550"/>
    <n v="0.9971910112359551"/>
    <n v="5.5E-2"/>
    <n v="877"/>
    <n v="0.24634831460674159"/>
    <n v="8.5999999999999993E-2"/>
    <n v="2143"/>
    <n v="0.60196629213483144"/>
    <n v="0.151685393258427"/>
    <n v="4.4999999999999998E-2"/>
    <x v="1031"/>
    <n v="1295"/>
    <x v="1024"/>
    <n v="2756"/>
    <x v="101"/>
    <n v="9.3517423369999992"/>
    <n v="380.67772525285739"/>
    <x v="2"/>
    <s v="Spokane County, Washington"/>
  </r>
  <r>
    <x v="1043"/>
    <n v="60"/>
    <n v="60.1"/>
    <n v="59.9"/>
    <n v="5986"/>
    <n v="3005"/>
    <n v="2981"/>
    <n v="0.50200467758102241"/>
    <n v="0.49799532241897759"/>
    <n v="1881"/>
    <n v="0.31423321082525896"/>
    <n v="1497"/>
    <n v="173"/>
    <n v="34"/>
    <x v="1042"/>
    <n v="9.1972355130249872E-2"/>
    <n v="1.8075491759702286E-2"/>
    <n v="0.39100000000000001"/>
    <x v="2"/>
    <n v="0.40100000000000002"/>
    <n v="0.38"/>
    <n v="5826"/>
    <n v="0.97327096558636816"/>
    <n v="7.0000000000000007E-2"/>
    <n v="723"/>
    <n v="0.12078182425659872"/>
    <n v="0.13300000000000001"/>
    <n v="2823"/>
    <n v="0.4716004009355162"/>
    <n v="0.40761777480788508"/>
    <n v="8.4000000000000005E-2"/>
    <x v="1032"/>
    <n v="2614"/>
    <x v="1025"/>
    <n v="5322"/>
    <x v="133"/>
    <n v="287.87697800000001"/>
    <n v="20.793604412507065"/>
    <x v="1"/>
    <s v="Jefferson County, Washington"/>
  </r>
  <r>
    <x v="1044"/>
    <n v="40.1"/>
    <n v="39.700000000000003"/>
    <n v="41.2"/>
    <n v="4464"/>
    <n v="2256"/>
    <n v="2208"/>
    <n v="0.5053763440860215"/>
    <n v="0.4946236559139785"/>
    <n v="1990"/>
    <n v="0.44578853046594979"/>
    <n v="1585"/>
    <n v="145"/>
    <n v="151"/>
    <x v="1043"/>
    <n v="7.2864321608040197E-2"/>
    <n v="7.587939698492463E-2"/>
    <n v="0.39200000000000002"/>
    <x v="2"/>
    <n v="0.377"/>
    <n v="0.40600000000000003"/>
    <n v="4463"/>
    <n v="0.99977598566308246"/>
    <n v="7.2999999999999995E-2"/>
    <n v="1225"/>
    <n v="0.27441756272401435"/>
    <n v="0.13"/>
    <n v="2798"/>
    <n v="0.62679211469534046"/>
    <n v="9.879032258064524E-2"/>
    <n v="0.06"/>
    <x v="1033"/>
    <n v="1492"/>
    <x v="1026"/>
    <n v="3412"/>
    <x v="86"/>
    <n v="12.464829610000001"/>
    <n v="358.12763909895114"/>
    <x v="2"/>
    <s v="Snohomish County, Washington"/>
  </r>
  <r>
    <x v="1045"/>
    <n v="43.5"/>
    <n v="46"/>
    <n v="42.2"/>
    <n v="3077"/>
    <n v="1593"/>
    <n v="1484"/>
    <n v="0.51771205719857005"/>
    <n v="0.48228794280142995"/>
    <n v="1463"/>
    <n v="0.47546311342216446"/>
    <n v="1254"/>
    <n v="90"/>
    <n v="7"/>
    <x v="1044"/>
    <n v="6.1517429938482568E-2"/>
    <n v="4.7846889952153108E-3"/>
    <n v="0.39200000000000002"/>
    <x v="2"/>
    <n v="0.35499999999999998"/>
    <n v="0.42899999999999999"/>
    <n v="3060"/>
    <n v="0.99447513812154698"/>
    <n v="0.05"/>
    <n v="761"/>
    <n v="0.24731881702957426"/>
    <n v="3.7999999999999999E-2"/>
    <n v="1933"/>
    <n v="0.62820929476763077"/>
    <n v="0.12447188820279498"/>
    <n v="5.2000000000000005E-2"/>
    <x v="1034"/>
    <n v="1074"/>
    <x v="1027"/>
    <n v="2419"/>
    <x v="72"/>
    <n v="203.92390589999999"/>
    <n v="15.088961671364299"/>
    <x v="1"/>
    <s v="Spokane County, Washington"/>
  </r>
  <r>
    <x v="1046"/>
    <n v="42"/>
    <n v="39.5"/>
    <n v="43.3"/>
    <n v="4181"/>
    <n v="2219"/>
    <n v="1962"/>
    <n v="0.53073427409710594"/>
    <n v="0.46926572590289406"/>
    <n v="2161"/>
    <n v="0.5168619947381009"/>
    <n v="1692"/>
    <n v="89"/>
    <n v="226"/>
    <x v="1045"/>
    <n v="4.118463674224896E-2"/>
    <n v="0.1045812124016659"/>
    <n v="0.39500000000000002"/>
    <x v="2"/>
    <n v="0.371"/>
    <n v="0.42"/>
    <n v="4176"/>
    <n v="0.99880411384836165"/>
    <n v="0.08"/>
    <n v="839"/>
    <n v="0.20066969624491748"/>
    <n v="0.1"/>
    <n v="2819"/>
    <n v="0.67424061229370968"/>
    <n v="0.12508969146137283"/>
    <n v="8.4000000000000005E-2"/>
    <x v="1035"/>
    <n v="1504"/>
    <x v="1028"/>
    <n v="3419"/>
    <x v="129"/>
    <n v="3.461163129"/>
    <n v="1207.9754244949372"/>
    <x v="2"/>
    <s v="Snohomish County, Washington"/>
  </r>
  <r>
    <x v="1047"/>
    <n v="47.6"/>
    <n v="42.4"/>
    <n v="50.2"/>
    <n v="2810"/>
    <n v="1411"/>
    <n v="1399"/>
    <n v="0.50213523131672599"/>
    <n v="0.49786476868327401"/>
    <n v="1106"/>
    <n v="0.39359430604982204"/>
    <n v="920"/>
    <n v="39"/>
    <n v="0"/>
    <x v="1046"/>
    <n v="3.5262206148282099E-2"/>
    <n v="0"/>
    <n v="0.39500000000000002"/>
    <x v="2"/>
    <n v="0.43200000000000005"/>
    <n v="0.35899999999999999"/>
    <n v="2793"/>
    <n v="0.99395017793594309"/>
    <n v="7.6999999999999999E-2"/>
    <n v="583"/>
    <n v="0.20747330960854093"/>
    <n v="0.14400000000000002"/>
    <n v="1488"/>
    <n v="0.52953736654804273"/>
    <n v="0.26298932384341633"/>
    <n v="8.1000000000000003E-2"/>
    <x v="1036"/>
    <n v="1087"/>
    <x v="1029"/>
    <n v="2236"/>
    <x v="118"/>
    <n v="25.199839310000002"/>
    <n v="111.50864755256251"/>
    <x v="1"/>
    <s v="Chelan County, Washington"/>
  </r>
  <r>
    <x v="1048"/>
    <n v="50.1"/>
    <n v="48.9"/>
    <n v="51.3"/>
    <n v="1477"/>
    <n v="764"/>
    <n v="713"/>
    <n v="0.51726472579553151"/>
    <n v="0.48273527420446849"/>
    <n v="710"/>
    <n v="0.48070412999322953"/>
    <n v="543"/>
    <n v="39"/>
    <n v="10"/>
    <x v="1047"/>
    <n v="5.4929577464788736E-2"/>
    <n v="1.4084507042253521E-2"/>
    <n v="0.39500000000000002"/>
    <x v="2"/>
    <n v="0.41899999999999998"/>
    <n v="0.36899999999999999"/>
    <n v="1477"/>
    <n v="1"/>
    <n v="0.11900000000000001"/>
    <n v="222"/>
    <n v="0.15030467163168584"/>
    <n v="0.19399999999999998"/>
    <n v="861"/>
    <n v="0.58293838862559244"/>
    <n v="0.26675693974272174"/>
    <n v="0.105"/>
    <x v="1037"/>
    <n v="697"/>
    <x v="1030"/>
    <n v="1290"/>
    <x v="79"/>
    <n v="1.759352899"/>
    <n v="839.51321013510892"/>
    <x v="2"/>
    <s v="Skagit County, Washington"/>
  </r>
  <r>
    <x v="1049"/>
    <n v="38.299999999999997"/>
    <n v="38.299999999999997"/>
    <n v="38.799999999999997"/>
    <n v="5252"/>
    <n v="2536"/>
    <n v="2716"/>
    <n v="0.48286367098248284"/>
    <n v="0.51713632901751716"/>
    <n v="2839"/>
    <n v="0.54055597867479055"/>
    <n v="2221"/>
    <n v="287"/>
    <n v="90"/>
    <x v="1048"/>
    <n v="0.10109193377949982"/>
    <n v="3.170130327580134E-2"/>
    <n v="0.39600000000000002"/>
    <x v="2"/>
    <n v="0.42599999999999999"/>
    <n v="0.36799999999999999"/>
    <n v="5231"/>
    <n v="0.99600152322924596"/>
    <n v="9.4E-2"/>
    <n v="1140"/>
    <n v="0.21706016755521707"/>
    <n v="0.187"/>
    <n v="3566"/>
    <n v="0.67897943640517899"/>
    <n v="0.10396039603960394"/>
    <n v="7.0000000000000007E-2"/>
    <x v="1038"/>
    <n v="2175"/>
    <x v="1031"/>
    <n v="4198"/>
    <x v="116"/>
    <n v="4.0378970040000004"/>
    <n v="1300.6770590724061"/>
    <x v="2"/>
    <s v="Snohomish County, Washington"/>
  </r>
  <r>
    <x v="1050"/>
    <n v="43.4"/>
    <n v="43.8"/>
    <n v="42.1"/>
    <n v="2601"/>
    <n v="1315"/>
    <n v="1286"/>
    <n v="0.5055747789311803"/>
    <n v="0.4944252210688197"/>
    <n v="1282"/>
    <n v="0.4928873510188389"/>
    <n v="961"/>
    <n v="124"/>
    <n v="60"/>
    <x v="1049"/>
    <n v="9.6723868954758194E-2"/>
    <n v="4.6801872074882997E-2"/>
    <n v="0.39600000000000002"/>
    <x v="2"/>
    <n v="0.376"/>
    <n v="0.41700000000000004"/>
    <n v="2593"/>
    <n v="0.99692425990003841"/>
    <n v="7.400000000000001E-2"/>
    <n v="603"/>
    <n v="0.23183391003460208"/>
    <n v="0.13400000000000001"/>
    <n v="1656"/>
    <n v="0.63667820069204151"/>
    <n v="0.13148788927335642"/>
    <n v="0.06"/>
    <x v="1039"/>
    <n v="964"/>
    <x v="1032"/>
    <n v="2121"/>
    <x v="114"/>
    <n v="2.7626648729999999"/>
    <n v="941.48227149084255"/>
    <x v="2"/>
    <s v="Snohomish County, Washington"/>
  </r>
  <r>
    <x v="1051"/>
    <n v="37.9"/>
    <n v="37.200000000000003"/>
    <n v="38"/>
    <n v="3216"/>
    <n v="1608"/>
    <n v="1608"/>
    <n v="0.5"/>
    <n v="0.5"/>
    <n v="1575"/>
    <n v="0.48973880597014924"/>
    <n v="1187"/>
    <n v="225"/>
    <n v="101"/>
    <x v="1050"/>
    <n v="0.14285714285714285"/>
    <n v="6.412698412698413E-2"/>
    <n v="0.39700000000000002"/>
    <x v="2"/>
    <n v="0.34399999999999997"/>
    <n v="0.44799999999999995"/>
    <n v="3199"/>
    <n v="0.99471393034825872"/>
    <n v="0.10800000000000001"/>
    <n v="835"/>
    <n v="0.25963930348258707"/>
    <n v="0.13900000000000001"/>
    <n v="2099"/>
    <n v="0.65267412935323388"/>
    <n v="8.7686567164179108E-2"/>
    <n v="0.10199999999999999"/>
    <x v="1040"/>
    <n v="1187"/>
    <x v="1033"/>
    <n v="2474"/>
    <x v="73"/>
    <n v="3.535549166"/>
    <n v="909.61823722521524"/>
    <x v="2"/>
    <s v="King County, Washington"/>
  </r>
  <r>
    <x v="1052"/>
    <n v="41.1"/>
    <n v="41.8"/>
    <n v="39.799999999999997"/>
    <n v="5630"/>
    <n v="2809"/>
    <n v="2821"/>
    <n v="0.49893428063943163"/>
    <n v="0.50106571936056843"/>
    <n v="2816"/>
    <n v="0.50017761989342802"/>
    <n v="1790"/>
    <n v="683"/>
    <n v="156"/>
    <x v="1051"/>
    <n v="0.24254261363636365"/>
    <n v="5.5397727272727272E-2"/>
    <n v="0.39700000000000002"/>
    <x v="2"/>
    <n v="0.45700000000000002"/>
    <n v="0.33299999999999996"/>
    <n v="5630"/>
    <n v="1"/>
    <n v="5.2000000000000005E-2"/>
    <n v="1133"/>
    <n v="0.20124333925399646"/>
    <n v="4.2000000000000003E-2"/>
    <n v="3552"/>
    <n v="0.63090586145648309"/>
    <n v="0.1678507992895204"/>
    <n v="0.06"/>
    <x v="1041"/>
    <n v="1996"/>
    <x v="1034"/>
    <n v="4611"/>
    <x v="79"/>
    <n v="2.7448878799999998"/>
    <n v="2051.0855984398167"/>
    <x v="0"/>
    <s v="King County, Washington"/>
  </r>
  <r>
    <x v="1053"/>
    <n v="42.7"/>
    <n v="42.4"/>
    <n v="43.5"/>
    <n v="3336"/>
    <n v="1721"/>
    <n v="1615"/>
    <n v="0.51588729016786572"/>
    <n v="0.48411270983213428"/>
    <n v="1813"/>
    <n v="0.54346522781774576"/>
    <n v="1368"/>
    <n v="174"/>
    <n v="117"/>
    <x v="1052"/>
    <n v="9.5973524544953115E-2"/>
    <n v="6.4533921676778822E-2"/>
    <n v="0.39700000000000002"/>
    <x v="2"/>
    <n v="0.41899999999999998"/>
    <n v="0.373"/>
    <n v="3325"/>
    <n v="0.99670263788968827"/>
    <n v="9.0000000000000011E-3"/>
    <n v="716"/>
    <n v="0.21462829736211031"/>
    <n v="0"/>
    <n v="2211"/>
    <n v="0.66276978417266186"/>
    <n v="0.12260191846522783"/>
    <n v="0.01"/>
    <x v="1042"/>
    <n v="1193"/>
    <x v="1035"/>
    <n v="2689"/>
    <x v="100"/>
    <n v="3.3354348159999998"/>
    <n v="1000.169448372155"/>
    <x v="2"/>
    <s v="Snohomish County, Washington"/>
  </r>
  <r>
    <x v="1054"/>
    <n v="44.1"/>
    <n v="41.6"/>
    <n v="47.1"/>
    <n v="5972"/>
    <n v="2753"/>
    <n v="3219"/>
    <n v="0.46098459477561954"/>
    <n v="0.53901540522438041"/>
    <n v="2734"/>
    <n v="0.4578030810448761"/>
    <n v="2240"/>
    <n v="111"/>
    <n v="147"/>
    <x v="1053"/>
    <n v="4.0599853694220922E-2"/>
    <n v="5.3767373811265548E-2"/>
    <n v="0.39700000000000002"/>
    <x v="2"/>
    <n v="0.38299999999999995"/>
    <n v="0.40799999999999997"/>
    <n v="5964"/>
    <n v="0.99866041527126592"/>
    <n v="6.0999999999999999E-2"/>
    <n v="1368"/>
    <n v="0.22906898861352981"/>
    <n v="0.06"/>
    <n v="3513"/>
    <n v="0.58824514400535832"/>
    <n v="0.18268586738111181"/>
    <n v="6.7000000000000004E-2"/>
    <x v="1043"/>
    <n v="2577"/>
    <x v="620"/>
    <n v="4812"/>
    <x v="91"/>
    <n v="4.0665622780000001"/>
    <n v="1468.5622871948551"/>
    <x v="0"/>
    <s v="Pierce County, Washington"/>
  </r>
  <r>
    <x v="1055"/>
    <n v="52.4"/>
    <n v="51.3"/>
    <n v="53"/>
    <n v="2033"/>
    <n v="1071"/>
    <n v="962"/>
    <n v="0.52680767338908019"/>
    <n v="0.47319232661091981"/>
    <n v="1061"/>
    <n v="0.52188883423512056"/>
    <n v="675"/>
    <n v="107"/>
    <n v="1"/>
    <x v="1054"/>
    <n v="0.10084825636192271"/>
    <n v="9.42507068803016E-4"/>
    <n v="0.39700000000000002"/>
    <x v="2"/>
    <n v="0.42100000000000004"/>
    <n v="0.371"/>
    <n v="2033"/>
    <n v="1"/>
    <n v="0.114"/>
    <n v="324"/>
    <n v="0.15937038858829317"/>
    <n v="0.24100000000000002"/>
    <n v="1376"/>
    <n v="0.67683226758484993"/>
    <n v="0.16379734382685696"/>
    <n v="9.9000000000000005E-2"/>
    <x v="1044"/>
    <n v="962"/>
    <x v="1036"/>
    <n v="1724"/>
    <x v="194"/>
    <n v="3826.3985130000001"/>
    <n v="0.53130900848225371"/>
    <x v="1"/>
    <s v="Okanogan County, Washington"/>
  </r>
  <r>
    <x v="1056"/>
    <n v="41.9"/>
    <n v="40.5"/>
    <n v="43.8"/>
    <n v="6836"/>
    <n v="3503"/>
    <n v="3333"/>
    <n v="0.51243417203042718"/>
    <n v="0.48756582796957287"/>
    <n v="3389"/>
    <n v="0.4957577530719719"/>
    <n v="2407"/>
    <n v="617"/>
    <n v="200"/>
    <x v="1055"/>
    <n v="0.18205960460312776"/>
    <n v="5.9014458542342871E-2"/>
    <n v="0.39799999999999996"/>
    <x v="2"/>
    <n v="0.41799999999999998"/>
    <n v="0.38100000000000001"/>
    <n v="6836"/>
    <n v="1"/>
    <n v="0.08"/>
    <n v="1514"/>
    <n v="0.22147454651843182"/>
    <n v="9.6999999999999989E-2"/>
    <n v="4283"/>
    <n v="0.62653598595669979"/>
    <n v="0.15198946752486842"/>
    <n v="0.09"/>
    <x v="1045"/>
    <n v="2336"/>
    <x v="1037"/>
    <n v="5525"/>
    <x v="52"/>
    <n v="14.379915970000001"/>
    <n v="475.38525358990671"/>
    <x v="2"/>
    <s v="Whatcom County, Washington"/>
  </r>
  <r>
    <x v="1057"/>
    <n v="38.1"/>
    <n v="36.5"/>
    <n v="39.200000000000003"/>
    <n v="5420"/>
    <n v="2516"/>
    <n v="2904"/>
    <n v="0.46420664206642065"/>
    <n v="0.5357933579335793"/>
    <n v="2449"/>
    <n v="0.45184501845018449"/>
    <n v="1999"/>
    <n v="276"/>
    <n v="74"/>
    <x v="1056"/>
    <n v="0.11269906084115966"/>
    <n v="3.0216414863209473E-2"/>
    <n v="0.40200000000000002"/>
    <x v="2"/>
    <n v="0.40100000000000002"/>
    <n v="0.40200000000000002"/>
    <n v="5395"/>
    <n v="0.99538745387453875"/>
    <n v="5.2999999999999999E-2"/>
    <n v="1682"/>
    <n v="0.31033210332103323"/>
    <n v="9.1999999999999998E-2"/>
    <n v="3065"/>
    <n v="0.56549815498154976"/>
    <n v="0.12416974169741701"/>
    <n v="3.1E-2"/>
    <x v="1046"/>
    <n v="2029"/>
    <x v="1038"/>
    <n v="3850"/>
    <x v="73"/>
    <n v="4.8208594629999997"/>
    <n v="1124.2808552289052"/>
    <x v="2"/>
    <s v="King County, Washington"/>
  </r>
  <r>
    <x v="1058"/>
    <n v="49.3"/>
    <n v="47.3"/>
    <n v="51.2"/>
    <n v="4998"/>
    <n v="2605"/>
    <n v="2393"/>
    <n v="0.52120848339335735"/>
    <n v="0.47879151660664265"/>
    <n v="2051"/>
    <n v="0.41036414565826329"/>
    <n v="1756"/>
    <n v="124"/>
    <n v="89"/>
    <x v="1057"/>
    <n v="6.0458313018039979E-2"/>
    <n v="4.3393466601657729E-2"/>
    <n v="0.40200000000000002"/>
    <x v="2"/>
    <n v="0.45200000000000001"/>
    <n v="0.35200000000000004"/>
    <n v="4939"/>
    <n v="0.98819527811124452"/>
    <n v="0.11900000000000001"/>
    <n v="671"/>
    <n v="0.13425370148059224"/>
    <n v="0.26500000000000001"/>
    <n v="3164"/>
    <n v="0.63305322128851538"/>
    <n v="0.23269307723089239"/>
    <n v="0.121"/>
    <x v="1047"/>
    <n v="2043"/>
    <x v="1039"/>
    <n v="4425"/>
    <x v="58"/>
    <n v="9.0659420189999995"/>
    <n v="551.29406183333322"/>
    <x v="2"/>
    <s v="Pierce County, Washington"/>
  </r>
  <r>
    <x v="1059"/>
    <n v="53.1"/>
    <n v="52.9"/>
    <n v="53.3"/>
    <n v="4793"/>
    <n v="2432"/>
    <n v="2361"/>
    <n v="0.50740663467556857"/>
    <n v="0.49259336532443149"/>
    <n v="2109"/>
    <n v="0.44001669100771962"/>
    <n v="1621"/>
    <n v="156"/>
    <n v="22"/>
    <x v="1058"/>
    <n v="7.3968705547652919E-2"/>
    <n v="1.0431484115694643E-2"/>
    <n v="0.40200000000000002"/>
    <x v="2"/>
    <n v="0.40899999999999997"/>
    <n v="0.39600000000000002"/>
    <n v="4763"/>
    <n v="0.99374087210515338"/>
    <n v="6.4000000000000001E-2"/>
    <n v="754"/>
    <n v="0.15731274775714585"/>
    <n v="0.05"/>
    <n v="2792"/>
    <n v="0.5825161694137283"/>
    <n v="0.26017108282912582"/>
    <n v="7.5999999999999998E-2"/>
    <x v="1048"/>
    <n v="2055"/>
    <x v="1040"/>
    <n v="4123"/>
    <x v="135"/>
    <n v="55.419423819999999"/>
    <n v="86.485922617446661"/>
    <x v="1"/>
    <s v="Skagit County, Washington"/>
  </r>
  <r>
    <x v="1060"/>
    <n v="36.4"/>
    <n v="37.9"/>
    <n v="33.799999999999997"/>
    <n v="8048"/>
    <n v="3880"/>
    <n v="4168"/>
    <n v="0.48210735586481113"/>
    <n v="0.51789264413518887"/>
    <n v="4061"/>
    <n v="0.50459741550695825"/>
    <n v="2901"/>
    <n v="657"/>
    <n v="309"/>
    <x v="1059"/>
    <n v="0.16178281211524256"/>
    <n v="7.6089633095296719E-2"/>
    <n v="0.40399999999999997"/>
    <x v="2"/>
    <n v="0.47100000000000003"/>
    <n v="0.33600000000000002"/>
    <n v="7958"/>
    <n v="0.98881709741550694"/>
    <n v="3.4000000000000002E-2"/>
    <n v="2265"/>
    <n v="0.28143638170974156"/>
    <n v="3.4000000000000002E-2"/>
    <n v="5167"/>
    <n v="0.64202286282306165"/>
    <n v="7.6540755467196853E-2"/>
    <n v="3.7000000000000005E-2"/>
    <x v="1049"/>
    <n v="2605"/>
    <x v="1041"/>
    <n v="6032"/>
    <x v="158"/>
    <n v="4.1440404930000003"/>
    <n v="1942.0659652323527"/>
    <x v="0"/>
    <s v="Snohomish County, Washington"/>
  </r>
  <r>
    <x v="1061"/>
    <n v="36.5"/>
    <n v="37"/>
    <n v="35.6"/>
    <n v="6151"/>
    <n v="3038"/>
    <n v="3113"/>
    <n v="0.49390343033653067"/>
    <n v="0.50609656966346939"/>
    <n v="2470"/>
    <n v="0.40156072183384817"/>
    <n v="1778"/>
    <n v="367"/>
    <n v="94"/>
    <x v="1060"/>
    <n v="0.148582995951417"/>
    <n v="3.8056680161943322E-2"/>
    <n v="0.40399999999999997"/>
    <x v="2"/>
    <n v="0.375"/>
    <n v="0.436"/>
    <n v="6143"/>
    <n v="0.99869939847179323"/>
    <n v="0.30099999999999999"/>
    <n v="1381"/>
    <n v="0.22451633880669811"/>
    <n v="0.502"/>
    <n v="4007"/>
    <n v="0.65143879044057873"/>
    <n v="0.12404487075272319"/>
    <n v="0.26200000000000001"/>
    <x v="1050"/>
    <n v="2557"/>
    <x v="1042"/>
    <n v="4828"/>
    <x v="47"/>
    <n v="4.5341279109999997"/>
    <n v="1356.6004578471188"/>
    <x v="2"/>
    <s v="Thurston County, Washington"/>
  </r>
  <r>
    <x v="1062"/>
    <n v="44.7"/>
    <n v="44.3"/>
    <n v="45.2"/>
    <n v="3999"/>
    <n v="1889"/>
    <n v="2110"/>
    <n v="0.47236809202300573"/>
    <n v="0.52763190797699422"/>
    <n v="1771"/>
    <n v="0.44286071517879472"/>
    <n v="1376"/>
    <n v="129"/>
    <n v="177"/>
    <x v="1061"/>
    <n v="7.2840203274985887E-2"/>
    <n v="9.9943534726143424E-2"/>
    <n v="0.40399999999999997"/>
    <x v="2"/>
    <n v="0.434"/>
    <n v="0.376"/>
    <n v="3990"/>
    <n v="0.99774943735933985"/>
    <n v="3.6000000000000004E-2"/>
    <n v="842"/>
    <n v="0.2105526381595399"/>
    <n v="1E-3"/>
    <n v="2366"/>
    <n v="0.59164791197799449"/>
    <n v="0.19779944986246556"/>
    <n v="3.1E-2"/>
    <x v="1051"/>
    <n v="1545"/>
    <x v="1043"/>
    <n v="3268"/>
    <x v="31"/>
    <n v="2.9558317710000002"/>
    <n v="1352.9186739362644"/>
    <x v="2"/>
    <s v="Snohomish County, Washington"/>
  </r>
  <r>
    <x v="1063"/>
    <n v="39.299999999999997"/>
    <n v="38.299999999999997"/>
    <n v="39.799999999999997"/>
    <n v="4455"/>
    <n v="2123"/>
    <n v="2332"/>
    <n v="0.47654320987654319"/>
    <n v="0.52345679012345681"/>
    <n v="2207"/>
    <n v="0.49539842873176204"/>
    <n v="1821"/>
    <n v="173"/>
    <n v="97"/>
    <x v="1062"/>
    <n v="7.8386950611690071E-2"/>
    <n v="4.3951064793837792E-2"/>
    <n v="0.40500000000000003"/>
    <x v="2"/>
    <n v="0.46399999999999997"/>
    <n v="0.35299999999999998"/>
    <n v="4437"/>
    <n v="0.99595959595959593"/>
    <n v="8.5000000000000006E-2"/>
    <n v="1067"/>
    <n v="0.23950617283950618"/>
    <n v="0.127"/>
    <n v="2702"/>
    <n v="0.60650953984287315"/>
    <n v="0.1539842873176207"/>
    <n v="7.0999999999999994E-2"/>
    <x v="1052"/>
    <n v="1715"/>
    <x v="1044"/>
    <n v="3509"/>
    <x v="170"/>
    <n v="3.93503325"/>
    <n v="1132.1378288226663"/>
    <x v="2"/>
    <s v="Clark County, Washington"/>
  </r>
  <r>
    <x v="1064"/>
    <n v="33.5"/>
    <n v="33.200000000000003"/>
    <n v="33.799999999999997"/>
    <n v="5007"/>
    <n v="2354"/>
    <n v="2653"/>
    <n v="0.47014180147793089"/>
    <n v="0.52985819852206906"/>
    <n v="2147"/>
    <n v="0.42879968044737365"/>
    <n v="1608"/>
    <n v="197"/>
    <n v="60"/>
    <x v="1063"/>
    <n v="9.1755938518863531E-2"/>
    <n v="2.7945971122496506E-2"/>
    <n v="0.40600000000000003"/>
    <x v="2"/>
    <n v="0.377"/>
    <n v="0.43200000000000005"/>
    <n v="4998"/>
    <n v="0.99820251647693226"/>
    <n v="0.21899999999999997"/>
    <n v="1314"/>
    <n v="0.26243259436788496"/>
    <n v="0.3"/>
    <n v="3153"/>
    <n v="0.62971839424805276"/>
    <n v="0.10784901138406222"/>
    <n v="0.2"/>
    <x v="1053"/>
    <n v="2026"/>
    <x v="1045"/>
    <n v="3745"/>
    <x v="12"/>
    <n v="2.2650554629999999"/>
    <n v="2210.541897004312"/>
    <x v="0"/>
    <s v="Spokane County, Washington"/>
  </r>
  <r>
    <x v="1065"/>
    <n v="34"/>
    <n v="32"/>
    <n v="35.4"/>
    <n v="4686"/>
    <n v="2464"/>
    <n v="2222"/>
    <n v="0.5258215962441315"/>
    <n v="0.47417840375586856"/>
    <n v="2487"/>
    <n v="0.53072983354673497"/>
    <n v="1694"/>
    <n v="273"/>
    <n v="139"/>
    <x v="1064"/>
    <n v="0.10977080820265379"/>
    <n v="5.5890631282669884E-2"/>
    <n v="0.40600000000000003"/>
    <x v="2"/>
    <n v="0.38"/>
    <n v="0.435"/>
    <n v="4686"/>
    <n v="1"/>
    <n v="0.26"/>
    <n v="646"/>
    <n v="0.13785744771660263"/>
    <n v="0.254"/>
    <n v="3634"/>
    <n v="0.77550149381135292"/>
    <n v="8.6641058472044508E-2"/>
    <n v="0.28199999999999997"/>
    <x v="1054"/>
    <n v="2612"/>
    <x v="1046"/>
    <n v="4073"/>
    <x v="19"/>
    <n v="1.55194586"/>
    <n v="3019.4352269479296"/>
    <x v="0"/>
    <s v="Spokane County, Washington"/>
  </r>
  <r>
    <x v="1066"/>
    <n v="34.299999999999997"/>
    <n v="35"/>
    <n v="34.200000000000003"/>
    <n v="5407"/>
    <n v="2660"/>
    <n v="2747"/>
    <n v="0.49195487331237286"/>
    <n v="0.50804512668762714"/>
    <n v="2608"/>
    <n v="0.48233771037543927"/>
    <n v="1969"/>
    <n v="355"/>
    <n v="141"/>
    <x v="1065"/>
    <n v="0.13611963190184048"/>
    <n v="5.4064417177914111E-2"/>
    <n v="0.40600000000000003"/>
    <x v="2"/>
    <n v="0.377"/>
    <n v="0.434"/>
    <n v="5398"/>
    <n v="0.99833549103014607"/>
    <n v="0.105"/>
    <n v="1525"/>
    <n v="0.28204179766968746"/>
    <n v="0.214"/>
    <n v="3370"/>
    <n v="0.6232661364897355"/>
    <n v="9.4692065840576989E-2"/>
    <n v="6.9000000000000006E-2"/>
    <x v="1055"/>
    <n v="1603"/>
    <x v="1047"/>
    <n v="4025"/>
    <x v="74"/>
    <n v="2.709762027"/>
    <n v="1995.378172003589"/>
    <x v="0"/>
    <s v="King County, Washington"/>
  </r>
  <r>
    <x v="1067"/>
    <n v="24.3"/>
    <n v="24.8"/>
    <n v="23.5"/>
    <n v="5737"/>
    <n v="2682"/>
    <n v="3055"/>
    <n v="0.46749172041136483"/>
    <n v="0.53250827958863522"/>
    <n v="2694"/>
    <n v="0.46958340596130382"/>
    <n v="1999"/>
    <n v="340"/>
    <n v="0"/>
    <x v="1066"/>
    <n v="0.12620638455827765"/>
    <n v="0"/>
    <n v="0.40700000000000003"/>
    <x v="2"/>
    <n v="0.41799999999999998"/>
    <n v="0.39500000000000002"/>
    <n v="5594"/>
    <n v="0.97507408052989364"/>
    <n v="0.36200000000000004"/>
    <n v="1169"/>
    <n v="0.20376503398989018"/>
    <n v="0.23399999999999999"/>
    <n v="4087"/>
    <n v="0.71239323688338851"/>
    <n v="8.3841729126721276E-2"/>
    <n v="0.41899999999999998"/>
    <x v="1056"/>
    <n v="2212"/>
    <x v="1048"/>
    <n v="4657"/>
    <x v="12"/>
    <n v="16.36429309"/>
    <n v="350.58037450489098"/>
    <x v="2"/>
    <s v="Kittitas County, Washington"/>
  </r>
  <r>
    <x v="1068"/>
    <n v="43.3"/>
    <n v="37.9"/>
    <n v="45.8"/>
    <n v="5952"/>
    <n v="2986"/>
    <n v="2966"/>
    <n v="0.50168010752688175"/>
    <n v="0.49831989247311825"/>
    <n v="2691"/>
    <n v="0.45211693548387094"/>
    <n v="2089"/>
    <n v="206"/>
    <n v="91"/>
    <x v="1067"/>
    <n v="7.655146785581568E-2"/>
    <n v="3.3816425120772944E-2"/>
    <n v="0.40700000000000003"/>
    <x v="2"/>
    <n v="0.45399999999999996"/>
    <n v="0.36499999999999999"/>
    <n v="5952"/>
    <n v="1"/>
    <n v="0.16699999999999998"/>
    <n v="1102"/>
    <n v="0.18514784946236559"/>
    <n v="0.36200000000000004"/>
    <n v="3874"/>
    <n v="0.6508736559139785"/>
    <n v="0.16397849462365588"/>
    <n v="0.15"/>
    <x v="1057"/>
    <n v="2500"/>
    <x v="1049"/>
    <n v="5013"/>
    <x v="63"/>
    <n v="4.6030074780000003"/>
    <n v="1293.067636419773"/>
    <x v="2"/>
    <s v="Whatcom County, Washington"/>
  </r>
  <r>
    <x v="1069"/>
    <n v="47.9"/>
    <n v="46.4"/>
    <n v="49.5"/>
    <n v="7059"/>
    <n v="3449"/>
    <n v="3610"/>
    <n v="0.48859611843037259"/>
    <n v="0.51140388156962746"/>
    <n v="2987"/>
    <n v="0.42314775463946736"/>
    <n v="2433"/>
    <n v="170"/>
    <n v="36"/>
    <x v="1068"/>
    <n v="5.691329092735186E-2"/>
    <n v="1.2052226314027453E-2"/>
    <n v="0.40700000000000003"/>
    <x v="2"/>
    <n v="0.45"/>
    <n v="0.36700000000000005"/>
    <n v="7037"/>
    <n v="0.99688341124805213"/>
    <n v="5.5999999999999994E-2"/>
    <n v="1324"/>
    <n v="0.18756197761722623"/>
    <n v="5.4000000000000006E-2"/>
    <n v="4063"/>
    <n v="0.57557727723473584"/>
    <n v="0.2368607451480379"/>
    <n v="0.06"/>
    <x v="1058"/>
    <n v="2896"/>
    <x v="1050"/>
    <n v="5880"/>
    <x v="90"/>
    <n v="14.65171297"/>
    <n v="481.78666988997122"/>
    <x v="2"/>
    <s v="Skagit County, Washington"/>
  </r>
  <r>
    <x v="1070"/>
    <n v="54.5"/>
    <n v="54.3"/>
    <n v="54.7"/>
    <n v="3581"/>
    <n v="1910"/>
    <n v="1671"/>
    <n v="0.53337056688075957"/>
    <n v="0.46662943311924043"/>
    <n v="1493"/>
    <n v="0.41692264730522199"/>
    <n v="961"/>
    <n v="184"/>
    <n v="79"/>
    <x v="1069"/>
    <n v="0.12324179504353651"/>
    <n v="5.2913596784996651E-2"/>
    <n v="0.40700000000000003"/>
    <x v="2"/>
    <n v="0.442"/>
    <n v="0.36899999999999999"/>
    <n v="3579"/>
    <n v="0.9994414967886065"/>
    <n v="0.05"/>
    <n v="627"/>
    <n v="0.17509075677185143"/>
    <n v="2.2000000000000002E-2"/>
    <n v="2107"/>
    <n v="0.58838313320301594"/>
    <n v="0.23652611002513257"/>
    <n v="7.8E-2"/>
    <x v="1059"/>
    <n v="1604"/>
    <x v="1051"/>
    <n v="3069"/>
    <x v="167"/>
    <n v="49.946708800000003"/>
    <n v="71.696415760631652"/>
    <x v="1"/>
    <s v="Island County, Washington"/>
  </r>
  <r>
    <x v="1071"/>
    <n v="36.200000000000003"/>
    <n v="32.4"/>
    <n v="40.799999999999997"/>
    <n v="4292"/>
    <n v="2003"/>
    <n v="2289"/>
    <n v="0.46668219944082012"/>
    <n v="0.53331780055917988"/>
    <n v="2113"/>
    <n v="0.49231127679403541"/>
    <n v="1179"/>
    <n v="332"/>
    <n v="354"/>
    <x v="1070"/>
    <n v="0.15712257453857076"/>
    <n v="0.16753431140558447"/>
    <n v="0.40799999999999997"/>
    <x v="2"/>
    <n v="0.40799999999999997"/>
    <n v="0.40799999999999997"/>
    <n v="4140"/>
    <n v="0.96458527493010249"/>
    <n v="0.21600000000000003"/>
    <n v="944"/>
    <n v="0.21994408201304752"/>
    <n v="0.28699999999999998"/>
    <n v="2710"/>
    <n v="0.63140726933830382"/>
    <n v="0.14864864864864868"/>
    <n v="0.20100000000000001"/>
    <x v="1060"/>
    <n v="1414"/>
    <x v="1052"/>
    <n v="3476"/>
    <x v="157"/>
    <n v="2.9344720400000002"/>
    <n v="1462.6140380604886"/>
    <x v="0"/>
    <s v="King County, Washington"/>
  </r>
  <r>
    <x v="1072"/>
    <n v="39.6"/>
    <n v="37.799999999999997"/>
    <n v="39.799999999999997"/>
    <n v="5536"/>
    <n v="2539"/>
    <n v="2997"/>
    <n v="0.45863439306358383"/>
    <n v="0.54136560693641622"/>
    <n v="2966"/>
    <n v="0.53576589595375723"/>
    <n v="2334"/>
    <n v="214"/>
    <n v="65"/>
    <x v="1071"/>
    <n v="7.2151045178691836E-2"/>
    <n v="2.191503708698584E-2"/>
    <n v="0.40799999999999997"/>
    <x v="2"/>
    <n v="0.45600000000000002"/>
    <n v="0.36700000000000005"/>
    <n v="5536"/>
    <n v="1"/>
    <n v="5.0999999999999997E-2"/>
    <n v="1284"/>
    <n v="0.2319364161849711"/>
    <n v="9.0000000000000011E-3"/>
    <n v="3730"/>
    <n v="0.67377167630057799"/>
    <n v="9.4291907514450934E-2"/>
    <n v="6.5000000000000002E-2"/>
    <x v="1061"/>
    <n v="2380"/>
    <x v="1053"/>
    <n v="4301"/>
    <x v="141"/>
    <n v="5.4855282220000001"/>
    <n v="1009.2008966060151"/>
    <x v="2"/>
    <s v="Clark County, Washington"/>
  </r>
  <r>
    <x v="1073"/>
    <n v="41.7"/>
    <n v="35.5"/>
    <n v="46.1"/>
    <n v="5149"/>
    <n v="2758"/>
    <n v="2391"/>
    <n v="0.535637987958827"/>
    <n v="0.46436201204117306"/>
    <n v="2985"/>
    <n v="0.57972421829481458"/>
    <n v="2387"/>
    <n v="156"/>
    <n v="102"/>
    <x v="1072"/>
    <n v="5.2261306532663317E-2"/>
    <n v="3.4170854271356785E-2"/>
    <n v="0.40799999999999997"/>
    <x v="2"/>
    <n v="0.373"/>
    <n v="0.44500000000000001"/>
    <n v="5114"/>
    <n v="0.99320256360458337"/>
    <n v="6.2E-2"/>
    <n v="974"/>
    <n v="0.18916294426102157"/>
    <n v="4.8000000000000001E-2"/>
    <n v="3536"/>
    <n v="0.68673528840551568"/>
    <n v="0.12410176733346279"/>
    <n v="7.6999999999999999E-2"/>
    <x v="1062"/>
    <n v="2196"/>
    <x v="1054"/>
    <n v="4218"/>
    <x v="192"/>
    <n v="2.5830627220000002"/>
    <n v="1993.3701013706936"/>
    <x v="0"/>
    <s v="Pierce County, Washington"/>
  </r>
  <r>
    <x v="1074"/>
    <n v="42.4"/>
    <n v="42.3"/>
    <n v="42.5"/>
    <n v="4106"/>
    <n v="1995"/>
    <n v="2111"/>
    <n v="0.48587433024841697"/>
    <n v="0.51412566975158303"/>
    <n v="1933"/>
    <n v="0.47077447637603509"/>
    <n v="1462"/>
    <n v="178"/>
    <n v="9"/>
    <x v="1073"/>
    <n v="9.2084842214174858E-2"/>
    <n v="4.6559751681324365E-3"/>
    <n v="0.40799999999999997"/>
    <x v="2"/>
    <n v="0.46100000000000002"/>
    <n v="0.35799999999999998"/>
    <n v="4106"/>
    <n v="1"/>
    <n v="3.7999999999999999E-2"/>
    <n v="993"/>
    <n v="0.2418412079883098"/>
    <n v="0"/>
    <n v="2729"/>
    <n v="0.66463711641500245"/>
    <n v="9.3521675596687781E-2"/>
    <n v="5.7999999999999996E-2"/>
    <x v="1063"/>
    <n v="1438"/>
    <x v="1055"/>
    <n v="3154"/>
    <x v="158"/>
    <n v="52.201194610000002"/>
    <n v="78.657203741721034"/>
    <x v="1"/>
    <s v="Snohomish County, Washington"/>
  </r>
  <r>
    <x v="1075"/>
    <n v="44.8"/>
    <n v="45.3"/>
    <n v="44.1"/>
    <n v="7254"/>
    <n v="3319"/>
    <n v="3935"/>
    <n v="0.45754066721808656"/>
    <n v="0.54245933278191338"/>
    <n v="3226"/>
    <n v="0.44472015439757373"/>
    <n v="2746"/>
    <n v="253"/>
    <n v="35"/>
    <x v="1074"/>
    <n v="7.8425294482331057E-2"/>
    <n v="1.0849349039057656E-2"/>
    <n v="0.40799999999999997"/>
    <x v="2"/>
    <n v="0.46"/>
    <n v="0.36399999999999999"/>
    <n v="7233"/>
    <n v="0.99710504549214229"/>
    <n v="3.1E-2"/>
    <n v="1613"/>
    <n v="0.22236007719878687"/>
    <n v="0"/>
    <n v="4436"/>
    <n v="0.61152467604080507"/>
    <n v="0.16611524676040812"/>
    <n v="3.4000000000000002E-2"/>
    <x v="1064"/>
    <n v="2821"/>
    <x v="1056"/>
    <n v="5853"/>
    <x v="101"/>
    <n v="21.664271320000001"/>
    <n v="334.83701772619787"/>
    <x v="1"/>
    <s v="Pierce County, Washington"/>
  </r>
  <r>
    <x v="1076"/>
    <n v="39.5"/>
    <n v="41.2"/>
    <n v="38.4"/>
    <n v="3740"/>
    <n v="1852"/>
    <n v="1888"/>
    <n v="0.49518716577540106"/>
    <n v="0.50481283422459888"/>
    <n v="2020"/>
    <n v="0.5401069518716578"/>
    <n v="1484"/>
    <n v="226"/>
    <n v="108"/>
    <x v="1075"/>
    <n v="0.11188118811881188"/>
    <n v="5.3465346534653464E-2"/>
    <n v="0.41"/>
    <x v="2"/>
    <n v="0.44400000000000001"/>
    <n v="0.373"/>
    <n v="3740"/>
    <n v="1"/>
    <n v="7.0999999999999994E-2"/>
    <n v="831"/>
    <n v="0.22219251336898396"/>
    <n v="0.11900000000000001"/>
    <n v="2403"/>
    <n v="0.64251336898395717"/>
    <n v="0.1352941176470589"/>
    <n v="5.4000000000000006E-2"/>
    <x v="1065"/>
    <n v="1413"/>
    <x v="1057"/>
    <n v="2989"/>
    <x v="99"/>
    <n v="2.7880725009999998"/>
    <n v="1341.4285312374666"/>
    <x v="2"/>
    <s v="Snohomish County, Washington"/>
  </r>
  <r>
    <x v="1077"/>
    <n v="34.9"/>
    <n v="36.5"/>
    <n v="29.5"/>
    <n v="1242"/>
    <n v="546"/>
    <n v="696"/>
    <n v="0.43961352657004832"/>
    <n v="0.56038647342995174"/>
    <n v="523"/>
    <n v="0.42109500805152977"/>
    <n v="438"/>
    <n v="52"/>
    <n v="0"/>
    <x v="1076"/>
    <n v="9.9426386233269604E-2"/>
    <n v="0"/>
    <n v="0.41100000000000003"/>
    <x v="2"/>
    <n v="0.45700000000000002"/>
    <n v="0.371"/>
    <n v="1242"/>
    <n v="1"/>
    <n v="0.105"/>
    <n v="374"/>
    <n v="0.30112721417069244"/>
    <n v="0.184"/>
    <n v="751"/>
    <n v="0.60466988727858295"/>
    <n v="9.4202898550724612E-2"/>
    <n v="4.9000000000000002E-2"/>
    <x v="1066"/>
    <n v="392"/>
    <x v="855"/>
    <n v="932"/>
    <x v="102"/>
    <n v="97.486846639999996"/>
    <n v="12.740180268487553"/>
    <x v="1"/>
    <s v="Benton County, Washington"/>
  </r>
  <r>
    <x v="1078"/>
    <n v="36.1"/>
    <n v="34.9"/>
    <n v="37.299999999999997"/>
    <n v="4366"/>
    <n v="2141"/>
    <n v="2225"/>
    <n v="0.49038021071919374"/>
    <n v="0.5096197892808062"/>
    <n v="2253"/>
    <n v="0.51603298213467708"/>
    <n v="1579"/>
    <n v="149"/>
    <n v="295"/>
    <x v="1077"/>
    <n v="6.6134043497558817E-2"/>
    <n v="0.13093652907234798"/>
    <n v="0.41100000000000003"/>
    <x v="2"/>
    <n v="0.42200000000000004"/>
    <n v="0.4"/>
    <n v="4355"/>
    <n v="0.99748053137883641"/>
    <n v="8.5000000000000006E-2"/>
    <n v="994"/>
    <n v="0.22766834631241412"/>
    <n v="3.5000000000000003E-2"/>
    <n v="2881"/>
    <n v="0.6598717361429226"/>
    <n v="0.11245991754466322"/>
    <n v="9.6999999999999989E-2"/>
    <x v="1067"/>
    <n v="1708"/>
    <x v="1058"/>
    <n v="3521"/>
    <x v="170"/>
    <n v="2.2903740400000001"/>
    <n v="1906.2388604439473"/>
    <x v="0"/>
    <s v="King County, Washington"/>
  </r>
  <r>
    <x v="1079"/>
    <n v="37"/>
    <n v="40.799999999999997"/>
    <n v="35.6"/>
    <n v="3115"/>
    <n v="1672"/>
    <n v="1443"/>
    <n v="0.53675762439807384"/>
    <n v="0.46324237560192616"/>
    <n v="1377"/>
    <n v="0.44205457463884429"/>
    <n v="1040"/>
    <n v="91"/>
    <n v="98"/>
    <x v="1078"/>
    <n v="6.6085693536673928E-2"/>
    <n v="7.1169208424110383E-2"/>
    <n v="0.41100000000000003"/>
    <x v="2"/>
    <n v="0.435"/>
    <n v="0.38200000000000001"/>
    <n v="3115"/>
    <n v="1"/>
    <n v="0.125"/>
    <n v="663"/>
    <n v="0.21284109149277688"/>
    <n v="0.17300000000000001"/>
    <n v="1918"/>
    <n v="0.61573033707865166"/>
    <n v="0.17142857142857149"/>
    <n v="0.11699999999999999"/>
    <x v="1068"/>
    <n v="1251"/>
    <x v="1059"/>
    <n v="2513"/>
    <x v="91"/>
    <n v="2.45510194"/>
    <n v="1268.7864195162504"/>
    <x v="2"/>
    <s v="Clark County, Washington"/>
  </r>
  <r>
    <x v="1080"/>
    <n v="38.6"/>
    <n v="38.5"/>
    <n v="38.6"/>
    <n v="3999"/>
    <n v="1946"/>
    <n v="2053"/>
    <n v="0.48662165541385344"/>
    <n v="0.51337834458614651"/>
    <n v="2029"/>
    <n v="0.50737684421105278"/>
    <n v="1659"/>
    <n v="207"/>
    <n v="28"/>
    <x v="1079"/>
    <n v="0.10202069985214392"/>
    <n v="1.3799901429275506E-2"/>
    <n v="0.41100000000000003"/>
    <x v="2"/>
    <n v="0.43799999999999994"/>
    <n v="0.38700000000000001"/>
    <n v="3994"/>
    <n v="0.99874968742185544"/>
    <n v="6.2E-2"/>
    <n v="979"/>
    <n v="0.24481120280070018"/>
    <n v="4.9000000000000002E-2"/>
    <n v="2666"/>
    <n v="0.66666666666666663"/>
    <n v="8.8522130532633136E-2"/>
    <n v="7.2000000000000008E-2"/>
    <x v="1069"/>
    <n v="1289"/>
    <x v="1060"/>
    <n v="3178"/>
    <x v="45"/>
    <n v="3.870528411"/>
    <n v="1033.1922609416547"/>
    <x v="2"/>
    <s v="King County, Washington"/>
  </r>
  <r>
    <x v="1081"/>
    <n v="24.1"/>
    <n v="24.1"/>
    <n v="23.9"/>
    <n v="4978"/>
    <n v="2702"/>
    <n v="2276"/>
    <n v="0.5427882683808759"/>
    <n v="0.45721173161912415"/>
    <n v="2216"/>
    <n v="0.44515869827239857"/>
    <n v="1586"/>
    <n v="364"/>
    <n v="110"/>
    <x v="1080"/>
    <n v="0.16425992779783394"/>
    <n v="4.9638989169675088E-2"/>
    <n v="0.41200000000000003"/>
    <x v="2"/>
    <n v="0.38400000000000001"/>
    <n v="0.44500000000000001"/>
    <n v="4914"/>
    <n v="0.98714343109682601"/>
    <n v="0.36"/>
    <n v="942"/>
    <n v="0.1892326235435918"/>
    <n v="0.21899999999999997"/>
    <n v="3748"/>
    <n v="0.75291281639212537"/>
    <n v="5.7854560064282801E-2"/>
    <n v="0.41200000000000003"/>
    <x v="1070"/>
    <n v="1956"/>
    <x v="1061"/>
    <n v="4160"/>
    <x v="14"/>
    <n v="26.177413959999999"/>
    <n v="190.16393321382157"/>
    <x v="1"/>
    <s v="Spokane County, Washington"/>
  </r>
  <r>
    <x v="1082"/>
    <n v="40"/>
    <n v="36.9"/>
    <n v="41.7"/>
    <n v="4915"/>
    <n v="2218"/>
    <n v="2697"/>
    <n v="0.45127161749745676"/>
    <n v="0.54872838250254319"/>
    <n v="2012"/>
    <n v="0.40935910478128179"/>
    <n v="1525"/>
    <n v="135"/>
    <n v="193"/>
    <x v="1081"/>
    <n v="6.7097415506958247E-2"/>
    <n v="9.5924453280318095E-2"/>
    <n v="0.41200000000000003"/>
    <x v="2"/>
    <n v="0.44"/>
    <n v="0.39"/>
    <n v="4904"/>
    <n v="0.99776195320447614"/>
    <n v="7.9000000000000001E-2"/>
    <n v="1266"/>
    <n v="0.25757884028484229"/>
    <n v="8.5999999999999993E-2"/>
    <n v="2664"/>
    <n v="0.54201424211597149"/>
    <n v="0.20040691759918627"/>
    <n v="6.4000000000000001E-2"/>
    <x v="1071"/>
    <n v="1744"/>
    <x v="1062"/>
    <n v="3735"/>
    <x v="42"/>
    <n v="7.0359633349999999"/>
    <n v="698.55395288241652"/>
    <x v="2"/>
    <s v="Kitsap County, Washington"/>
  </r>
  <r>
    <x v="1083"/>
    <n v="45.2"/>
    <n v="42.3"/>
    <n v="45.6"/>
    <n v="3513"/>
    <n v="1658"/>
    <n v="1855"/>
    <n v="0.47196128664958725"/>
    <n v="0.52803871335041275"/>
    <n v="1685"/>
    <n v="0.47964702533447195"/>
    <n v="1450"/>
    <n v="93"/>
    <n v="69"/>
    <x v="1082"/>
    <n v="5.5192878338278933E-2"/>
    <n v="4.094955489614243E-2"/>
    <n v="0.41299999999999998"/>
    <x v="2"/>
    <n v="0.44"/>
    <n v="0.39100000000000001"/>
    <n v="3513"/>
    <n v="1"/>
    <n v="5.7000000000000002E-2"/>
    <n v="795"/>
    <n v="0.22630230572160548"/>
    <n v="7.9000000000000001E-2"/>
    <n v="2045"/>
    <n v="0.58212354113293485"/>
    <n v="0.19157415314545967"/>
    <n v="5.7999999999999996E-2"/>
    <x v="1072"/>
    <n v="1377"/>
    <x v="1063"/>
    <n v="2814"/>
    <x v="91"/>
    <n v="2.558622476"/>
    <n v="1373.0044322490348"/>
    <x v="2"/>
    <s v="Pierce County, Washington"/>
  </r>
  <r>
    <x v="1084"/>
    <n v="56.7"/>
    <n v="55.7"/>
    <n v="58.3"/>
    <n v="4694"/>
    <n v="2433"/>
    <n v="2261"/>
    <n v="0.51832126118449084"/>
    <n v="0.48167873881550916"/>
    <n v="2022"/>
    <n v="0.43076267575628463"/>
    <n v="1407"/>
    <n v="286"/>
    <n v="129"/>
    <x v="1083"/>
    <n v="0.14144411473788329"/>
    <n v="6.3798219584569729E-2"/>
    <n v="0.41299999999999998"/>
    <x v="2"/>
    <n v="0.45500000000000002"/>
    <n v="0.377"/>
    <n v="4694"/>
    <n v="1"/>
    <n v="0.114"/>
    <n v="589"/>
    <n v="0.12547933532168726"/>
    <n v="0.187"/>
    <n v="2636"/>
    <n v="0.56156795909671919"/>
    <n v="0.31295270558159349"/>
    <n v="0.14599999999999999"/>
    <x v="1073"/>
    <n v="2137"/>
    <x v="1064"/>
    <n v="4170"/>
    <x v="133"/>
    <n v="82.462772670000007"/>
    <n v="56.922655496735189"/>
    <x v="1"/>
    <s v="Island County, Washington"/>
  </r>
  <r>
    <x v="1085"/>
    <n v="34.1"/>
    <n v="31.6"/>
    <n v="36.799999999999997"/>
    <n v="5459"/>
    <n v="2667"/>
    <n v="2792"/>
    <n v="0.48855101666971973"/>
    <n v="0.51144898333028022"/>
    <n v="2768"/>
    <n v="0.50705257373145263"/>
    <n v="1638"/>
    <n v="460"/>
    <n v="141"/>
    <x v="1084"/>
    <n v="0.16618497109826588"/>
    <n v="5.0939306358381502E-2"/>
    <n v="0.41399999999999998"/>
    <x v="2"/>
    <n v="0.42200000000000004"/>
    <n v="0.40600000000000003"/>
    <n v="4973"/>
    <n v="0.91097270562374066"/>
    <n v="0.21"/>
    <n v="731"/>
    <n v="0.13390730903095804"/>
    <n v="0.28000000000000003"/>
    <n v="3499"/>
    <n v="0.64095988276241067"/>
    <n v="0.22513280820663129"/>
    <n v="0.21"/>
    <x v="1074"/>
    <n v="2627"/>
    <x v="1065"/>
    <n v="4794"/>
    <x v="90"/>
    <n v="4.3011997409999996"/>
    <n v="1269.1807701845578"/>
    <x v="2"/>
    <s v="Thurston County, Washington"/>
  </r>
  <r>
    <x v="1086"/>
    <n v="36.200000000000003"/>
    <n v="35.6"/>
    <n v="37.5"/>
    <n v="5109"/>
    <n v="2573"/>
    <n v="2536"/>
    <n v="0.50362106087296932"/>
    <n v="0.49637893912703074"/>
    <n v="2692"/>
    <n v="0.5269132902720689"/>
    <n v="1813"/>
    <n v="341"/>
    <n v="311"/>
    <x v="1085"/>
    <n v="0.12667161961367013"/>
    <n v="0.11552748885586925"/>
    <n v="0.41399999999999998"/>
    <x v="2"/>
    <n v="0.41799999999999998"/>
    <n v="0.40899999999999997"/>
    <n v="5091"/>
    <n v="0.99647680563711094"/>
    <n v="8.199999999999999E-2"/>
    <n v="1301"/>
    <n v="0.25464865922881191"/>
    <n v="9.4E-2"/>
    <n v="3355"/>
    <n v="0.65668428263848111"/>
    <n v="8.8667058132706922E-2"/>
    <n v="8.3000000000000004E-2"/>
    <x v="1075"/>
    <n v="1783"/>
    <x v="1066"/>
    <n v="3973"/>
    <x v="127"/>
    <n v="3.4046407940000001"/>
    <n v="1500.5988323360259"/>
    <x v="0"/>
    <s v="King County, Washington"/>
  </r>
  <r>
    <x v="1087"/>
    <n v="38.4"/>
    <n v="40"/>
    <n v="37.6"/>
    <n v="6311"/>
    <n v="3086"/>
    <n v="3225"/>
    <n v="0.48898748217398191"/>
    <n v="0.51101251782601809"/>
    <n v="3135"/>
    <n v="0.49675170337505942"/>
    <n v="2348"/>
    <n v="430"/>
    <n v="164"/>
    <x v="1086"/>
    <n v="0.13716108452950559"/>
    <n v="5.2312599681020734E-2"/>
    <n v="0.41399999999999998"/>
    <x v="2"/>
    <n v="0.46"/>
    <n v="0.37200000000000005"/>
    <n v="6311"/>
    <n v="1"/>
    <n v="2.3E-2"/>
    <n v="1775"/>
    <n v="0.28125495167168435"/>
    <n v="3.6000000000000004E-2"/>
    <n v="4071"/>
    <n v="0.64506417366502933"/>
    <n v="7.3680874663286322E-2"/>
    <n v="1.3000000000000001E-2"/>
    <x v="1076"/>
    <n v="2184"/>
    <x v="1067"/>
    <n v="4755"/>
    <x v="131"/>
    <n v="3.769230823"/>
    <n v="1674.3469148904389"/>
    <x v="0"/>
    <s v="Snohomish County, Washington"/>
  </r>
  <r>
    <x v="1088"/>
    <n v="39.5"/>
    <n v="30"/>
    <n v="49.8"/>
    <n v="5667"/>
    <n v="2996"/>
    <n v="2671"/>
    <n v="0.52867478383624489"/>
    <n v="0.47132521616375506"/>
    <n v="2994"/>
    <n v="0.52832186341979881"/>
    <n v="2092"/>
    <n v="275"/>
    <n v="300"/>
    <x v="1087"/>
    <n v="9.185036740146961E-2"/>
    <n v="0.10020040080160321"/>
    <n v="0.41399999999999998"/>
    <x v="2"/>
    <n v="0.44500000000000001"/>
    <n v="0.38700000000000001"/>
    <n v="5667"/>
    <n v="1"/>
    <n v="8.5000000000000006E-2"/>
    <n v="991"/>
    <n v="0.17487206634903829"/>
    <n v="9.4E-2"/>
    <n v="3720"/>
    <n v="0.65643197458973002"/>
    <n v="0.16869595906123169"/>
    <n v="6.9000000000000006E-2"/>
    <x v="1077"/>
    <n v="2160"/>
    <x v="1068"/>
    <n v="4791"/>
    <x v="192"/>
    <n v="2.6411157319999998"/>
    <n v="2145.684087727815"/>
    <x v="0"/>
    <s v="King County, Washington"/>
  </r>
  <r>
    <x v="1089"/>
    <n v="43"/>
    <n v="42.4"/>
    <n v="43.8"/>
    <n v="5337"/>
    <n v="2628"/>
    <n v="2709"/>
    <n v="0.49241146711635753"/>
    <n v="0.50758853288364247"/>
    <n v="2596"/>
    <n v="0.48641558928236839"/>
    <n v="2180"/>
    <n v="167"/>
    <n v="39"/>
    <x v="1088"/>
    <n v="6.4329738058551619E-2"/>
    <n v="1.5023112480739599E-2"/>
    <n v="0.41600000000000004"/>
    <x v="2"/>
    <n v="0.47200000000000003"/>
    <n v="0.36599999999999999"/>
    <n v="5331"/>
    <n v="0.99887577290612706"/>
    <n v="6.3E-2"/>
    <n v="1220"/>
    <n v="0.22859284242083566"/>
    <n v="0.14300000000000002"/>
    <n v="3235"/>
    <n v="0.60614577477983889"/>
    <n v="0.16526138279932545"/>
    <n v="4.7E-2"/>
    <x v="1078"/>
    <n v="2026"/>
    <x v="1069"/>
    <n v="4268"/>
    <x v="56"/>
    <n v="40.055325259999996"/>
    <n v="133.2407105761198"/>
    <x v="1"/>
    <s v="Thurston County, Washington"/>
  </r>
  <r>
    <x v="1090"/>
    <n v="34.700000000000003"/>
    <n v="30.8"/>
    <n v="38.4"/>
    <n v="5210"/>
    <n v="2783"/>
    <n v="2427"/>
    <n v="0.53416506717850287"/>
    <n v="0.46583493282149713"/>
    <n v="2996"/>
    <n v="0.57504798464491358"/>
    <n v="2172"/>
    <n v="509"/>
    <n v="189"/>
    <x v="1089"/>
    <n v="0.16989319092122832"/>
    <n v="6.3084112149532703E-2"/>
    <n v="0.41700000000000004"/>
    <x v="2"/>
    <n v="0.43200000000000005"/>
    <n v="0.40100000000000002"/>
    <n v="5171"/>
    <n v="0.99251439539347408"/>
    <n v="7.9000000000000001E-2"/>
    <n v="1096"/>
    <n v="0.21036468330134356"/>
    <n v="0.16"/>
    <n v="3737"/>
    <n v="0.71727447216890594"/>
    <n v="7.2360844529750556E-2"/>
    <n v="6.3E-2"/>
    <x v="1079"/>
    <n v="2210"/>
    <x v="1070"/>
    <n v="4339"/>
    <x v="74"/>
    <n v="2.6713321400000001"/>
    <n v="1950.3377816582554"/>
    <x v="0"/>
    <s v="Snohomish County, Washington"/>
  </r>
  <r>
    <x v="1091"/>
    <n v="34.799999999999997"/>
    <n v="34.299999999999997"/>
    <n v="36.700000000000003"/>
    <n v="8456"/>
    <n v="4383"/>
    <n v="4073"/>
    <n v="0.51833017975402085"/>
    <n v="0.48166982024597921"/>
    <n v="4088"/>
    <n v="0.48344370860927155"/>
    <n v="2640"/>
    <n v="594"/>
    <n v="477"/>
    <x v="1090"/>
    <n v="0.14530332681017613"/>
    <n v="0.11668297455968689"/>
    <n v="0.41700000000000004"/>
    <x v="2"/>
    <n v="0.43099999999999999"/>
    <n v="0.40299999999999997"/>
    <n v="8395"/>
    <n v="0.99278618732261115"/>
    <n v="0.09"/>
    <n v="2131"/>
    <n v="0.25201040681173131"/>
    <n v="7.9000000000000001E-2"/>
    <n v="5454"/>
    <n v="0.64498580889309365"/>
    <n v="0.10300378429517498"/>
    <n v="8.3000000000000004E-2"/>
    <x v="1080"/>
    <n v="3317"/>
    <x v="1071"/>
    <n v="6564"/>
    <x v="91"/>
    <n v="5.64663059"/>
    <n v="1497.530228907714"/>
    <x v="0"/>
    <s v="King County, Washington"/>
  </r>
  <r>
    <x v="1092"/>
    <n v="40.9"/>
    <n v="37.799999999999997"/>
    <n v="47.3"/>
    <n v="5058"/>
    <n v="2582"/>
    <n v="2476"/>
    <n v="0.51047844998022929"/>
    <n v="0.48952155001977066"/>
    <n v="2687"/>
    <n v="0.53123764333728751"/>
    <n v="1908"/>
    <n v="279"/>
    <n v="119"/>
    <x v="1091"/>
    <n v="0.10383327130628954"/>
    <n v="4.4287309266840345E-2"/>
    <n v="0.41700000000000004"/>
    <x v="2"/>
    <n v="0.42100000000000004"/>
    <n v="0.41299999999999998"/>
    <n v="5048"/>
    <n v="0.99802293396599451"/>
    <n v="0.13900000000000001"/>
    <n v="834"/>
    <n v="0.16488730723606168"/>
    <n v="0.159"/>
    <n v="3390"/>
    <n v="0.67022538552787658"/>
    <n v="0.16488730723606171"/>
    <n v="0.16300000000000001"/>
    <x v="570"/>
    <n v="2058"/>
    <x v="1072"/>
    <n v="4373"/>
    <x v="29"/>
    <n v="27.869566930000001"/>
    <n v="181.48828837937023"/>
    <x v="1"/>
    <s v="Whatcom County, Washington"/>
  </r>
  <r>
    <x v="1093"/>
    <n v="50.9"/>
    <n v="46.1"/>
    <n v="54"/>
    <n v="3695"/>
    <n v="1890"/>
    <n v="1805"/>
    <n v="0.5115020297699594"/>
    <n v="0.4884979702300406"/>
    <n v="1579"/>
    <n v="0.42733423545331528"/>
    <n v="1422"/>
    <n v="75"/>
    <n v="19"/>
    <x v="1092"/>
    <n v="4.7498416719442688E-2"/>
    <n v="1.2032932235592146E-2"/>
    <n v="0.41700000000000004"/>
    <x v="2"/>
    <n v="0.40399999999999997"/>
    <n v="0.43"/>
    <n v="3602"/>
    <n v="0.97483085250338297"/>
    <n v="7.400000000000001E-2"/>
    <n v="523"/>
    <n v="0.14154262516914751"/>
    <n v="7.2999999999999995E-2"/>
    <n v="2235"/>
    <n v="0.60487144790257108"/>
    <n v="0.25358592692828141"/>
    <n v="8.5000000000000006E-2"/>
    <x v="1081"/>
    <n v="1676"/>
    <x v="1073"/>
    <n v="3268"/>
    <x v="68"/>
    <n v="4.5874305660000001"/>
    <n v="805.46178232880527"/>
    <x v="2"/>
    <s v="Pierce County, Washington"/>
  </r>
  <r>
    <x v="1094"/>
    <n v="41.3"/>
    <n v="38"/>
    <n v="43.3"/>
    <n v="3503"/>
    <n v="1890"/>
    <n v="1613"/>
    <n v="0.53953753925206971"/>
    <n v="0.46046246074793035"/>
    <n v="1804"/>
    <n v="0.514987153868113"/>
    <n v="1466"/>
    <n v="106"/>
    <n v="111"/>
    <x v="1093"/>
    <n v="5.8758314855875834E-2"/>
    <n v="6.1529933481152994E-2"/>
    <n v="0.41799999999999998"/>
    <x v="2"/>
    <n v="0.504"/>
    <n v="0.32400000000000001"/>
    <n v="3503"/>
    <n v="1"/>
    <n v="6.9999999999999993E-3"/>
    <n v="799"/>
    <n v="0.22809020839280617"/>
    <n v="0"/>
    <n v="2409"/>
    <n v="0.68769626034827291"/>
    <n v="8.4213531258920948E-2"/>
    <n v="1.1000000000000001E-2"/>
    <x v="1082"/>
    <n v="1357"/>
    <x v="1074"/>
    <n v="2780"/>
    <x v="140"/>
    <n v="12.758224520000001"/>
    <n v="274.56798510706881"/>
    <x v="1"/>
    <s v="King County, Washington"/>
  </r>
  <r>
    <x v="1095"/>
    <n v="46.2"/>
    <n v="45.9"/>
    <n v="46.7"/>
    <n v="7233"/>
    <n v="3455"/>
    <n v="3778"/>
    <n v="0.47767178210977462"/>
    <n v="0.52232821789022532"/>
    <n v="3293"/>
    <n v="0.45527443660998201"/>
    <n v="2561"/>
    <n v="298"/>
    <n v="0"/>
    <x v="1094"/>
    <n v="9.0494989371393872E-2"/>
    <n v="0"/>
    <n v="0.42"/>
    <x v="2"/>
    <n v="0.42200000000000004"/>
    <n v="0.41899999999999998"/>
    <n v="7233"/>
    <n v="1"/>
    <n v="4.7E-2"/>
    <n v="1669"/>
    <n v="0.23074796073551776"/>
    <n v="5.0999999999999997E-2"/>
    <n v="4476"/>
    <n v="0.61883036084612197"/>
    <n v="0.15042167841836029"/>
    <n v="5.7000000000000002E-2"/>
    <x v="1083"/>
    <n v="2505"/>
    <x v="1075"/>
    <n v="5889"/>
    <x v="43"/>
    <n v="184.14190880000001"/>
    <n v="39.279488559314856"/>
    <x v="1"/>
    <s v="Spokane County, Washington"/>
  </r>
  <r>
    <x v="1096"/>
    <n v="43.5"/>
    <n v="41.6"/>
    <n v="44.3"/>
    <n v="7080"/>
    <n v="3597"/>
    <n v="3483"/>
    <n v="0.50805084745762707"/>
    <n v="0.49194915254237287"/>
    <n v="3365"/>
    <n v="0.47528248587570621"/>
    <n v="2724"/>
    <n v="288"/>
    <n v="15"/>
    <x v="1095"/>
    <n v="8.5586924219910848E-2"/>
    <n v="4.4576523031203564E-3"/>
    <n v="0.42100000000000004"/>
    <x v="2"/>
    <n v="0.41200000000000003"/>
    <n v="0.42899999999999999"/>
    <n v="7059"/>
    <n v="0.99703389830508471"/>
    <n v="0.03"/>
    <n v="1866"/>
    <n v="0.26355932203389831"/>
    <n v="3.7999999999999999E-2"/>
    <n v="4189"/>
    <n v="0.59166666666666667"/>
    <n v="0.14477401129943501"/>
    <n v="2.6000000000000002E-2"/>
    <x v="1084"/>
    <n v="2529"/>
    <x v="1076"/>
    <n v="5532"/>
    <x v="111"/>
    <n v="74.516671439999996"/>
    <n v="95.012295412319077"/>
    <x v="1"/>
    <s v="Spokane County, Washington"/>
  </r>
  <r>
    <x v="1097"/>
    <n v="37"/>
    <n v="36.9"/>
    <n v="37.1"/>
    <n v="6337"/>
    <n v="3007"/>
    <n v="3330"/>
    <n v="0.47451475461574877"/>
    <n v="0.52548524538425123"/>
    <n v="3090"/>
    <n v="0.48761243490610701"/>
    <n v="1346"/>
    <n v="445"/>
    <n v="783"/>
    <x v="1096"/>
    <n v="0.14401294498381878"/>
    <n v="0.25339805825242717"/>
    <n v="0.42299999999999999"/>
    <x v="2"/>
    <n v="0.46600000000000003"/>
    <n v="0.38799999999999996"/>
    <n v="6319"/>
    <n v="0.99715953921413913"/>
    <n v="0.247"/>
    <n v="859"/>
    <n v="0.13555310083635791"/>
    <n v="0.33299999999999996"/>
    <n v="4339"/>
    <n v="0.68470885276944926"/>
    <n v="0.17973804639419289"/>
    <n v="0.215"/>
    <x v="1085"/>
    <n v="3497"/>
    <x v="1077"/>
    <n v="5576"/>
    <x v="43"/>
    <n v="1.834049058"/>
    <n v="3455.196562141251"/>
    <x v="0"/>
    <s v="King County, Washington"/>
  </r>
  <r>
    <x v="1098"/>
    <n v="47.5"/>
    <n v="47.2"/>
    <n v="47.6"/>
    <n v="2901"/>
    <n v="1487"/>
    <n v="1414"/>
    <n v="0.51258186832126851"/>
    <n v="0.48741813167873149"/>
    <n v="1296"/>
    <n v="0.44674250258531539"/>
    <n v="1009"/>
    <n v="49"/>
    <n v="40"/>
    <x v="1097"/>
    <n v="3.7808641975308643E-2"/>
    <n v="3.0864197530864196E-2"/>
    <n v="0.42299999999999999"/>
    <x v="2"/>
    <n v="0.47"/>
    <n v="0.377"/>
    <n v="2887"/>
    <n v="0.99517407790417101"/>
    <n v="5.5999999999999994E-2"/>
    <n v="480"/>
    <n v="0.16546018614270941"/>
    <n v="4.5999999999999999E-2"/>
    <n v="1784"/>
    <n v="0.61496035849706998"/>
    <n v="0.21957945536022061"/>
    <n v="5.2000000000000005E-2"/>
    <x v="1086"/>
    <n v="1116"/>
    <x v="1078"/>
    <n v="2501"/>
    <x v="73"/>
    <n v="26.371563819999999"/>
    <n v="110.00485294694215"/>
    <x v="1"/>
    <s v="Clark County, Washington"/>
  </r>
  <r>
    <x v="1099"/>
    <n v="32.9"/>
    <n v="32.1"/>
    <n v="36.799999999999997"/>
    <n v="4989"/>
    <n v="2633"/>
    <n v="2356"/>
    <n v="0.52776107436359987"/>
    <n v="0.47223892563640008"/>
    <n v="2775"/>
    <n v="0.55622369212266987"/>
    <n v="1514"/>
    <n v="394"/>
    <n v="189"/>
    <x v="1098"/>
    <n v="0.14198198198198198"/>
    <n v="6.8108108108108106E-2"/>
    <n v="0.42399999999999999"/>
    <x v="2"/>
    <n v="0.42599999999999999"/>
    <n v="0.42299999999999999"/>
    <n v="4895"/>
    <n v="0.98115854880737619"/>
    <n v="0.24600000000000002"/>
    <n v="852"/>
    <n v="0.17077570655441973"/>
    <n v="0.32299999999999995"/>
    <n v="3637"/>
    <n v="0.72900380837843259"/>
    <n v="0.10022048506714765"/>
    <n v="0.22899999999999998"/>
    <x v="1087"/>
    <n v="2259"/>
    <x v="1079"/>
    <n v="4162"/>
    <x v="129"/>
    <n v="3.9707783779999999"/>
    <n v="1256.4287212908764"/>
    <x v="2"/>
    <s v="Thurston County, Washington"/>
  </r>
  <r>
    <x v="1100"/>
    <n v="40.1"/>
    <n v="41.9"/>
    <n v="38.6"/>
    <n v="5125"/>
    <n v="2600"/>
    <n v="2525"/>
    <n v="0.50731707317073171"/>
    <n v="0.49268292682926829"/>
    <n v="2342"/>
    <n v="0.45697560975609758"/>
    <n v="1692"/>
    <n v="204"/>
    <n v="85"/>
    <x v="1099"/>
    <n v="8.7105038428693424E-2"/>
    <n v="3.6293766011955594E-2"/>
    <n v="0.42399999999999999"/>
    <x v="2"/>
    <n v="0.46100000000000002"/>
    <n v="0.38400000000000001"/>
    <n v="5113"/>
    <n v="0.99765853658536585"/>
    <n v="6.4000000000000001E-2"/>
    <n v="1478"/>
    <n v="0.288390243902439"/>
    <n v="9.9000000000000005E-2"/>
    <n v="3007"/>
    <n v="0.58673170731707314"/>
    <n v="0.12487804878048792"/>
    <n v="5.7000000000000002E-2"/>
    <x v="1088"/>
    <n v="1708"/>
    <x v="1080"/>
    <n v="3801"/>
    <x v="157"/>
    <n v="28.818435860000001"/>
    <n v="177.83754902234307"/>
    <x v="1"/>
    <s v="Pierce County, Washington"/>
  </r>
  <r>
    <x v="1101"/>
    <n v="42.2"/>
    <n v="39.6"/>
    <n v="43.7"/>
    <n v="6170"/>
    <n v="3045"/>
    <n v="3125"/>
    <n v="0.49351701782820095"/>
    <n v="0.50648298217179899"/>
    <n v="3088"/>
    <n v="0.50048622366288498"/>
    <n v="2090"/>
    <n v="434"/>
    <n v="373"/>
    <x v="1100"/>
    <n v="0.1405440414507772"/>
    <n v="0.12079015544041451"/>
    <n v="0.42399999999999999"/>
    <x v="2"/>
    <n v="0.41299999999999998"/>
    <n v="0.433"/>
    <n v="6043"/>
    <n v="0.97941653160453812"/>
    <n v="8.199999999999999E-2"/>
    <n v="1057"/>
    <n v="0.17131280388978931"/>
    <n v="6.6000000000000003E-2"/>
    <n v="4253"/>
    <n v="0.68930307941653157"/>
    <n v="0.13938411669367912"/>
    <n v="7.8E-2"/>
    <x v="1089"/>
    <n v="2672"/>
    <x v="1081"/>
    <n v="5177"/>
    <x v="78"/>
    <n v="2.7220412390000002"/>
    <n v="2266.6813094524168"/>
    <x v="0"/>
    <s v="King County, Washington"/>
  </r>
  <r>
    <x v="1102"/>
    <n v="45.1"/>
    <n v="40.1"/>
    <n v="48"/>
    <n v="5235"/>
    <n v="3031"/>
    <n v="2204"/>
    <n v="0.57898758357211078"/>
    <n v="0.42101241642788922"/>
    <n v="2633"/>
    <n v="0.50296084049665712"/>
    <n v="2083"/>
    <n v="184"/>
    <n v="55"/>
    <x v="1101"/>
    <n v="6.9882263577668066E-2"/>
    <n v="2.0888720091150777E-2"/>
    <n v="0.42499999999999999"/>
    <x v="2"/>
    <n v="0.45100000000000001"/>
    <n v="0.39700000000000002"/>
    <n v="5221"/>
    <n v="0.99732569245463232"/>
    <n v="7.5999999999999998E-2"/>
    <n v="1169"/>
    <n v="0.22330468003820439"/>
    <n v="0.17100000000000001"/>
    <n v="3385"/>
    <n v="0.64660936007640879"/>
    <n v="0.13008595988538685"/>
    <n v="4.8000000000000001E-2"/>
    <x v="1090"/>
    <n v="2066"/>
    <x v="1082"/>
    <n v="4301"/>
    <x v="72"/>
    <n v="6.2781458370000003"/>
    <n v="833.8449178972138"/>
    <x v="2"/>
    <s v="Snohomish County, Washington"/>
  </r>
  <r>
    <x v="1103"/>
    <n v="45.6"/>
    <n v="42.2"/>
    <n v="48.7"/>
    <n v="4166"/>
    <n v="2019"/>
    <n v="2147"/>
    <n v="0.4846375420067211"/>
    <n v="0.51536245799327896"/>
    <n v="2084"/>
    <n v="0.50024003840614495"/>
    <n v="1593"/>
    <n v="265"/>
    <n v="65"/>
    <x v="1102"/>
    <n v="0.12715930902111325"/>
    <n v="3.1190019193857964E-2"/>
    <n v="0.42499999999999999"/>
    <x v="2"/>
    <n v="0.39100000000000001"/>
    <n v="0.45799999999999996"/>
    <n v="4079"/>
    <n v="0.97911665866538644"/>
    <n v="6.3E-2"/>
    <n v="679"/>
    <n v="0.16298607777244359"/>
    <n v="5.7000000000000002E-2"/>
    <n v="2635"/>
    <n v="0.63250120019203071"/>
    <n v="0.20451272203552573"/>
    <n v="7.5999999999999998E-2"/>
    <x v="1091"/>
    <n v="1897"/>
    <x v="1083"/>
    <n v="3610"/>
    <x v="105"/>
    <n v="15.3763845"/>
    <n v="270.93495223145595"/>
    <x v="1"/>
    <s v="Pierce County, Washington"/>
  </r>
  <r>
    <x v="1104"/>
    <n v="43"/>
    <n v="43.6"/>
    <n v="42.5"/>
    <n v="5118"/>
    <n v="2305"/>
    <n v="2813"/>
    <n v="0.45037123876514262"/>
    <n v="0.54962876123485738"/>
    <n v="2331"/>
    <n v="0.45545134818288396"/>
    <n v="1761"/>
    <n v="383"/>
    <n v="62"/>
    <x v="1103"/>
    <n v="0.1643071643071643"/>
    <n v="2.6598026598026597E-2"/>
    <n v="0.42700000000000005"/>
    <x v="2"/>
    <n v="0.44"/>
    <n v="0.41600000000000004"/>
    <n v="5112"/>
    <n v="0.9988276670574443"/>
    <n v="6.9000000000000006E-2"/>
    <n v="1107"/>
    <n v="0.21629542790152403"/>
    <n v="0.182"/>
    <n v="2978"/>
    <n v="0.58186791715513875"/>
    <n v="0.20183665494333725"/>
    <n v="5.0999999999999997E-2"/>
    <x v="1092"/>
    <n v="2107"/>
    <x v="1084"/>
    <n v="4158"/>
    <x v="105"/>
    <n v="4.4165724449999999"/>
    <n v="1158.8171741174733"/>
    <x v="2"/>
    <s v="King County, Washington"/>
  </r>
  <r>
    <x v="1105"/>
    <n v="43.4"/>
    <n v="43.2"/>
    <n v="43.7"/>
    <n v="5278"/>
    <n v="2655"/>
    <n v="2623"/>
    <n v="0.50303145130731342"/>
    <n v="0.49696854869268664"/>
    <n v="2801"/>
    <n v="0.53069344448654798"/>
    <n v="1942"/>
    <n v="469"/>
    <n v="53"/>
    <x v="1104"/>
    <n v="0.16744019992859693"/>
    <n v="1.8921813637986434E-2"/>
    <n v="0.42700000000000005"/>
    <x v="2"/>
    <n v="0.39"/>
    <n v="0.46500000000000002"/>
    <n v="5267"/>
    <n v="0.9979158772262221"/>
    <n v="7.2999999999999995E-2"/>
    <n v="1189"/>
    <n v="0.22527472527472528"/>
    <n v="9.3000000000000013E-2"/>
    <n v="3505"/>
    <n v="0.66407730200833648"/>
    <n v="0.11064797271693827"/>
    <n v="7.2000000000000008E-2"/>
    <x v="1093"/>
    <n v="1946"/>
    <x v="1085"/>
    <n v="4273"/>
    <x v="149"/>
    <n v="217.8098177"/>
    <n v="24.232149201234101"/>
    <x v="1"/>
    <s v="King County, Washington"/>
  </r>
  <r>
    <x v="1106"/>
    <n v="34.4"/>
    <n v="31.4"/>
    <n v="39"/>
    <n v="2800"/>
    <n v="1483"/>
    <n v="1317"/>
    <n v="0.52964285714285719"/>
    <n v="0.47035714285714286"/>
    <n v="1358"/>
    <n v="0.48499999999999999"/>
    <n v="1232"/>
    <n v="85"/>
    <n v="0"/>
    <x v="1105"/>
    <n v="6.2592047128129602E-2"/>
    <n v="0"/>
    <n v="0.42799999999999999"/>
    <x v="2"/>
    <n v="0.434"/>
    <n v="0.42100000000000004"/>
    <n v="2800"/>
    <n v="1"/>
    <n v="2.7999999999999997E-2"/>
    <n v="880"/>
    <n v="0.31428571428571428"/>
    <n v="2.7000000000000003E-2"/>
    <n v="1737"/>
    <n v="0.62035714285714283"/>
    <n v="6.5357142857142891E-2"/>
    <n v="3.1E-2"/>
    <x v="1094"/>
    <n v="935"/>
    <x v="1086"/>
    <n v="2054"/>
    <x v="114"/>
    <n v="5.5803653320000004"/>
    <n v="501.75926367109037"/>
    <x v="2"/>
    <s v="Benton County, Washington"/>
  </r>
  <r>
    <x v="1107"/>
    <n v="43.2"/>
    <n v="46.2"/>
    <n v="41.3"/>
    <n v="2494"/>
    <n v="1157"/>
    <n v="1337"/>
    <n v="0.46391339214113875"/>
    <n v="0.53608660785886131"/>
    <n v="1035"/>
    <n v="0.41499599037690454"/>
    <n v="863"/>
    <n v="83"/>
    <n v="14"/>
    <x v="1106"/>
    <n v="8.0193236714975843E-2"/>
    <n v="1.3526570048309179E-2"/>
    <n v="0.42799999999999999"/>
    <x v="2"/>
    <n v="0.47799999999999998"/>
    <n v="0.38299999999999995"/>
    <n v="2476"/>
    <n v="0.99278267842822776"/>
    <n v="0.1"/>
    <n v="666"/>
    <n v="0.26704089815557336"/>
    <n v="0.191"/>
    <n v="1338"/>
    <n v="0.5364875701684042"/>
    <n v="0.19647153167602238"/>
    <n v="8.199999999999999E-2"/>
    <x v="1095"/>
    <n v="917"/>
    <x v="1087"/>
    <n v="1865"/>
    <x v="110"/>
    <n v="19.765120700000001"/>
    <n v="126.181875529857"/>
    <x v="1"/>
    <s v="Thurston County, Washington"/>
  </r>
  <r>
    <x v="1108"/>
    <n v="52.4"/>
    <n v="52.6"/>
    <n v="50.9"/>
    <n v="3595"/>
    <n v="1577"/>
    <n v="2018"/>
    <n v="0.43866481223922116"/>
    <n v="0.56133518776077884"/>
    <n v="1739"/>
    <n v="0.48372739916550767"/>
    <n v="1305"/>
    <n v="71"/>
    <n v="27"/>
    <x v="1107"/>
    <n v="4.082806210465785E-2"/>
    <n v="1.5526164462334674E-2"/>
    <n v="0.42799999999999999"/>
    <x v="2"/>
    <n v="0.505"/>
    <n v="0.36599999999999999"/>
    <n v="3512"/>
    <n v="0.97691237830319888"/>
    <n v="0.10800000000000001"/>
    <n v="525"/>
    <n v="0.14603616133518776"/>
    <n v="7.2000000000000008E-2"/>
    <n v="1975"/>
    <n v="0.54937413073713492"/>
    <n v="0.30458970792767737"/>
    <n v="0.14400000000000002"/>
    <x v="1096"/>
    <n v="1763"/>
    <x v="1088"/>
    <n v="3116"/>
    <x v="81"/>
    <n v="87.834373049999996"/>
    <n v="40.929306775532339"/>
    <x v="1"/>
    <s v="Whatcom County, Washington"/>
  </r>
  <r>
    <x v="1109"/>
    <n v="37.5"/>
    <n v="35.9"/>
    <n v="38.299999999999997"/>
    <n v="7093"/>
    <n v="3578"/>
    <n v="3515"/>
    <n v="0.50444099816720711"/>
    <n v="0.49555900183279289"/>
    <n v="3583"/>
    <n v="0.50514591851120827"/>
    <n v="2686"/>
    <n v="393"/>
    <n v="97"/>
    <x v="1108"/>
    <n v="0.10968462182528607"/>
    <n v="2.7072285794027352E-2"/>
    <n v="0.42899999999999999"/>
    <x v="2"/>
    <n v="0.42799999999999999"/>
    <n v="0.43"/>
    <n v="7074"/>
    <n v="0.99732130269279573"/>
    <n v="5.2000000000000005E-2"/>
    <n v="2168"/>
    <n v="0.30565346115888903"/>
    <n v="1.9E-2"/>
    <n v="4474"/>
    <n v="0.63076272381220921"/>
    <n v="6.3583815028901758E-2"/>
    <n v="7.2000000000000008E-2"/>
    <x v="1097"/>
    <n v="2394"/>
    <x v="1089"/>
    <n v="5146"/>
    <x v="156"/>
    <n v="11.235888770000001"/>
    <n v="631.28072422169407"/>
    <x v="2"/>
    <s v="Snohomish County, Washington"/>
  </r>
  <r>
    <x v="1110"/>
    <n v="37.9"/>
    <n v="32.4"/>
    <n v="42.6"/>
    <n v="5363"/>
    <n v="2551"/>
    <n v="2812"/>
    <n v="0.47566660451239978"/>
    <n v="0.52433339548760027"/>
    <n v="2811"/>
    <n v="0.52414693268692891"/>
    <n v="2233"/>
    <n v="232"/>
    <n v="161"/>
    <x v="1109"/>
    <n v="8.2532906438989681E-2"/>
    <n v="5.7274991106367842E-2"/>
    <n v="0.42899999999999999"/>
    <x v="2"/>
    <n v="0.50600000000000001"/>
    <n v="0.36499999999999999"/>
    <n v="5301"/>
    <n v="0.98843930635838151"/>
    <n v="8.6999999999999994E-2"/>
    <n v="1002"/>
    <n v="0.18683572627260861"/>
    <n v="4.2999999999999997E-2"/>
    <n v="3460"/>
    <n v="0.64516129032258063"/>
    <n v="0.16800298340481079"/>
    <n v="0.121"/>
    <x v="1098"/>
    <n v="2291"/>
    <x v="1090"/>
    <n v="4478"/>
    <x v="59"/>
    <n v="3.1419932180000001"/>
    <n v="1706.8782864572051"/>
    <x v="0"/>
    <s v="King County, Washington"/>
  </r>
  <r>
    <x v="1111"/>
    <n v="40.700000000000003"/>
    <n v="41.7"/>
    <n v="39.6"/>
    <n v="4468"/>
    <n v="1953"/>
    <n v="2515"/>
    <n v="0.43710832587287379"/>
    <n v="0.56289167412712626"/>
    <n v="2244"/>
    <n v="0.50223813786929272"/>
    <n v="1540"/>
    <n v="181"/>
    <n v="171"/>
    <x v="1110"/>
    <n v="8.0659536541889482E-2"/>
    <n v="7.6203208556149732E-2"/>
    <n v="0.42899999999999999"/>
    <x v="2"/>
    <n v="0.40899999999999997"/>
    <n v="0.44600000000000001"/>
    <n v="4459"/>
    <n v="0.99798567591763654"/>
    <n v="0.13600000000000001"/>
    <n v="937"/>
    <n v="0.20971351835273053"/>
    <n v="0.14099999999999999"/>
    <n v="2979"/>
    <n v="0.66674127126230975"/>
    <n v="0.12354521038495969"/>
    <n v="0.14499999999999999"/>
    <x v="1099"/>
    <n v="1861"/>
    <x v="1091"/>
    <n v="3656"/>
    <x v="79"/>
    <n v="3.2795732549999999"/>
    <n v="1362.3723736581089"/>
    <x v="2"/>
    <s v="King County, Washington"/>
  </r>
  <r>
    <x v="1112"/>
    <n v="41.5"/>
    <n v="39.6"/>
    <n v="49.5"/>
    <n v="4422"/>
    <n v="2000"/>
    <n v="2422"/>
    <n v="0.45228403437358661"/>
    <n v="0.54771596562641334"/>
    <n v="2169"/>
    <n v="0.49050203527815467"/>
    <n v="1657"/>
    <n v="299"/>
    <n v="0"/>
    <x v="1111"/>
    <n v="0.13785154449054865"/>
    <n v="0"/>
    <n v="0.42899999999999999"/>
    <x v="2"/>
    <n v="0.45799999999999996"/>
    <n v="0.40600000000000003"/>
    <n v="4342"/>
    <n v="0.98190863862505651"/>
    <n v="4.7E-2"/>
    <n v="910"/>
    <n v="0.20578923563998192"/>
    <n v="5.7999999999999996E-2"/>
    <n v="2569"/>
    <n v="0.58095884215287197"/>
    <n v="0.21325192220714606"/>
    <n v="3.9E-2"/>
    <x v="1100"/>
    <n v="1806"/>
    <x v="1092"/>
    <n v="3604"/>
    <x v="166"/>
    <n v="2.5820740240000002"/>
    <n v="1712.5767731281742"/>
    <x v="0"/>
    <s v="Yakima County, Washington"/>
  </r>
  <r>
    <x v="1113"/>
    <n v="40"/>
    <n v="41"/>
    <n v="38.299999999999997"/>
    <n v="4551"/>
    <n v="2160"/>
    <n v="2391"/>
    <n v="0.47462096242584045"/>
    <n v="0.52537903757415949"/>
    <n v="2322"/>
    <n v="0.51021753460777852"/>
    <n v="1572"/>
    <n v="266"/>
    <n v="242"/>
    <x v="1112"/>
    <n v="0.11455641688199827"/>
    <n v="0.10422049956933678"/>
    <n v="0.43"/>
    <x v="2"/>
    <n v="0.39899999999999997"/>
    <n v="0.45899999999999996"/>
    <n v="4551"/>
    <n v="1"/>
    <n v="3.6000000000000004E-2"/>
    <n v="1111"/>
    <n v="0.24412217095143923"/>
    <n v="5.0000000000000001E-3"/>
    <n v="3018"/>
    <n v="0.66315095583388262"/>
    <n v="9.2726873214678207E-2"/>
    <n v="5.2000000000000005E-2"/>
    <x v="1101"/>
    <n v="1626"/>
    <x v="1093"/>
    <n v="3591"/>
    <x v="36"/>
    <n v="4.609763439"/>
    <n v="987.25239596833899"/>
    <x v="2"/>
    <s v="Snohomish County, Washington"/>
  </r>
  <r>
    <x v="1114"/>
    <n v="57.4"/>
    <n v="58.7"/>
    <n v="56.4"/>
    <n v="6360"/>
    <n v="3215"/>
    <n v="3145"/>
    <n v="0.50550314465408808"/>
    <n v="0.49449685534591192"/>
    <n v="2398"/>
    <n v="0.37704402515723273"/>
    <n v="1800"/>
    <n v="320"/>
    <n v="29"/>
    <x v="1113"/>
    <n v="0.13344453711426188"/>
    <n v="1.2093411175979984E-2"/>
    <n v="0.43"/>
    <x v="2"/>
    <n v="0.40100000000000002"/>
    <n v="0.46"/>
    <n v="6348"/>
    <n v="0.99811320754716981"/>
    <n v="0.11800000000000001"/>
    <n v="845"/>
    <n v="0.13286163522012578"/>
    <n v="0.23300000000000001"/>
    <n v="3416"/>
    <n v="0.5371069182389937"/>
    <n v="0.33003144654088046"/>
    <n v="0.14099999999999999"/>
    <x v="1102"/>
    <n v="3014"/>
    <x v="1094"/>
    <n v="5557"/>
    <x v="91"/>
    <n v="416.60021219999999"/>
    <n v="15.266434854686807"/>
    <x v="1"/>
    <s v="Jefferson County, Washington"/>
  </r>
  <r>
    <x v="1115"/>
    <n v="35.9"/>
    <n v="33.799999999999997"/>
    <n v="36.700000000000003"/>
    <n v="5005"/>
    <n v="2404"/>
    <n v="2601"/>
    <n v="0.48031968031968031"/>
    <n v="0.51968031968031969"/>
    <n v="2643"/>
    <n v="0.52807192807192804"/>
    <n v="1809"/>
    <n v="308"/>
    <n v="279"/>
    <x v="1114"/>
    <n v="0.11653424139235717"/>
    <n v="0.10556186152099886"/>
    <n v="0.43099999999999999"/>
    <x v="2"/>
    <n v="0.39799999999999996"/>
    <n v="0.46299999999999997"/>
    <n v="4986"/>
    <n v="0.99620379620379618"/>
    <n v="7.0999999999999994E-2"/>
    <n v="1087"/>
    <n v="0.21718281718281718"/>
    <n v="0"/>
    <n v="3413"/>
    <n v="0.6819180819180819"/>
    <n v="0.10089910089910092"/>
    <n v="9.3000000000000013E-2"/>
    <x v="1103"/>
    <n v="1937"/>
    <x v="1095"/>
    <n v="3965"/>
    <x v="73"/>
    <n v="2.318491785"/>
    <n v="2158.7309613866069"/>
    <x v="0"/>
    <s v="King County, Washington"/>
  </r>
  <r>
    <x v="1116"/>
    <n v="62.2"/>
    <n v="59.2"/>
    <n v="63.1"/>
    <n v="803"/>
    <n v="420"/>
    <n v="383"/>
    <n v="0.52303860523038603"/>
    <n v="0.47696139476961397"/>
    <n v="258"/>
    <n v="0.32129514321295144"/>
    <n v="153"/>
    <n v="32"/>
    <n v="15"/>
    <x v="1115"/>
    <n v="0.12403100775193798"/>
    <n v="5.8139534883720929E-2"/>
    <n v="0.43099999999999999"/>
    <x v="2"/>
    <n v="0.44299999999999995"/>
    <n v="0.41899999999999998"/>
    <n v="794"/>
    <n v="0.98879202988792025"/>
    <n v="0.19800000000000001"/>
    <n v="54"/>
    <n v="6.7247820672478212E-2"/>
    <n v="9.3000000000000013E-2"/>
    <n v="425"/>
    <n v="0.52926525529265256"/>
    <n v="0.40348692403486919"/>
    <n v="0.29899999999999999"/>
    <x v="1104"/>
    <n v="416"/>
    <x v="1096"/>
    <n v="750"/>
    <x v="149"/>
    <n v="65.092840469999999"/>
    <n v="12.336226137958857"/>
    <x v="1"/>
    <s v="Skagit County, Washington"/>
  </r>
  <r>
    <x v="1117"/>
    <n v="22.9"/>
    <n v="23"/>
    <n v="22.9"/>
    <n v="6770"/>
    <n v="3310"/>
    <n v="3460"/>
    <n v="0.48892171344165436"/>
    <n v="0.51107828655834564"/>
    <n v="4001"/>
    <n v="0.59098966026587885"/>
    <n v="2306"/>
    <n v="234"/>
    <n v="384"/>
    <x v="1116"/>
    <n v="5.8485378655336165E-2"/>
    <n v="9.5976005998500369E-2"/>
    <n v="0.434"/>
    <x v="2"/>
    <n v="0.42"/>
    <n v="0.44799999999999995"/>
    <n v="6759"/>
    <n v="0.99837518463810926"/>
    <n v="0.54299999999999993"/>
    <n v="453"/>
    <n v="6.6912850812407679E-2"/>
    <n v="0.38900000000000001"/>
    <n v="6045"/>
    <n v="0.89290989660265874"/>
    <n v="4.0177252584933543E-2"/>
    <n v="0.57799999999999996"/>
    <x v="1105"/>
    <n v="2999"/>
    <x v="1097"/>
    <n v="6356"/>
    <x v="1"/>
    <n v="2.4688950620000001"/>
    <n v="2742.1173561405908"/>
    <x v="0"/>
    <s v="Whatcom County, Washington"/>
  </r>
  <r>
    <x v="1118"/>
    <n v="57.3"/>
    <n v="59.8"/>
    <n v="55.8"/>
    <n v="2202"/>
    <n v="1041"/>
    <n v="1161"/>
    <n v="0.47275204359673023"/>
    <n v="0.52724795640326971"/>
    <n v="871"/>
    <n v="0.39554950045413262"/>
    <n v="630"/>
    <n v="78"/>
    <n v="21"/>
    <x v="1117"/>
    <n v="8.9552238805970144E-2"/>
    <n v="2.4110218140068886E-2"/>
    <n v="0.434"/>
    <x v="2"/>
    <n v="0.47799999999999998"/>
    <n v="0.39200000000000002"/>
    <n v="2177"/>
    <n v="0.98864668483197093"/>
    <n v="4.4999999999999998E-2"/>
    <n v="267"/>
    <n v="0.12125340599455041"/>
    <n v="2.6000000000000002E-2"/>
    <n v="1140"/>
    <n v="0.51771117166212532"/>
    <n v="0.36103542234332431"/>
    <n v="5.2999999999999999E-2"/>
    <x v="1106"/>
    <n v="993"/>
    <x v="1098"/>
    <n v="1969"/>
    <x v="130"/>
    <n v="5.2113107330000004"/>
    <n v="422.54244907257191"/>
    <x v="2"/>
    <s v="Skagit County, Washington"/>
  </r>
  <r>
    <x v="1119"/>
    <n v="44.4"/>
    <n v="42.8"/>
    <n v="46"/>
    <n v="5014"/>
    <n v="2346"/>
    <n v="2668"/>
    <n v="0.46788990825688076"/>
    <n v="0.5321100917431193"/>
    <n v="2695"/>
    <n v="0.53749501396090948"/>
    <n v="2289"/>
    <n v="120"/>
    <n v="106"/>
    <x v="1118"/>
    <n v="4.4526901669758812E-2"/>
    <n v="3.9332096474953615E-2"/>
    <n v="0.435"/>
    <x v="2"/>
    <n v="0.46"/>
    <n v="0.41200000000000003"/>
    <n v="5009"/>
    <n v="0.9990027921818907"/>
    <n v="3.9E-2"/>
    <n v="1066"/>
    <n v="0.21260470682090146"/>
    <n v="2.3E-2"/>
    <n v="3231"/>
    <n v="0.6443956920622258"/>
    <n v="0.14299960111687271"/>
    <n v="4.5999999999999999E-2"/>
    <x v="1107"/>
    <n v="1989"/>
    <x v="1099"/>
    <n v="4090"/>
    <x v="170"/>
    <n v="4.4868988339999998"/>
    <n v="1117.4756074297529"/>
    <x v="2"/>
    <s v="Snohomish County, Washington"/>
  </r>
  <r>
    <x v="1120"/>
    <n v="35.6"/>
    <n v="34.6"/>
    <n v="36.700000000000003"/>
    <n v="6371"/>
    <n v="3315"/>
    <n v="3056"/>
    <n v="0.52032647935959819"/>
    <n v="0.47967352064040181"/>
    <n v="3178"/>
    <n v="0.49882279077067965"/>
    <n v="2297"/>
    <n v="459"/>
    <n v="89"/>
    <x v="1119"/>
    <n v="0.14443045940843297"/>
    <n v="2.8005034612964129E-2"/>
    <n v="0.43700000000000006"/>
    <x v="2"/>
    <n v="0.44700000000000001"/>
    <n v="0.42599999999999999"/>
    <n v="6361"/>
    <n v="0.99843038769423953"/>
    <n v="4.2999999999999997E-2"/>
    <n v="1794"/>
    <n v="0.28158844765342961"/>
    <n v="3.4000000000000002E-2"/>
    <n v="3876"/>
    <n v="0.60838172971276094"/>
    <n v="0.11002982263380945"/>
    <n v="4.4000000000000004E-2"/>
    <x v="1108"/>
    <n v="2019"/>
    <x v="1100"/>
    <n v="4681"/>
    <x v="141"/>
    <n v="5.2049434620000001"/>
    <n v="1224.028665539422"/>
    <x v="2"/>
    <s v="King County, Washington"/>
  </r>
  <r>
    <x v="1121"/>
    <n v="38.4"/>
    <n v="40.299999999999997"/>
    <n v="35.1"/>
    <n v="5083"/>
    <n v="2351"/>
    <n v="2732"/>
    <n v="0.46252213259885894"/>
    <n v="0.53747786740114101"/>
    <n v="2924"/>
    <n v="0.57525083612040129"/>
    <n v="1927"/>
    <n v="336"/>
    <n v="158"/>
    <x v="1120"/>
    <n v="0.11491108071135431"/>
    <n v="5.4035567715458276E-2"/>
    <n v="0.43700000000000006"/>
    <x v="2"/>
    <n v="0.52900000000000003"/>
    <n v="0.35799999999999998"/>
    <n v="5083"/>
    <n v="1"/>
    <n v="9.9000000000000005E-2"/>
    <n v="1044"/>
    <n v="0.20539051741097777"/>
    <n v="0.11800000000000001"/>
    <n v="3525"/>
    <n v="0.69348809758016916"/>
    <n v="0.10112138500885304"/>
    <n v="6.4000000000000001E-2"/>
    <x v="1109"/>
    <n v="2235"/>
    <x v="1101"/>
    <n v="4158"/>
    <x v="183"/>
    <n v="2.04858962"/>
    <n v="2481.219249758768"/>
    <x v="0"/>
    <s v="King County, Washington"/>
  </r>
  <r>
    <x v="1122"/>
    <n v="39.299999999999997"/>
    <n v="37.799999999999997"/>
    <n v="39.5"/>
    <n v="6185"/>
    <n v="3148"/>
    <n v="3037"/>
    <n v="0.50897332255456751"/>
    <n v="0.49102667744543249"/>
    <n v="2831"/>
    <n v="0.45772029102667744"/>
    <n v="2163"/>
    <n v="275"/>
    <n v="53"/>
    <x v="1121"/>
    <n v="9.7138820204874604E-2"/>
    <n v="1.8721299894030378E-2"/>
    <n v="0.43700000000000006"/>
    <x v="2"/>
    <n v="0.47399999999999998"/>
    <n v="0.40299999999999997"/>
    <n v="6163"/>
    <n v="0.99644300727566693"/>
    <n v="4.4000000000000004E-2"/>
    <n v="1757"/>
    <n v="0.28407437348423603"/>
    <n v="6.0999999999999999E-2"/>
    <n v="3695"/>
    <n v="0.59741309620048499"/>
    <n v="0.11851253031527897"/>
    <n v="4.4000000000000004E-2"/>
    <x v="1110"/>
    <n v="2073"/>
    <x v="1102"/>
    <n v="4622"/>
    <x v="109"/>
    <n v="16.79159087"/>
    <n v="368.33913164536267"/>
    <x v="2"/>
    <s v="Pierce County, Washington"/>
  </r>
  <r>
    <x v="1123"/>
    <n v="41.3"/>
    <n v="40"/>
    <n v="41.5"/>
    <n v="5321"/>
    <n v="2558"/>
    <n v="2763"/>
    <n v="0.48073670362713777"/>
    <n v="0.51926329637286228"/>
    <n v="2628"/>
    <n v="0.49389212554031198"/>
    <n v="1814"/>
    <n v="377"/>
    <n v="343"/>
    <x v="1122"/>
    <n v="0.143455098934551"/>
    <n v="0.13051750380517504"/>
    <n v="0.43700000000000006"/>
    <x v="2"/>
    <n v="0.433"/>
    <n v="0.44"/>
    <n v="5302"/>
    <n v="0.99642924262356702"/>
    <n v="0.06"/>
    <n v="1139"/>
    <n v="0.21405750798722045"/>
    <n v="8.6999999999999994E-2"/>
    <n v="3339"/>
    <n v="0.62751362525841003"/>
    <n v="0.15842886675436951"/>
    <n v="0.06"/>
    <x v="1111"/>
    <n v="2210"/>
    <x v="1103"/>
    <n v="4238"/>
    <x v="118"/>
    <n v="2.786157094"/>
    <n v="1909.7989885275292"/>
    <x v="0"/>
    <s v="King County, Washington"/>
  </r>
  <r>
    <x v="1124"/>
    <n v="40.6"/>
    <n v="42.5"/>
    <n v="38.700000000000003"/>
    <n v="2346"/>
    <n v="1146"/>
    <n v="1200"/>
    <n v="0.48849104859335041"/>
    <n v="0.51150895140664965"/>
    <n v="927"/>
    <n v="0.39514066496163686"/>
    <n v="738"/>
    <n v="44"/>
    <n v="19"/>
    <x v="1123"/>
    <n v="4.7464940668824167E-2"/>
    <n v="2.0496224379719527E-2"/>
    <n v="0.43799999999999994"/>
    <x v="2"/>
    <n v="0.44299999999999995"/>
    <n v="0.43200000000000005"/>
    <n v="2346"/>
    <n v="1"/>
    <n v="8.1000000000000003E-2"/>
    <n v="735"/>
    <n v="0.3132992327365729"/>
    <n v="6.9000000000000006E-2"/>
    <n v="1360"/>
    <n v="0.57971014492753625"/>
    <n v="0.10699062233589085"/>
    <n v="8.8000000000000009E-2"/>
    <x v="1112"/>
    <n v="762"/>
    <x v="1104"/>
    <n v="1666"/>
    <x v="141"/>
    <n v="86.17835169"/>
    <n v="27.222613962715489"/>
    <x v="1"/>
    <s v="Clark County, Washington"/>
  </r>
  <r>
    <x v="1125"/>
    <n v="46.6"/>
    <n v="48.4"/>
    <n v="46.1"/>
    <n v="8368"/>
    <n v="3985"/>
    <n v="4383"/>
    <n v="0.47621892925430209"/>
    <n v="0.52378107074569791"/>
    <n v="4019"/>
    <n v="0.48028202676864246"/>
    <n v="3125"/>
    <n v="355"/>
    <n v="17"/>
    <x v="1124"/>
    <n v="8.8330430455337144E-2"/>
    <n v="4.2299079372978355E-3"/>
    <n v="0.43799999999999994"/>
    <x v="2"/>
    <n v="0.52500000000000002"/>
    <n v="0.35799999999999998"/>
    <n v="8306"/>
    <n v="0.99259082217973227"/>
    <n v="0.06"/>
    <n v="1903"/>
    <n v="0.22741395793499045"/>
    <n v="6.9000000000000006E-2"/>
    <n v="4815"/>
    <n v="0.57540630975143403"/>
    <n v="0.19717973231357555"/>
    <n v="5.9000000000000004E-2"/>
    <x v="1113"/>
    <n v="3178"/>
    <x v="1105"/>
    <n v="6697"/>
    <x v="168"/>
    <n v="82.36210706"/>
    <n v="101.60012047656809"/>
    <x v="1"/>
    <s v="Walla Walla County, Washington"/>
  </r>
  <r>
    <x v="1126"/>
    <n v="38"/>
    <n v="37.4"/>
    <n v="38.9"/>
    <n v="3514"/>
    <n v="1810"/>
    <n v="1704"/>
    <n v="0.51508252703471824"/>
    <n v="0.4849174729652817"/>
    <n v="1770"/>
    <n v="0.50369948776323281"/>
    <n v="878"/>
    <n v="141"/>
    <n v="425"/>
    <x v="1125"/>
    <n v="7.9661016949152536E-2"/>
    <n v="0.24011299435028249"/>
    <n v="0.44"/>
    <x v="2"/>
    <n v="0.45100000000000001"/>
    <n v="0.42799999999999999"/>
    <n v="3389"/>
    <n v="0.96442800227660785"/>
    <n v="0.253"/>
    <n v="470"/>
    <n v="0.13375071143995446"/>
    <n v="0.22800000000000001"/>
    <n v="2294"/>
    <n v="0.6528173022196927"/>
    <n v="0.21343198634035287"/>
    <n v="0.18"/>
    <x v="1114"/>
    <n v="1732"/>
    <x v="1106"/>
    <n v="3051"/>
    <x v="72"/>
    <n v="0.82073216000000004"/>
    <n v="4281.5429579364845"/>
    <x v="0"/>
    <s v="King County, Washington"/>
  </r>
  <r>
    <x v="1127"/>
    <n v="34.700000000000003"/>
    <n v="34.9"/>
    <n v="34.4"/>
    <n v="4461"/>
    <n v="2206"/>
    <n v="2255"/>
    <n v="0.49450795785698276"/>
    <n v="0.50549204214301724"/>
    <n v="2273"/>
    <n v="0.50952701188074423"/>
    <n v="1546"/>
    <n v="320"/>
    <n v="127"/>
    <x v="1126"/>
    <n v="0.14078310602727673"/>
    <n v="5.587329520457545E-2"/>
    <n v="0.442"/>
    <x v="2"/>
    <n v="0.47600000000000003"/>
    <n v="0.40799999999999997"/>
    <n v="4407"/>
    <n v="0.98789509078681914"/>
    <n v="8.4000000000000005E-2"/>
    <n v="1052"/>
    <n v="0.23582156467159829"/>
    <n v="0.13300000000000001"/>
    <n v="2853"/>
    <n v="0.6395427034297243"/>
    <n v="0.12463573189867738"/>
    <n v="7.400000000000001E-2"/>
    <x v="1115"/>
    <n v="1628"/>
    <x v="1107"/>
    <n v="3504"/>
    <x v="102"/>
    <n v="3.054686528"/>
    <n v="1460.3789813158858"/>
    <x v="0"/>
    <s v="King County, Washington"/>
  </r>
  <r>
    <x v="1128"/>
    <n v="37.5"/>
    <n v="37.299999999999997"/>
    <n v="38"/>
    <n v="4480"/>
    <n v="2252"/>
    <n v="2228"/>
    <n v="0.50267857142857142"/>
    <n v="0.49732142857142858"/>
    <n v="2573"/>
    <n v="0.57433035714285718"/>
    <n v="1265"/>
    <n v="291"/>
    <n v="710"/>
    <x v="1127"/>
    <n v="0.11309755149630782"/>
    <n v="0.27594247959580259"/>
    <n v="0.442"/>
    <x v="2"/>
    <n v="0.40700000000000003"/>
    <n v="0.47700000000000004"/>
    <n v="4333"/>
    <n v="0.96718749999999998"/>
    <n v="0.107"/>
    <n v="502"/>
    <n v="0.11205357142857143"/>
    <n v="8.4000000000000005E-2"/>
    <n v="3339"/>
    <n v="0.74531250000000004"/>
    <n v="0.14263392857142854"/>
    <n v="9.6000000000000002E-2"/>
    <x v="1116"/>
    <n v="2062"/>
    <x v="1108"/>
    <n v="3997"/>
    <x v="158"/>
    <n v="1.2802234400000001"/>
    <n v="3499.3891378836179"/>
    <x v="0"/>
    <s v="King County, Washington"/>
  </r>
  <r>
    <x v="1129"/>
    <n v="29"/>
    <n v="28.1"/>
    <n v="32.4"/>
    <n v="4236"/>
    <n v="2333"/>
    <n v="1903"/>
    <n v="0.55075542965061375"/>
    <n v="0.4492445703493862"/>
    <n v="2376"/>
    <n v="0.56090651558073656"/>
    <n v="1673"/>
    <n v="219"/>
    <n v="151"/>
    <x v="1128"/>
    <n v="9.2171717171717168E-2"/>
    <n v="6.3552188552188554E-2"/>
    <n v="0.44299999999999995"/>
    <x v="2"/>
    <n v="0.38"/>
    <n v="0.51"/>
    <n v="4221"/>
    <n v="0.9964589235127479"/>
    <n v="0.33799999999999997"/>
    <n v="408"/>
    <n v="9.6317280453257784E-2"/>
    <n v="0.36799999999999999"/>
    <n v="3420"/>
    <n v="0.80736543909348446"/>
    <n v="9.6317280453257714E-2"/>
    <n v="0.33899999999999997"/>
    <x v="1117"/>
    <n v="2363"/>
    <x v="1109"/>
    <n v="3868"/>
    <x v="42"/>
    <n v="4.7769250699999999"/>
    <n v="886.76291503982077"/>
    <x v="2"/>
    <s v="Spokane County, Washington"/>
  </r>
  <r>
    <x v="1130"/>
    <n v="39"/>
    <n v="39.5"/>
    <n v="37.799999999999997"/>
    <n v="4207"/>
    <n v="2102"/>
    <n v="2105"/>
    <n v="0.49964345139053956"/>
    <n v="0.50035654860946044"/>
    <n v="2167"/>
    <n v="0.51509389113382453"/>
    <n v="1526"/>
    <n v="257"/>
    <n v="105"/>
    <x v="1129"/>
    <n v="0.11859713890170744"/>
    <n v="4.8454083987078914E-2"/>
    <n v="0.44299999999999995"/>
    <x v="2"/>
    <n v="0.441"/>
    <n v="0.44500000000000001"/>
    <n v="4206"/>
    <n v="0.99976230092702634"/>
    <n v="5.7999999999999996E-2"/>
    <n v="1031"/>
    <n v="0.24506774423579747"/>
    <n v="8.199999999999999E-2"/>
    <n v="2761"/>
    <n v="0.65628714048015213"/>
    <n v="9.86451152840504E-2"/>
    <n v="4.2999999999999997E-2"/>
    <x v="1118"/>
    <n v="1389"/>
    <x v="1110"/>
    <n v="3310"/>
    <x v="105"/>
    <n v="1.9331789210000001"/>
    <n v="2176.2082931381187"/>
    <x v="0"/>
    <s v="Snohomish County, Washington"/>
  </r>
  <r>
    <x v="1131"/>
    <n v="41.4"/>
    <n v="40.1"/>
    <n v="44.6"/>
    <n v="3603"/>
    <n v="1922"/>
    <n v="1681"/>
    <n v="0.53344435192894812"/>
    <n v="0.46655564807105188"/>
    <n v="1875"/>
    <n v="0.52039966694421314"/>
    <n v="1304"/>
    <n v="277"/>
    <n v="44"/>
    <x v="1130"/>
    <n v="0.14773333333333333"/>
    <n v="2.3466666666666667E-2"/>
    <n v="0.44400000000000001"/>
    <x v="2"/>
    <n v="0.43"/>
    <n v="0.45899999999999996"/>
    <n v="3570"/>
    <n v="0.99084096586178183"/>
    <n v="3.7999999999999999E-2"/>
    <n v="758"/>
    <n v="0.21038023868998057"/>
    <n v="2.1000000000000001E-2"/>
    <n v="2458"/>
    <n v="0.6822092700527338"/>
    <n v="0.10741049125728563"/>
    <n v="4.8000000000000001E-2"/>
    <x v="1119"/>
    <n v="1334"/>
    <x v="1111"/>
    <n v="2948"/>
    <x v="162"/>
    <n v="11.34236018"/>
    <n v="317.65875380621179"/>
    <x v="1"/>
    <s v="King County, Washington"/>
  </r>
  <r>
    <x v="1132"/>
    <n v="43.3"/>
    <n v="44"/>
    <n v="41.8"/>
    <n v="7513"/>
    <n v="3470"/>
    <n v="4043"/>
    <n v="0.46186609876214563"/>
    <n v="0.53813390123785443"/>
    <n v="3258"/>
    <n v="0.4336483428723546"/>
    <n v="2611"/>
    <n v="269"/>
    <n v="55"/>
    <x v="1131"/>
    <n v="8.2565991405770409E-2"/>
    <n v="1.6881522406384283E-2"/>
    <n v="0.44400000000000001"/>
    <x v="2"/>
    <n v="0.48599999999999999"/>
    <n v="0.40799999999999997"/>
    <n v="7513"/>
    <n v="1"/>
    <n v="6.8000000000000005E-2"/>
    <n v="1639"/>
    <n v="0.21815519765739386"/>
    <n v="9.3000000000000013E-2"/>
    <n v="4166"/>
    <n v="0.55450552375881801"/>
    <n v="0.22733927858378811"/>
    <n v="3.9E-2"/>
    <x v="1120"/>
    <n v="3058"/>
    <x v="1112"/>
    <n v="6057"/>
    <x v="170"/>
    <n v="31.343766200000001"/>
    <n v="239.69678538503135"/>
    <x v="1"/>
    <s v="Thurston County, Washington"/>
  </r>
  <r>
    <x v="1133"/>
    <n v="45"/>
    <n v="43.2"/>
    <n v="49.1"/>
    <n v="4713"/>
    <n v="2177"/>
    <n v="2536"/>
    <n v="0.46191385529386803"/>
    <n v="0.53808614470613203"/>
    <n v="2049"/>
    <n v="0.4347549331635901"/>
    <n v="1557"/>
    <n v="127"/>
    <n v="137"/>
    <x v="1132"/>
    <n v="6.1981454367984384E-2"/>
    <n v="6.686188384577843E-2"/>
    <n v="0.44400000000000001"/>
    <x v="2"/>
    <n v="0.48399999999999999"/>
    <n v="0.41600000000000004"/>
    <n v="4570"/>
    <n v="0.96965839168258006"/>
    <n v="8.1000000000000003E-2"/>
    <n v="866"/>
    <n v="0.18374708253766178"/>
    <n v="1.3000000000000001E-2"/>
    <n v="2928"/>
    <n v="0.62126034373010819"/>
    <n v="0.19499257373223"/>
    <n v="9.4E-2"/>
    <x v="1121"/>
    <n v="1962"/>
    <x v="1113"/>
    <n v="3891"/>
    <x v="133"/>
    <n v="9.5206950700000004"/>
    <n v="495.02688252781104"/>
    <x v="2"/>
    <s v="Pierce County, Washington"/>
  </r>
  <r>
    <x v="1134"/>
    <n v="37.700000000000003"/>
    <n v="37.4"/>
    <n v="38.200000000000003"/>
    <n v="7307"/>
    <n v="3502"/>
    <n v="3805"/>
    <n v="0.47926645682222524"/>
    <n v="0.52073354317777476"/>
    <n v="3897"/>
    <n v="0.53332420966196803"/>
    <n v="2293"/>
    <n v="597"/>
    <n v="579"/>
    <x v="1133"/>
    <n v="0.15319476520400307"/>
    <n v="0.14857582755966128"/>
    <n v="0.44500000000000001"/>
    <x v="2"/>
    <n v="0.43799999999999994"/>
    <n v="0.45100000000000001"/>
    <n v="7286"/>
    <n v="0.99712604351991241"/>
    <n v="0.11900000000000001"/>
    <n v="1234"/>
    <n v="0.16887915697276584"/>
    <n v="0.14699999999999999"/>
    <n v="4993"/>
    <n v="0.68331736690844391"/>
    <n v="0.1478034761187903"/>
    <n v="0.11699999999999999"/>
    <x v="1122"/>
    <n v="3380"/>
    <x v="1114"/>
    <n v="6150"/>
    <x v="129"/>
    <n v="3.837961425"/>
    <n v="1903.8753105758483"/>
    <x v="0"/>
    <s v="King County, Washington"/>
  </r>
  <r>
    <x v="1135"/>
    <n v="48.5"/>
    <n v="50.5"/>
    <n v="47.4"/>
    <n v="7620"/>
    <n v="3649"/>
    <n v="3971"/>
    <n v="0.47887139107611548"/>
    <n v="0.52112860892388446"/>
    <n v="3222"/>
    <n v="0.42283464566929135"/>
    <n v="2383"/>
    <n v="332"/>
    <n v="182"/>
    <x v="1134"/>
    <n v="0.10304158907510863"/>
    <n v="5.6486654252017383E-2"/>
    <n v="0.44600000000000001"/>
    <x v="2"/>
    <n v="0.46299999999999997"/>
    <n v="0.43"/>
    <n v="7594"/>
    <n v="0.99658792650918637"/>
    <n v="0.105"/>
    <n v="1432"/>
    <n v="0.1879265091863517"/>
    <n v="0.182"/>
    <n v="4563"/>
    <n v="0.59881889763779528"/>
    <n v="0.21325459317585305"/>
    <n v="0.10300000000000001"/>
    <x v="1123"/>
    <n v="2807"/>
    <x v="1115"/>
    <n v="6572"/>
    <x v="45"/>
    <n v="7.8240405529999997"/>
    <n v="973.92133238346219"/>
    <x v="2"/>
    <s v="King County, Washington"/>
  </r>
  <r>
    <x v="1136"/>
    <n v="40.1"/>
    <n v="42"/>
    <n v="39.4"/>
    <n v="8342"/>
    <n v="3992"/>
    <n v="4350"/>
    <n v="0.47854231599136898"/>
    <n v="0.52145768400863102"/>
    <n v="3674"/>
    <n v="0.44042196116039317"/>
    <n v="2980"/>
    <n v="319"/>
    <n v="36"/>
    <x v="1135"/>
    <n v="8.6826347305389226E-2"/>
    <n v="9.7985846488840497E-3"/>
    <n v="0.44700000000000001"/>
    <x v="2"/>
    <n v="0.503"/>
    <n v="0.39200000000000002"/>
    <n v="8341"/>
    <n v="0.99988012467034282"/>
    <n v="0.10300000000000001"/>
    <n v="1723"/>
    <n v="0.20654519299928076"/>
    <n v="0.17800000000000002"/>
    <n v="5280"/>
    <n v="0.63294174058978658"/>
    <n v="0.16051306641093266"/>
    <n v="0.10400000000000001"/>
    <x v="1124"/>
    <n v="3216"/>
    <x v="817"/>
    <n v="6786"/>
    <x v="133"/>
    <n v="110.5265003"/>
    <n v="75.475112098523581"/>
    <x v="1"/>
    <s v="Whatcom County, Washington"/>
  </r>
  <r>
    <x v="1137"/>
    <n v="44.5"/>
    <n v="41.4"/>
    <n v="46.1"/>
    <n v="7100"/>
    <n v="3435"/>
    <n v="3665"/>
    <n v="0.48380281690140847"/>
    <n v="0.51619718309859153"/>
    <n v="3651"/>
    <n v="0.51422535211267606"/>
    <n v="2682"/>
    <n v="291"/>
    <n v="431"/>
    <x v="1136"/>
    <n v="7.970419063270337E-2"/>
    <n v="0.11804984935634073"/>
    <n v="0.44700000000000001"/>
    <x v="2"/>
    <n v="0.46500000000000002"/>
    <n v="0.43099999999999999"/>
    <n v="7056"/>
    <n v="0.99380281690140848"/>
    <n v="4.7E-2"/>
    <n v="1313"/>
    <n v="0.18492957746478872"/>
    <n v="7.0000000000000007E-2"/>
    <n v="4622"/>
    <n v="0.6509859154929577"/>
    <n v="0.16408450704225364"/>
    <n v="3.7000000000000005E-2"/>
    <x v="1125"/>
    <n v="3020"/>
    <x v="1116"/>
    <n v="5859"/>
    <x v="183"/>
    <n v="3.33390151"/>
    <n v="2129.6369969849529"/>
    <x v="0"/>
    <s v="Snohomish County, Washington"/>
  </r>
  <r>
    <x v="1138"/>
    <n v="53.7"/>
    <n v="49.3"/>
    <n v="55.1"/>
    <n v="3198"/>
    <n v="1430"/>
    <n v="1768"/>
    <n v="0.44715447154471544"/>
    <n v="0.55284552845528456"/>
    <n v="1269"/>
    <n v="0.3968105065666041"/>
    <n v="911"/>
    <n v="121"/>
    <n v="1"/>
    <x v="1137"/>
    <n v="9.5350669818754924E-2"/>
    <n v="7.8802206461780935E-4"/>
    <n v="0.44700000000000001"/>
    <x v="2"/>
    <n v="0.50800000000000001"/>
    <n v="0.40299999999999997"/>
    <n v="3191"/>
    <n v="0.9978111319574734"/>
    <n v="0.14300000000000002"/>
    <n v="530"/>
    <n v="0.1657285803627267"/>
    <n v="0.17699999999999999"/>
    <n v="1898"/>
    <n v="0.5934959349593496"/>
    <n v="0.24077548467792376"/>
    <n v="0.16699999999999998"/>
    <x v="1126"/>
    <n v="1393"/>
    <x v="1117"/>
    <n v="2749"/>
    <x v="155"/>
    <n v="24.488738560000002"/>
    <n v="130.59063831175141"/>
    <x v="1"/>
    <s v="Jefferson County, Washington"/>
  </r>
  <r>
    <x v="1139"/>
    <n v="35.5"/>
    <n v="35.1"/>
    <n v="36.299999999999997"/>
    <n v="6377"/>
    <n v="3004"/>
    <n v="3373"/>
    <n v="0.47106790026658302"/>
    <n v="0.52893209973341693"/>
    <n v="3262"/>
    <n v="0.51152579582875957"/>
    <n v="1994"/>
    <n v="322"/>
    <n v="685"/>
    <x v="1138"/>
    <n v="9.8712446351931327E-2"/>
    <n v="0.20999386879215207"/>
    <n v="0.44799999999999995"/>
    <x v="2"/>
    <n v="0.39799999999999996"/>
    <n v="0.49399999999999999"/>
    <n v="6345"/>
    <n v="0.99498196644190062"/>
    <n v="0.26100000000000001"/>
    <n v="1112"/>
    <n v="0.17437666614395483"/>
    <n v="0.46"/>
    <n v="4552"/>
    <n v="0.71381527363964248"/>
    <n v="0.11180806021640266"/>
    <n v="0.22899999999999998"/>
    <x v="1127"/>
    <n v="3180"/>
    <x v="1118"/>
    <n v="5342"/>
    <x v="79"/>
    <n v="3.3969360430000002"/>
    <n v="1877.2799720916028"/>
    <x v="0"/>
    <s v="King County, Washington"/>
  </r>
  <r>
    <x v="1140"/>
    <n v="37.6"/>
    <n v="34.799999999999997"/>
    <n v="40.5"/>
    <n v="5152"/>
    <n v="2263"/>
    <n v="2889"/>
    <n v="0.43924689440993792"/>
    <n v="0.56075310559006208"/>
    <n v="2268"/>
    <n v="0.44021739130434784"/>
    <n v="1572"/>
    <n v="208"/>
    <n v="21"/>
    <x v="1139"/>
    <n v="9.1710758377425039E-2"/>
    <n v="9.2592592592592587E-3"/>
    <n v="0.44799999999999995"/>
    <x v="2"/>
    <n v="0.435"/>
    <n v="0.45799999999999996"/>
    <n v="5094"/>
    <n v="0.98874223602484468"/>
    <n v="0.19500000000000001"/>
    <n v="1069"/>
    <n v="0.20749223602484473"/>
    <n v="0.14499999999999999"/>
    <n v="3005"/>
    <n v="0.58326863354037262"/>
    <n v="0.20923913043478271"/>
    <n v="0.25700000000000001"/>
    <x v="596"/>
    <n v="2364"/>
    <x v="1119"/>
    <n v="4190"/>
    <x v="183"/>
    <n v="14.279211070000001"/>
    <n v="360.80424714948902"/>
    <x v="2"/>
    <s v="Kittitas County, Washington"/>
  </r>
  <r>
    <x v="1141"/>
    <n v="35.6"/>
    <n v="36.299999999999997"/>
    <n v="34.4"/>
    <n v="4635"/>
    <n v="2320"/>
    <n v="2315"/>
    <n v="0.5005393743257821"/>
    <n v="0.4994606256742179"/>
    <n v="2285"/>
    <n v="0.4929881337648328"/>
    <n v="1743"/>
    <n v="337"/>
    <n v="77"/>
    <x v="1140"/>
    <n v="0.1474835886214442"/>
    <n v="3.3698030634573307E-2"/>
    <n v="0.44900000000000001"/>
    <x v="2"/>
    <n v="0.46899999999999997"/>
    <n v="0.42899999999999999"/>
    <n v="4614"/>
    <n v="0.99546925566343047"/>
    <n v="5.2999999999999999E-2"/>
    <n v="1256"/>
    <n v="0.27098166127292339"/>
    <n v="1.6E-2"/>
    <n v="3063"/>
    <n v="0.6608414239482201"/>
    <n v="6.8176914778856457E-2"/>
    <n v="7.2999999999999995E-2"/>
    <x v="1128"/>
    <n v="1580"/>
    <x v="1120"/>
    <n v="3478"/>
    <x v="69"/>
    <n v="3.8100844230000002"/>
    <n v="1216.5084773503456"/>
    <x v="2"/>
    <s v="Snohomish County, Washington"/>
  </r>
  <r>
    <x v="1142"/>
    <n v="38.9"/>
    <n v="38.700000000000003"/>
    <n v="39.1"/>
    <n v="4870"/>
    <n v="2342"/>
    <n v="2528"/>
    <n v="0.48090349075975358"/>
    <n v="0.51909650924024642"/>
    <n v="2183"/>
    <n v="0.44825462012320327"/>
    <n v="1861"/>
    <n v="203"/>
    <n v="0"/>
    <x v="1141"/>
    <n v="9.2991296381126895E-2"/>
    <n v="0"/>
    <n v="0.44900000000000001"/>
    <x v="2"/>
    <n v="0.55899999999999994"/>
    <n v="0.35299999999999998"/>
    <n v="4868"/>
    <n v="0.99958932238193021"/>
    <n v="6.5000000000000002E-2"/>
    <n v="1235"/>
    <n v="0.25359342915811089"/>
    <n v="0.124"/>
    <n v="2919"/>
    <n v="0.59938398357289524"/>
    <n v="0.14702258726899387"/>
    <n v="5.5E-2"/>
    <x v="1129"/>
    <n v="1850"/>
    <x v="1121"/>
    <n v="3837"/>
    <x v="102"/>
    <n v="44.63577334"/>
    <n v="109.10531252375071"/>
    <x v="1"/>
    <s v="Benton County, Washington"/>
  </r>
  <r>
    <x v="1143"/>
    <n v="33.4"/>
    <n v="34.1"/>
    <n v="32.700000000000003"/>
    <n v="4801"/>
    <n v="2367"/>
    <n v="2434"/>
    <n v="0.49302228702353679"/>
    <n v="0.50697771297646321"/>
    <n v="2915"/>
    <n v="0.60716517392209957"/>
    <n v="2252"/>
    <n v="201"/>
    <n v="234"/>
    <x v="1142"/>
    <n v="6.8953687821612347E-2"/>
    <n v="8.0274442538593477E-2"/>
    <n v="0.45"/>
    <x v="2"/>
    <n v="0.439"/>
    <n v="0.46100000000000002"/>
    <n v="4751"/>
    <n v="0.98958550302020409"/>
    <n v="4.9000000000000002E-2"/>
    <n v="825"/>
    <n v="0.17183920016663196"/>
    <n v="3.9E-2"/>
    <n v="3505"/>
    <n v="0.73005623828369093"/>
    <n v="9.8104561549677172E-2"/>
    <n v="5.2000000000000005E-2"/>
    <x v="1130"/>
    <n v="2127"/>
    <x v="1122"/>
    <n v="3976"/>
    <x v="149"/>
    <n v="2.422665581"/>
    <n v="1981.7014934509857"/>
    <x v="0"/>
    <s v="King County, Washington"/>
  </r>
  <r>
    <x v="1144"/>
    <n v="35.299999999999997"/>
    <n v="36.1"/>
    <n v="35"/>
    <n v="5825"/>
    <n v="2949"/>
    <n v="2876"/>
    <n v="0.50626609442060089"/>
    <n v="0.49373390557939917"/>
    <n v="2982"/>
    <n v="0.51193133047210304"/>
    <n v="2196"/>
    <n v="552"/>
    <n v="72"/>
    <x v="1143"/>
    <n v="0.18511066398390341"/>
    <n v="2.4144869215291749E-2"/>
    <n v="0.45100000000000001"/>
    <x v="2"/>
    <n v="0.42499999999999999"/>
    <n v="0.47799999999999998"/>
    <n v="5748"/>
    <n v="0.98678111587982831"/>
    <n v="0.16500000000000001"/>
    <n v="1491"/>
    <n v="0.25596566523605152"/>
    <n v="0.23899999999999999"/>
    <n v="3861"/>
    <n v="0.66283261802575111"/>
    <n v="8.1201716738197316E-2"/>
    <n v="0.14899999999999999"/>
    <x v="1131"/>
    <n v="2041"/>
    <x v="1123"/>
    <n v="4402"/>
    <x v="85"/>
    <n v="2.935513179"/>
    <n v="1984.3208477722865"/>
    <x v="0"/>
    <s v="King County, Washington"/>
  </r>
  <r>
    <x v="1145"/>
    <n v="43"/>
    <n v="43.8"/>
    <n v="41.9"/>
    <n v="6455"/>
    <n v="3125"/>
    <n v="3330"/>
    <n v="0.48412083656080557"/>
    <n v="0.51587916343919438"/>
    <n v="3313"/>
    <n v="0.51324554608830364"/>
    <n v="2045"/>
    <n v="406"/>
    <n v="463"/>
    <x v="1144"/>
    <n v="0.12254753999396317"/>
    <n v="0.13975249019015998"/>
    <n v="0.45100000000000001"/>
    <x v="2"/>
    <n v="0.44900000000000001"/>
    <n v="0.45299999999999996"/>
    <n v="6278"/>
    <n v="0.97257939581719599"/>
    <n v="0.151"/>
    <n v="1211"/>
    <n v="0.18760650658404338"/>
    <n v="0.27"/>
    <n v="4305"/>
    <n v="0.66692486444616572"/>
    <n v="0.14546862896979085"/>
    <n v="0.14000000000000001"/>
    <x v="1132"/>
    <n v="2739"/>
    <x v="1124"/>
    <n v="5349"/>
    <x v="126"/>
    <n v="4.0445119509999996"/>
    <n v="1595.9898445606054"/>
    <x v="0"/>
    <s v="King County, Washington"/>
  </r>
  <r>
    <x v="1146"/>
    <n v="56.2"/>
    <n v="54.7"/>
    <n v="59"/>
    <n v="6192"/>
    <n v="2707"/>
    <n v="3485"/>
    <n v="0.43717700258397935"/>
    <n v="0.56282299741602071"/>
    <n v="2493"/>
    <n v="0.40261627906976744"/>
    <n v="1450"/>
    <n v="181"/>
    <n v="31"/>
    <x v="1145"/>
    <n v="7.2603289209787411E-2"/>
    <n v="1.2434817488969114E-2"/>
    <n v="0.45200000000000001"/>
    <x v="2"/>
    <n v="0.505"/>
    <n v="0.41200000000000003"/>
    <n v="6113"/>
    <n v="0.98724160206718348"/>
    <n v="0.115"/>
    <n v="807"/>
    <n v="0.13032945736434109"/>
    <n v="0.13"/>
    <n v="3479"/>
    <n v="0.56185400516795869"/>
    <n v="0.30781653746770021"/>
    <n v="0.113"/>
    <x v="1133"/>
    <n v="3192"/>
    <x v="1125"/>
    <n v="5527"/>
    <x v="97"/>
    <n v="33.483116170000002"/>
    <n v="184.92902418526594"/>
    <x v="1"/>
    <s v="Jefferson County, Washington"/>
  </r>
  <r>
    <x v="1147"/>
    <n v="40.700000000000003"/>
    <n v="41"/>
    <n v="40"/>
    <n v="5059"/>
    <n v="2287"/>
    <n v="2772"/>
    <n v="0.45206562561771102"/>
    <n v="0.54793437438228898"/>
    <n v="2491"/>
    <n v="0.49238980035580154"/>
    <n v="1810"/>
    <n v="170"/>
    <n v="155"/>
    <x v="1146"/>
    <n v="6.8245684464070658E-2"/>
    <n v="6.2224006423123243E-2"/>
    <n v="0.45399999999999996"/>
    <x v="2"/>
    <n v="0.46399999999999997"/>
    <n v="0.44600000000000001"/>
    <n v="5056"/>
    <n v="0.99940699743032224"/>
    <n v="0.106"/>
    <n v="1338"/>
    <n v="0.26447914607629969"/>
    <n v="0.17899999999999999"/>
    <n v="2993"/>
    <n v="0.59161889701522041"/>
    <n v="0.14390195690847984"/>
    <n v="8.6999999999999994E-2"/>
    <x v="1134"/>
    <n v="1762"/>
    <x v="1126"/>
    <n v="3833"/>
    <x v="66"/>
    <n v="2.999247183"/>
    <n v="1686.7566063493741"/>
    <x v="0"/>
    <s v="King County, Washington"/>
  </r>
  <r>
    <x v="1148"/>
    <n v="30.8"/>
    <n v="28"/>
    <n v="36.1"/>
    <n v="6848"/>
    <n v="3383"/>
    <n v="3465"/>
    <n v="0.49401285046728971"/>
    <n v="0.50598714953271029"/>
    <n v="3437"/>
    <n v="0.50189836448598135"/>
    <n v="2314"/>
    <n v="273"/>
    <n v="182"/>
    <x v="1147"/>
    <n v="7.9429735234215884E-2"/>
    <n v="5.2953156822810592E-2"/>
    <n v="0.45500000000000002"/>
    <x v="2"/>
    <n v="0.46799999999999997"/>
    <n v="0.44400000000000001"/>
    <n v="6836"/>
    <n v="0.99824766355140182"/>
    <n v="0.25"/>
    <n v="1486"/>
    <n v="0.21699766355140188"/>
    <n v="0.16399999999999998"/>
    <n v="4474"/>
    <n v="0.65332943925233644"/>
    <n v="0.12967289719626174"/>
    <n v="0.30099999999999999"/>
    <x v="1135"/>
    <n v="2785"/>
    <x v="1127"/>
    <n v="5553"/>
    <x v="109"/>
    <n v="5.2843128640000003"/>
    <n v="1295.9111574662434"/>
    <x v="2"/>
    <s v="Whatcom County, Washington"/>
  </r>
  <r>
    <x v="1149"/>
    <n v="35.1"/>
    <n v="33.6"/>
    <n v="36.1"/>
    <n v="7070"/>
    <n v="3553"/>
    <n v="3517"/>
    <n v="0.5025459688826025"/>
    <n v="0.49745403111739744"/>
    <n v="3614"/>
    <n v="0.51117397454031122"/>
    <n v="3051"/>
    <n v="248"/>
    <n v="64"/>
    <x v="1148"/>
    <n v="6.8622025456557836E-2"/>
    <n v="1.7708909795240729E-2"/>
    <n v="0.45500000000000002"/>
    <x v="2"/>
    <n v="0.50700000000000001"/>
    <n v="0.40799999999999997"/>
    <n v="7019"/>
    <n v="0.99278642149929275"/>
    <n v="0.11"/>
    <n v="1580"/>
    <n v="0.22347949080622348"/>
    <n v="0.17499999999999999"/>
    <n v="4807"/>
    <n v="0.67991513437057993"/>
    <n v="9.6605374823196533E-2"/>
    <n v="9.6000000000000002E-2"/>
    <x v="1136"/>
    <n v="3003"/>
    <x v="1128"/>
    <n v="5604"/>
    <x v="111"/>
    <n v="6.2918943540000001"/>
    <n v="1123.6679451722403"/>
    <x v="2"/>
    <s v="Thurston County, Washington"/>
  </r>
  <r>
    <x v="1150"/>
    <n v="38"/>
    <n v="36.799999999999997"/>
    <n v="38.700000000000003"/>
    <n v="5844"/>
    <n v="3145"/>
    <n v="2699"/>
    <n v="0.5381587953456537"/>
    <n v="0.46184120465434636"/>
    <n v="3251"/>
    <n v="0.55629705681040387"/>
    <n v="1230"/>
    <n v="419"/>
    <n v="789"/>
    <x v="1149"/>
    <n v="0.12888342048600432"/>
    <n v="0.24269455552137803"/>
    <n v="0.45600000000000002"/>
    <x v="2"/>
    <n v="0.47200000000000003"/>
    <n v="0.436"/>
    <n v="5757"/>
    <n v="0.98511293634496921"/>
    <n v="0.21899999999999997"/>
    <n v="965"/>
    <n v="0.16512662559890487"/>
    <n v="0.20399999999999999"/>
    <n v="3982"/>
    <n v="0.68138261464750172"/>
    <n v="0.15349075975359339"/>
    <n v="0.16800000000000001"/>
    <x v="1137"/>
    <n v="2492"/>
    <x v="1129"/>
    <n v="4876"/>
    <x v="131"/>
    <n v="1.7230713419999999"/>
    <n v="3391.6181283688256"/>
    <x v="0"/>
    <s v="King County, Washington"/>
  </r>
  <r>
    <x v="1151"/>
    <n v="21.8"/>
    <n v="22.4"/>
    <n v="21.5"/>
    <n v="5678"/>
    <n v="2804"/>
    <n v="2874"/>
    <n v="0.49383585769637195"/>
    <n v="0.50616414230362805"/>
    <n v="2371"/>
    <n v="0.41757661148291653"/>
    <n v="1294"/>
    <n v="122"/>
    <n v="75"/>
    <x v="1150"/>
    <n v="5.1455082243778996E-2"/>
    <n v="3.1632222690847742E-2"/>
    <n v="0.45700000000000002"/>
    <x v="2"/>
    <n v="0.45700000000000002"/>
    <n v="0.45700000000000002"/>
    <n v="3932"/>
    <n v="0.69249735822472702"/>
    <n v="0.43099999999999999"/>
    <n v="531"/>
    <n v="9.3518844663613945E-2"/>
    <n v="0.27699999999999997"/>
    <n v="3117"/>
    <n v="0.54896090172595979"/>
    <n v="0.35752025361042628"/>
    <n v="0.49700000000000005"/>
    <x v="1138"/>
    <n v="1722"/>
    <x v="1130"/>
    <n v="5186"/>
    <x v="39"/>
    <n v="2.8000300930000002"/>
    <n v="2027.8353486967326"/>
    <x v="0"/>
    <s v="Spokane County, Washington"/>
  </r>
  <r>
    <x v="1152"/>
    <n v="45.8"/>
    <n v="46.2"/>
    <n v="45.4"/>
    <n v="2526"/>
    <n v="1201"/>
    <n v="1325"/>
    <n v="0.47545526524148851"/>
    <n v="0.52454473475851149"/>
    <n v="1242"/>
    <n v="0.49168646080760092"/>
    <n v="963"/>
    <n v="163"/>
    <n v="12"/>
    <x v="1151"/>
    <n v="0.13123993558776167"/>
    <n v="9.6618357487922701E-3"/>
    <n v="0.45700000000000002"/>
    <x v="2"/>
    <n v="0.53700000000000003"/>
    <n v="0.38799999999999996"/>
    <n v="2526"/>
    <n v="1"/>
    <n v="5.9000000000000004E-2"/>
    <n v="589"/>
    <n v="0.23317498020585906"/>
    <n v="0.115"/>
    <n v="1550"/>
    <n v="0.61361836896278699"/>
    <n v="0.15320665083135399"/>
    <n v="4.8000000000000001E-2"/>
    <x v="1139"/>
    <n v="936"/>
    <x v="1131"/>
    <n v="2018"/>
    <x v="169"/>
    <n v="8.447010938"/>
    <n v="299.04069244618279"/>
    <x v="1"/>
    <s v="Pierce County, Washington"/>
  </r>
  <r>
    <x v="1153"/>
    <n v="46.8"/>
    <n v="45.4"/>
    <n v="48.6"/>
    <n v="2681"/>
    <n v="1259"/>
    <n v="1422"/>
    <n v="0.46960089518836257"/>
    <n v="0.53039910481163743"/>
    <n v="1395"/>
    <n v="0.52032823573293552"/>
    <n v="1126"/>
    <n v="92"/>
    <n v="29"/>
    <x v="1152"/>
    <n v="6.5949820788530469E-2"/>
    <n v="2.078853046594982E-2"/>
    <n v="0.45700000000000002"/>
    <x v="2"/>
    <n v="0.49700000000000005"/>
    <n v="0.42200000000000004"/>
    <n v="2681"/>
    <n v="1"/>
    <n v="4.5999999999999999E-2"/>
    <n v="542"/>
    <n v="0.20216337187616562"/>
    <n v="6.8000000000000005E-2"/>
    <n v="1646"/>
    <n v="0.61395001864975751"/>
    <n v="0.18388660947407687"/>
    <n v="4.4000000000000004E-2"/>
    <x v="1140"/>
    <n v="1096"/>
    <x v="1132"/>
    <n v="2205"/>
    <x v="181"/>
    <n v="16.441162370000001"/>
    <n v="163.06632947631425"/>
    <x v="1"/>
    <s v="Pierce County, Washington"/>
  </r>
  <r>
    <x v="1154"/>
    <n v="32.1"/>
    <n v="30.5"/>
    <n v="33.6"/>
    <n v="4512"/>
    <n v="2352"/>
    <n v="2160"/>
    <n v="0.52127659574468088"/>
    <n v="0.47872340425531917"/>
    <n v="2758"/>
    <n v="0.61125886524822692"/>
    <n v="1846"/>
    <n v="214"/>
    <n v="139"/>
    <x v="1153"/>
    <n v="7.75924583031182E-2"/>
    <n v="5.0398839738941263E-2"/>
    <n v="0.45899999999999996"/>
    <x v="2"/>
    <n v="0.40600000000000003"/>
    <n v="0.52500000000000002"/>
    <n v="4450"/>
    <n v="0.98625886524822692"/>
    <n v="0.223"/>
    <n v="627"/>
    <n v="0.1389627659574468"/>
    <n v="0"/>
    <n v="3471"/>
    <n v="0.76928191489361697"/>
    <n v="9.1755319148936199E-2"/>
    <n v="0.252"/>
    <x v="1141"/>
    <n v="2043"/>
    <x v="1133"/>
    <n v="3932"/>
    <x v="131"/>
    <n v="2.5418463419999999"/>
    <n v="1775.0876303757311"/>
    <x v="0"/>
    <s v="Whatcom County, Washington"/>
  </r>
  <r>
    <x v="1155"/>
    <n v="42.4"/>
    <n v="42.1"/>
    <n v="49.3"/>
    <n v="159"/>
    <n v="108"/>
    <n v="51"/>
    <n v="0.67924528301886788"/>
    <n v="0.32075471698113206"/>
    <n v="67"/>
    <n v="0.42138364779874216"/>
    <n v="18"/>
    <n v="17"/>
    <n v="0"/>
    <x v="1154"/>
    <n v="0.2537313432835821"/>
    <n v="0"/>
    <n v="0.45899999999999996"/>
    <x v="2"/>
    <n v="0.44299999999999995"/>
    <n v="0.47899999999999998"/>
    <n v="159"/>
    <n v="1"/>
    <n v="0"/>
    <n v="8"/>
    <n v="5.0314465408805034E-2"/>
    <n v="0"/>
    <n v="144"/>
    <n v="0.90566037735849059"/>
    <n v="4.4025157232704393E-2"/>
    <n v="0"/>
    <x v="1142"/>
    <n v="67"/>
    <x v="811"/>
    <n v="151"/>
    <x v="195"/>
    <n v="3599.134986"/>
    <n v="4.4177281657532139E-2"/>
    <x v="1"/>
    <s v="Skamania County, Washington"/>
  </r>
  <r>
    <x v="1156"/>
    <n v="54.7"/>
    <n v="54.9"/>
    <n v="54.5"/>
    <n v="4834"/>
    <n v="2346"/>
    <n v="2488"/>
    <n v="0.48531237070748862"/>
    <n v="0.51468762929251133"/>
    <n v="2347"/>
    <n v="0.48551923872569303"/>
    <n v="1687"/>
    <n v="236"/>
    <n v="14"/>
    <x v="1155"/>
    <n v="0.10055389859394973"/>
    <n v="5.9650617809970177E-3"/>
    <n v="0.45899999999999996"/>
    <x v="2"/>
    <n v="0.47200000000000003"/>
    <n v="0.44700000000000001"/>
    <n v="4772"/>
    <n v="0.98717418287132808"/>
    <n v="8.1000000000000003E-2"/>
    <n v="637"/>
    <n v="0.13177492759619364"/>
    <n v="0.1"/>
    <n v="2910"/>
    <n v="0.60198593297476211"/>
    <n v="0.2662391394290442"/>
    <n v="0.10099999999999999"/>
    <x v="966"/>
    <n v="2242"/>
    <x v="1134"/>
    <n v="4303"/>
    <x v="66"/>
    <n v="246.0161746"/>
    <n v="19.649114566794829"/>
    <x v="1"/>
    <s v="San Juan County, Washington"/>
  </r>
  <r>
    <x v="1157"/>
    <n v="32.6"/>
    <n v="31.5"/>
    <n v="35.700000000000003"/>
    <n v="7866"/>
    <n v="4312"/>
    <n v="3554"/>
    <n v="0.54818204932621406"/>
    <n v="0.45181795067378594"/>
    <n v="3956"/>
    <n v="0.50292397660818711"/>
    <n v="3124"/>
    <n v="376"/>
    <n v="234"/>
    <x v="1156"/>
    <n v="9.5045500505561167E-2"/>
    <n v="5.915065722952477E-2"/>
    <n v="0.46299999999999997"/>
    <x v="2"/>
    <n v="0.48299999999999998"/>
    <n v="0.44299999999999995"/>
    <n v="7856"/>
    <n v="0.99872870582252737"/>
    <n v="5.0999999999999997E-2"/>
    <n v="2294"/>
    <n v="0.29163488431222984"/>
    <n v="9.8000000000000004E-2"/>
    <n v="4894"/>
    <n v="0.62217137045512327"/>
    <n v="8.619374523264689E-2"/>
    <n v="3.4000000000000002E-2"/>
    <x v="1143"/>
    <n v="2663"/>
    <x v="1135"/>
    <n v="5928"/>
    <x v="158"/>
    <n v="6.2321661199999996"/>
    <n v="1262.1614778137525"/>
    <x v="2"/>
    <s v="King County, Washington"/>
  </r>
  <r>
    <x v="1158"/>
    <n v="33.6"/>
    <n v="33.4"/>
    <n v="33.9"/>
    <n v="5320"/>
    <n v="2430"/>
    <n v="2890"/>
    <n v="0.4567669172932331"/>
    <n v="0.54323308270676696"/>
    <n v="2480"/>
    <n v="0.46616541353383456"/>
    <n v="1717"/>
    <n v="456"/>
    <n v="133"/>
    <x v="1157"/>
    <n v="0.18387096774193548"/>
    <n v="5.3629032258064514E-2"/>
    <n v="0.46299999999999997"/>
    <x v="2"/>
    <n v="0.41600000000000004"/>
    <n v="0.502"/>
    <n v="5320"/>
    <n v="1"/>
    <n v="8.900000000000001E-2"/>
    <n v="1351"/>
    <n v="0.25394736842105264"/>
    <n v="7.0999999999999994E-2"/>
    <n v="3528"/>
    <n v="0.66315789473684206"/>
    <n v="8.2894736842105354E-2"/>
    <n v="9.9000000000000005E-2"/>
    <x v="1144"/>
    <n v="1974"/>
    <x v="1136"/>
    <n v="4060"/>
    <x v="29"/>
    <n v="3.7190002450000001"/>
    <n v="1430.4919735223089"/>
    <x v="0"/>
    <s v="Snohomish County, Washington"/>
  </r>
  <r>
    <x v="1159"/>
    <n v="50"/>
    <n v="48.3"/>
    <n v="50.9"/>
    <n v="4010"/>
    <n v="1826"/>
    <n v="2184"/>
    <n v="0.45536159600997506"/>
    <n v="0.54463840399002494"/>
    <n v="1904"/>
    <n v="0.47481296758104741"/>
    <n v="1455"/>
    <n v="164"/>
    <n v="23"/>
    <x v="1158"/>
    <n v="8.6134453781512604E-2"/>
    <n v="1.207983193277311E-2"/>
    <n v="0.46299999999999997"/>
    <x v="2"/>
    <n v="0.48299999999999998"/>
    <n v="0.44700000000000001"/>
    <n v="4010"/>
    <n v="1"/>
    <n v="5.4000000000000006E-2"/>
    <n v="665"/>
    <n v="0.16583541147132169"/>
    <n v="0"/>
    <n v="2598"/>
    <n v="0.6478802992518703"/>
    <n v="0.18628428927680796"/>
    <n v="6.9000000000000006E-2"/>
    <x v="1145"/>
    <n v="1741"/>
    <x v="1137"/>
    <n v="3453"/>
    <x v="79"/>
    <n v="45.709021399999997"/>
    <n v="87.728852580510505"/>
    <x v="1"/>
    <s v="Thurston County, Washington"/>
  </r>
  <r>
    <x v="1160"/>
    <n v="52.6"/>
    <n v="52.6"/>
    <n v="52.5"/>
    <n v="4149"/>
    <n v="1925"/>
    <n v="2224"/>
    <n v="0.46396722101711257"/>
    <n v="0.53603277898288748"/>
    <n v="1891"/>
    <n v="0.45577247529525189"/>
    <n v="1080"/>
    <n v="174"/>
    <n v="240"/>
    <x v="1159"/>
    <n v="9.2014806980433628E-2"/>
    <n v="0.12691697514542571"/>
    <n v="0.46299999999999997"/>
    <x v="2"/>
    <n v="0.48599999999999999"/>
    <n v="0.44400000000000001"/>
    <n v="4140"/>
    <n v="0.99783080260303691"/>
    <n v="0.13900000000000001"/>
    <n v="700"/>
    <n v="0.16871535309713184"/>
    <n v="0.19899999999999998"/>
    <n v="2554"/>
    <n v="0.61557001687153534"/>
    <n v="0.21571463003133284"/>
    <n v="0.154"/>
    <x v="1146"/>
    <n v="1852"/>
    <x v="1138"/>
    <n v="3502"/>
    <x v="140"/>
    <n v="60.937853400000002"/>
    <n v="68.085758990650632"/>
    <x v="1"/>
    <s v="Island County, Washington"/>
  </r>
  <r>
    <x v="1161"/>
    <n v="40.200000000000003"/>
    <n v="36.700000000000003"/>
    <n v="43.4"/>
    <n v="5012"/>
    <n v="2297"/>
    <n v="2715"/>
    <n v="0.45830007980845971"/>
    <n v="0.54169992019154034"/>
    <n v="2676"/>
    <n v="0.53391859537110931"/>
    <n v="2121"/>
    <n v="281"/>
    <n v="126"/>
    <x v="1160"/>
    <n v="0.10500747384155455"/>
    <n v="4.708520179372197E-2"/>
    <n v="0.46399999999999997"/>
    <x v="2"/>
    <n v="0.54899999999999993"/>
    <n v="0.39600000000000002"/>
    <n v="5000"/>
    <n v="0.99760574620909814"/>
    <n v="9.4E-2"/>
    <n v="1046"/>
    <n v="0.20869912210694333"/>
    <n v="0.14899999999999999"/>
    <n v="3212"/>
    <n v="0.64086193136472469"/>
    <n v="0.15043894652833201"/>
    <n v="9.0999999999999998E-2"/>
    <x v="1147"/>
    <n v="2394"/>
    <x v="920"/>
    <n v="4099"/>
    <x v="187"/>
    <n v="6.8144944430000001"/>
    <n v="735.49109797109566"/>
    <x v="2"/>
    <s v="King County, Washington"/>
  </r>
  <r>
    <x v="1162"/>
    <n v="41.7"/>
    <n v="39.799999999999997"/>
    <n v="42.4"/>
    <n v="4091"/>
    <n v="1947"/>
    <n v="2144"/>
    <n v="0.47592275727206063"/>
    <n v="0.52407724272793943"/>
    <n v="2304"/>
    <n v="0.56318748472256175"/>
    <n v="1648"/>
    <n v="185"/>
    <n v="208"/>
    <x v="1161"/>
    <n v="8.0295138888888895E-2"/>
    <n v="9.0277777777777776E-2"/>
    <n v="0.46399999999999997"/>
    <x v="2"/>
    <n v="0.47200000000000003"/>
    <n v="0.45799999999999996"/>
    <n v="4091"/>
    <n v="1"/>
    <n v="6.2E-2"/>
    <n v="664"/>
    <n v="0.16230750427768273"/>
    <n v="8.4000000000000005E-2"/>
    <n v="2895"/>
    <n v="0.70765094109019799"/>
    <n v="0.1300415546321193"/>
    <n v="6.6000000000000003E-2"/>
    <x v="1148"/>
    <n v="2013"/>
    <x v="1139"/>
    <n v="3467"/>
    <x v="86"/>
    <n v="4.0544907969999997"/>
    <n v="1009.0046333381775"/>
    <x v="2"/>
    <s v="King County, Washington"/>
  </r>
  <r>
    <x v="1163"/>
    <n v="42.7"/>
    <n v="38.299999999999997"/>
    <n v="46.1"/>
    <n v="6169"/>
    <n v="2880"/>
    <n v="3289"/>
    <n v="0.46685038093694275"/>
    <n v="0.53314961906305725"/>
    <n v="3204"/>
    <n v="0.51937104879234886"/>
    <n v="2260"/>
    <n v="152"/>
    <n v="408"/>
    <x v="1162"/>
    <n v="4.7440699126092382E-2"/>
    <n v="0.12734082397003746"/>
    <n v="0.46399999999999997"/>
    <x v="2"/>
    <n v="0.43799999999999994"/>
    <n v="0.48499999999999999"/>
    <n v="6126"/>
    <n v="0.99302966445128871"/>
    <n v="4.2999999999999997E-2"/>
    <n v="1269"/>
    <n v="0.2057059491003404"/>
    <n v="5.2000000000000005E-2"/>
    <n v="3976"/>
    <n v="0.64451288701572373"/>
    <n v="0.14978116388393592"/>
    <n v="4.2999999999999997E-2"/>
    <x v="1149"/>
    <n v="2523"/>
    <x v="1140"/>
    <n v="4999"/>
    <x v="154"/>
    <n v="3.1955702910000001"/>
    <n v="1930.4848393960738"/>
    <x v="0"/>
    <s v="Snohomish County, Washington"/>
  </r>
  <r>
    <x v="1164"/>
    <n v="43"/>
    <n v="40.6"/>
    <n v="44.9"/>
    <n v="3203"/>
    <n v="1650"/>
    <n v="1553"/>
    <n v="0.51514205432407123"/>
    <n v="0.48485794567592883"/>
    <n v="1761"/>
    <n v="0.54979706525132688"/>
    <n v="1307"/>
    <n v="198"/>
    <n v="108"/>
    <x v="1163"/>
    <n v="0.11243611584327087"/>
    <n v="6.1328790459965928E-2"/>
    <n v="0.46399999999999997"/>
    <x v="2"/>
    <n v="0.52800000000000002"/>
    <n v="0.39899999999999997"/>
    <n v="3175"/>
    <n v="0.99125819544177329"/>
    <n v="4.7E-2"/>
    <n v="629"/>
    <n v="0.19637839525444895"/>
    <n v="6.8000000000000005E-2"/>
    <n v="2173"/>
    <n v="0.67842647517951915"/>
    <n v="0.12519512956603185"/>
    <n v="4.5999999999999999E-2"/>
    <x v="1150"/>
    <n v="1168"/>
    <x v="1141"/>
    <n v="2695"/>
    <x v="105"/>
    <n v="1.916057632"/>
    <n v="1671.6616173265502"/>
    <x v="0"/>
    <s v="King County, Washington"/>
  </r>
  <r>
    <x v="1165"/>
    <n v="49.8"/>
    <n v="50.3"/>
    <n v="49.6"/>
    <n v="7055"/>
    <n v="3311"/>
    <n v="3744"/>
    <n v="0.46931254429482638"/>
    <n v="0.53068745570517362"/>
    <n v="3263"/>
    <n v="0.46250885896527283"/>
    <n v="2369"/>
    <n v="410"/>
    <n v="0"/>
    <x v="1164"/>
    <n v="0.1256512411890898"/>
    <n v="0"/>
    <n v="0.46399999999999997"/>
    <x v="2"/>
    <n v="0.48899999999999999"/>
    <n v="0.44299999999999995"/>
    <n v="7055"/>
    <n v="1"/>
    <n v="7.2000000000000008E-2"/>
    <n v="1279"/>
    <n v="0.18128986534372785"/>
    <n v="0.122"/>
    <n v="4636"/>
    <n v="0.65712260807937628"/>
    <n v="0.1615875265768959"/>
    <n v="5.2000000000000005E-2"/>
    <x v="1151"/>
    <n v="2947"/>
    <x v="1142"/>
    <n v="5920"/>
    <x v="105"/>
    <n v="160.4225266"/>
    <n v="43.977614300958159"/>
    <x v="1"/>
    <s v="Thurston County, Washington"/>
  </r>
  <r>
    <x v="1166"/>
    <n v="39.6"/>
    <n v="39.6"/>
    <n v="39.5"/>
    <n v="4845"/>
    <n v="2421"/>
    <n v="2424"/>
    <n v="0.4996904024767802"/>
    <n v="0.5003095975232198"/>
    <n v="2564"/>
    <n v="0.52920536635706916"/>
    <n v="1937"/>
    <n v="200"/>
    <n v="188"/>
    <x v="1165"/>
    <n v="7.8003120124804995E-2"/>
    <n v="7.3322932917316688E-2"/>
    <n v="0.46500000000000002"/>
    <x v="2"/>
    <n v="0.49700000000000005"/>
    <n v="0.435"/>
    <n v="4845"/>
    <n v="1"/>
    <n v="1.2E-2"/>
    <n v="1373"/>
    <n v="0.28338493292053663"/>
    <n v="5.0000000000000001E-3"/>
    <n v="3173"/>
    <n v="0.65490196078431373"/>
    <n v="6.17131062951497E-2"/>
    <n v="1.3999999999999999E-2"/>
    <x v="1152"/>
    <n v="1558"/>
    <x v="1143"/>
    <n v="3643"/>
    <x v="109"/>
    <n v="6.5114561599999998"/>
    <n v="744.07319667802233"/>
    <x v="2"/>
    <s v="Snohomish County, Washington"/>
  </r>
  <r>
    <x v="1167"/>
    <n v="40.1"/>
    <n v="40.6"/>
    <n v="37.6"/>
    <n v="3410"/>
    <n v="1771"/>
    <n v="1639"/>
    <n v="0.51935483870967747"/>
    <n v="0.48064516129032259"/>
    <n v="1978"/>
    <n v="0.58005865102639298"/>
    <n v="1419"/>
    <n v="145"/>
    <n v="230"/>
    <x v="1166"/>
    <n v="7.3306370070778559E-2"/>
    <n v="0.11627906976744186"/>
    <n v="0.46700000000000003"/>
    <x v="2"/>
    <n v="0.44799999999999995"/>
    <n v="0.48599999999999999"/>
    <n v="3410"/>
    <n v="1"/>
    <n v="5.2000000000000005E-2"/>
    <n v="758"/>
    <n v="0.22228739002932552"/>
    <n v="5.7000000000000002E-2"/>
    <n v="2318"/>
    <n v="0.67976539589442819"/>
    <n v="9.7947214076246292E-2"/>
    <n v="5.7000000000000002E-2"/>
    <x v="1153"/>
    <n v="1451"/>
    <x v="1144"/>
    <n v="2709"/>
    <x v="145"/>
    <n v="1.4475115839999999"/>
    <n v="2355.7669850053512"/>
    <x v="0"/>
    <s v="King County, Washington"/>
  </r>
  <r>
    <x v="1168"/>
    <n v="34.1"/>
    <n v="34.9"/>
    <n v="31.5"/>
    <n v="2587"/>
    <n v="1413"/>
    <n v="1174"/>
    <n v="0.54619250096637029"/>
    <n v="0.45380749903362971"/>
    <n v="1542"/>
    <n v="0.59605720912253579"/>
    <n v="1082"/>
    <n v="10"/>
    <n v="39"/>
    <x v="1167"/>
    <n v="6.4850843060959796E-3"/>
    <n v="2.5291828793774319E-2"/>
    <n v="0.46799999999999997"/>
    <x v="2"/>
    <n v="0.51700000000000002"/>
    <n v="0.41499999999999998"/>
    <n v="2555"/>
    <n v="0.98763045999226906"/>
    <n v="0.20899999999999999"/>
    <n v="420"/>
    <n v="0.1623502126014689"/>
    <n v="0.27899999999999997"/>
    <n v="1962"/>
    <n v="0.75840742172400466"/>
    <n v="7.9242365674526472E-2"/>
    <n v="0.193"/>
    <x v="1154"/>
    <n v="1216"/>
    <x v="1145"/>
    <n v="2161"/>
    <x v="110"/>
    <n v="1.669946218"/>
    <n v="1549.1516865125773"/>
    <x v="0"/>
    <s v="Whatcom County, Washington"/>
  </r>
  <r>
    <x v="1169"/>
    <n v="36.799999999999997"/>
    <n v="36.6"/>
    <n v="38"/>
    <n v="1820"/>
    <n v="949"/>
    <n v="871"/>
    <n v="0.52142857142857146"/>
    <n v="0.47857142857142859"/>
    <n v="944"/>
    <n v="0.51868131868131873"/>
    <n v="772"/>
    <n v="121"/>
    <n v="9"/>
    <x v="1168"/>
    <n v="0.12817796610169491"/>
    <n v="9.5338983050847464E-3"/>
    <n v="0.46799999999999997"/>
    <x v="2"/>
    <n v="0.48499999999999999"/>
    <n v="0.45200000000000001"/>
    <n v="1818"/>
    <n v="0.99890109890109891"/>
    <n v="9.3000000000000013E-2"/>
    <n v="359"/>
    <n v="0.19725274725274725"/>
    <n v="0.14199999999999999"/>
    <n v="1194"/>
    <n v="0.65604395604395604"/>
    <n v="0.14670329670329674"/>
    <n v="8.4000000000000005E-2"/>
    <x v="1155"/>
    <n v="874"/>
    <x v="1146"/>
    <n v="1490"/>
    <x v="3"/>
    <n v="2.0492970690000001"/>
    <n v="888.10940469851414"/>
    <x v="2"/>
    <s v="Clark County, Washington"/>
  </r>
  <r>
    <x v="1170"/>
    <n v="34.9"/>
    <n v="34.6"/>
    <n v="35.4"/>
    <n v="4273"/>
    <n v="2127"/>
    <n v="2146"/>
    <n v="0.49777673765504332"/>
    <n v="0.50222326234495673"/>
    <n v="2498"/>
    <n v="0.58460098291598406"/>
    <n v="1490"/>
    <n v="205"/>
    <n v="656"/>
    <x v="1169"/>
    <n v="8.2065652522017613E-2"/>
    <n v="0.26261008807045638"/>
    <n v="0.46899999999999997"/>
    <x v="2"/>
    <n v="0.44400000000000001"/>
    <n v="0.49399999999999999"/>
    <n v="4265"/>
    <n v="0.99812777907793115"/>
    <n v="0.10400000000000001"/>
    <n v="575"/>
    <n v="0.1345658787736953"/>
    <n v="0.188"/>
    <n v="3115"/>
    <n v="0.72899602153054055"/>
    <n v="0.13643809969576415"/>
    <n v="8.900000000000001E-2"/>
    <x v="1156"/>
    <n v="2065"/>
    <x v="1147"/>
    <n v="3741"/>
    <x v="66"/>
    <n v="1.2946753289999999"/>
    <n v="3300.4413572169028"/>
    <x v="0"/>
    <s v="King County, Washington"/>
  </r>
  <r>
    <x v="1171"/>
    <n v="46.5"/>
    <n v="44.9"/>
    <n v="49.1"/>
    <n v="5224"/>
    <n v="2719"/>
    <n v="2505"/>
    <n v="0.52048238897396626"/>
    <n v="0.47951761102603369"/>
    <n v="2806"/>
    <n v="0.53713629402756513"/>
    <n v="1920"/>
    <n v="283"/>
    <n v="306"/>
    <x v="1170"/>
    <n v="0.10085531004989308"/>
    <n v="0.1090520313613685"/>
    <n v="0.47"/>
    <x v="2"/>
    <n v="0.46899999999999997"/>
    <n v="0.47200000000000003"/>
    <n v="5128"/>
    <n v="0.98162327718223585"/>
    <n v="9.0999999999999998E-2"/>
    <n v="909"/>
    <n v="0.17400459418070444"/>
    <n v="0.158"/>
    <n v="3565"/>
    <n v="0.68242725880551303"/>
    <n v="0.14356814701378251"/>
    <n v="6.0999999999999999E-2"/>
    <x v="1157"/>
    <n v="2354"/>
    <x v="1148"/>
    <n v="4409"/>
    <x v="156"/>
    <n v="2.8453504139999999"/>
    <n v="1835.9777320558874"/>
    <x v="0"/>
    <s v="Snohomish County, Washington"/>
  </r>
  <r>
    <x v="1172"/>
    <n v="44.5"/>
    <n v="44.1"/>
    <n v="45"/>
    <n v="5316"/>
    <n v="2262"/>
    <n v="3054"/>
    <n v="0.4255079006772009"/>
    <n v="0.5744920993227991"/>
    <n v="2815"/>
    <n v="0.52953348382242282"/>
    <n v="2067"/>
    <n v="535"/>
    <n v="98"/>
    <x v="1171"/>
    <n v="0.19005328596802842"/>
    <n v="3.4813499111900535E-2"/>
    <n v="0.47100000000000003"/>
    <x v="2"/>
    <n v="0.57600000000000007"/>
    <n v="0.39"/>
    <n v="5316"/>
    <n v="1"/>
    <n v="4.4999999999999998E-2"/>
    <n v="865"/>
    <n v="0.16271632806621519"/>
    <n v="6.5000000000000002E-2"/>
    <n v="3420"/>
    <n v="0.64334085778781036"/>
    <n v="0.19394281414597447"/>
    <n v="4.7E-2"/>
    <x v="1158"/>
    <n v="2498"/>
    <x v="1149"/>
    <n v="4574"/>
    <x v="164"/>
    <n v="3.5882826739999998"/>
    <n v="1481.4886348053637"/>
    <x v="0"/>
    <s v="Snohomish County, Washington"/>
  </r>
  <r>
    <x v="1173"/>
    <n v="34.5"/>
    <n v="34.200000000000003"/>
    <n v="34.9"/>
    <n v="8484"/>
    <n v="4189"/>
    <n v="4295"/>
    <n v="0.49375294672324377"/>
    <n v="0.50624705327675623"/>
    <n v="4520"/>
    <n v="0.53276756247053281"/>
    <n v="3168"/>
    <n v="552"/>
    <n v="391"/>
    <x v="1172"/>
    <n v="0.12212389380530973"/>
    <n v="8.6504424778761066E-2"/>
    <n v="0.47200000000000003"/>
    <x v="2"/>
    <n v="0.51"/>
    <n v="0.43700000000000006"/>
    <n v="8458"/>
    <n v="0.99693540782649692"/>
    <n v="5.5E-2"/>
    <n v="2216"/>
    <n v="0.26119754832626119"/>
    <n v="4.8000000000000001E-2"/>
    <n v="5761"/>
    <n v="0.67904290429042902"/>
    <n v="5.9759547383309797E-2"/>
    <n v="5.2999999999999999E-2"/>
    <x v="1159"/>
    <n v="2743"/>
    <x v="1150"/>
    <n v="6295"/>
    <x v="63"/>
    <n v="5.8821628449999999"/>
    <n v="1442.3266107315667"/>
    <x v="0"/>
    <s v="Snohomish County, Washington"/>
  </r>
  <r>
    <x v="1174"/>
    <n v="37.799999999999997"/>
    <n v="37.299999999999997"/>
    <n v="39.299999999999997"/>
    <n v="5334"/>
    <n v="2731"/>
    <n v="2603"/>
    <n v="0.51199850018747661"/>
    <n v="0.48800149981252344"/>
    <n v="2429"/>
    <n v="0.45538057742782151"/>
    <n v="1656"/>
    <n v="214"/>
    <n v="212"/>
    <x v="1173"/>
    <n v="8.8102099629477154E-2"/>
    <n v="8.7278715520790445E-2"/>
    <n v="0.47499999999999998"/>
    <x v="2"/>
    <n v="0.48899999999999999"/>
    <n v="0.46100000000000002"/>
    <n v="5309"/>
    <n v="0.99531308586426692"/>
    <n v="8.900000000000001E-2"/>
    <n v="1331"/>
    <n v="0.24953130858642669"/>
    <n v="3.9E-2"/>
    <n v="3334"/>
    <n v="0.62504686914135732"/>
    <n v="0.12542182227221599"/>
    <n v="8.8000000000000009E-2"/>
    <x v="1160"/>
    <n v="2137"/>
    <x v="1151"/>
    <n v="4153"/>
    <x v="159"/>
    <n v="3.7756256719999999"/>
    <n v="1412.7459826213408"/>
    <x v="2"/>
    <s v="King County, Washington"/>
  </r>
  <r>
    <x v="1175"/>
    <n v="42.2"/>
    <n v="41.2"/>
    <n v="43.5"/>
    <n v="6017"/>
    <n v="3025"/>
    <n v="2992"/>
    <n v="0.50274223034734922"/>
    <n v="0.49725776965265084"/>
    <n v="3287"/>
    <n v="0.54628552434768152"/>
    <n v="2186"/>
    <n v="260"/>
    <n v="500"/>
    <x v="1174"/>
    <n v="7.9099482811073929E-2"/>
    <n v="0.15211439002129601"/>
    <n v="0.47499999999999998"/>
    <x v="2"/>
    <n v="0.47700000000000004"/>
    <n v="0.47299999999999998"/>
    <n v="5963"/>
    <n v="0.99102542795412996"/>
    <n v="0.05"/>
    <n v="1100"/>
    <n v="0.18281535648994515"/>
    <n v="4.4000000000000004E-2"/>
    <n v="4086"/>
    <n v="0.67907595147083266"/>
    <n v="0.13810869203922216"/>
    <n v="4.5999999999999999E-2"/>
    <x v="1161"/>
    <n v="2239"/>
    <x v="1152"/>
    <n v="5049"/>
    <x v="100"/>
    <n v="3.8384158020000001"/>
    <n v="1567.5737883490508"/>
    <x v="0"/>
    <s v="King County, Washington"/>
  </r>
  <r>
    <x v="1176"/>
    <n v="39.9"/>
    <n v="41.7"/>
    <n v="35.6"/>
    <n v="3182"/>
    <n v="1865"/>
    <n v="1317"/>
    <n v="0.58610936517913259"/>
    <n v="0.41389063482086735"/>
    <n v="1859"/>
    <n v="0.58422375864236331"/>
    <n v="482"/>
    <n v="81"/>
    <n v="288"/>
    <x v="1175"/>
    <n v="4.357181280258203E-2"/>
    <n v="0.15492200107584722"/>
    <n v="0.47600000000000003"/>
    <x v="2"/>
    <n v="0.38700000000000001"/>
    <n v="0.61399999999999999"/>
    <n v="2995"/>
    <n v="0.94123192960402258"/>
    <n v="0.26800000000000002"/>
    <n v="82"/>
    <n v="2.5769956002514142E-2"/>
    <n v="0.79299999999999993"/>
    <n v="2414"/>
    <n v="0.75864236329352608"/>
    <n v="0.21558768070395973"/>
    <n v="0.27200000000000002"/>
    <x v="1162"/>
    <n v="2142"/>
    <x v="1153"/>
    <n v="3100"/>
    <x v="193"/>
    <n v="0.22906051699999999"/>
    <n v="13891.525443470469"/>
    <x v="0"/>
    <s v="King County, Washington"/>
  </r>
  <r>
    <x v="1177"/>
    <n v="41"/>
    <n v="41.5"/>
    <n v="39.6"/>
    <n v="4151"/>
    <n v="2025"/>
    <n v="2126"/>
    <n v="0.48783425680558901"/>
    <n v="0.51216574319441099"/>
    <n v="2477"/>
    <n v="0.59672368104071305"/>
    <n v="1512"/>
    <n v="256"/>
    <n v="461"/>
    <x v="1176"/>
    <n v="0.10335082761404925"/>
    <n v="0.18611223253936213"/>
    <n v="0.47600000000000003"/>
    <x v="2"/>
    <n v="0.45399999999999996"/>
    <n v="0.495"/>
    <n v="4138"/>
    <n v="0.99686822452421109"/>
    <n v="8.1000000000000003E-2"/>
    <n v="693"/>
    <n v="0.16694772344013492"/>
    <n v="0.13900000000000001"/>
    <n v="3046"/>
    <n v="0.73379908455793785"/>
    <n v="9.9253192001927282E-2"/>
    <n v="7.4999999999999997E-2"/>
    <x v="1163"/>
    <n v="1934"/>
    <x v="1154"/>
    <n v="3507"/>
    <x v="183"/>
    <n v="1.538373158"/>
    <n v="2698.3050103374203"/>
    <x v="0"/>
    <s v="King County, Washington"/>
  </r>
  <r>
    <x v="1178"/>
    <n v="31.5"/>
    <n v="30.5"/>
    <n v="31.8"/>
    <n v="9006"/>
    <n v="4496"/>
    <n v="4510"/>
    <n v="0.49922274039529202"/>
    <n v="0.50077725960470798"/>
    <n v="4009"/>
    <n v="0.44514767932489452"/>
    <n v="3609"/>
    <n v="87"/>
    <n v="69"/>
    <x v="1177"/>
    <n v="2.1701172362185085E-2"/>
    <n v="1.7211274632077826E-2"/>
    <n v="0.47700000000000004"/>
    <x v="2"/>
    <n v="0.48200000000000004"/>
    <n v="0.47200000000000003"/>
    <n v="9006"/>
    <n v="1"/>
    <n v="4.9000000000000002E-2"/>
    <n v="3062"/>
    <n v="0.3399955585165445"/>
    <n v="6.2E-2"/>
    <n v="5360"/>
    <n v="0.5951587830335332"/>
    <n v="6.4845658449922294E-2"/>
    <n v="4.0999999999999995E-2"/>
    <x v="1164"/>
    <n v="3141"/>
    <x v="1155"/>
    <n v="6298"/>
    <x v="116"/>
    <n v="23.501601319999999"/>
    <n v="383.20793027562092"/>
    <x v="2"/>
    <s v="Pierce County, Washington"/>
  </r>
  <r>
    <x v="1179"/>
    <n v="50.1"/>
    <n v="48.8"/>
    <n v="52"/>
    <n v="5445"/>
    <n v="2603"/>
    <n v="2842"/>
    <n v="0.4780532598714417"/>
    <n v="0.52194674012855835"/>
    <n v="2638"/>
    <n v="0.48448117539026631"/>
    <n v="2075"/>
    <n v="171"/>
    <n v="136"/>
    <x v="1178"/>
    <n v="6.4821834723275212E-2"/>
    <n v="5.1554207733131158E-2"/>
    <n v="0.47700000000000004"/>
    <x v="2"/>
    <n v="0.45799999999999996"/>
    <n v="0.49200000000000005"/>
    <n v="5381"/>
    <n v="0.98824609733700641"/>
    <n v="8.5999999999999993E-2"/>
    <n v="969"/>
    <n v="0.17796143250688706"/>
    <n v="0.106"/>
    <n v="3226"/>
    <n v="0.59247015610651976"/>
    <n v="0.22956841138659323"/>
    <n v="9.6000000000000002E-2"/>
    <x v="1165"/>
    <n v="2037"/>
    <x v="1156"/>
    <n v="4637"/>
    <x v="156"/>
    <n v="4.6084430449999996"/>
    <n v="1181.5270248175543"/>
    <x v="2"/>
    <s v="Snohomish County, Washington"/>
  </r>
  <r>
    <x v="1180"/>
    <n v="54.9"/>
    <n v="53.9"/>
    <n v="55.8"/>
    <n v="5198"/>
    <n v="2507"/>
    <n v="2691"/>
    <n v="0.48230088495575218"/>
    <n v="0.51769911504424782"/>
    <n v="2450"/>
    <n v="0.47133512889572915"/>
    <n v="1506"/>
    <n v="254"/>
    <n v="39"/>
    <x v="1179"/>
    <n v="0.1036734693877551"/>
    <n v="1.5918367346938776E-2"/>
    <n v="0.47700000000000004"/>
    <x v="2"/>
    <n v="0.45100000000000001"/>
    <n v="0.5"/>
    <n v="5167"/>
    <n v="0.99403616775682957"/>
    <n v="0.121"/>
    <n v="728"/>
    <n v="0.14005386687187379"/>
    <n v="0.185"/>
    <n v="2961"/>
    <n v="0.56964217006540974"/>
    <n v="0.29030396306271644"/>
    <n v="0.14599999999999999"/>
    <x v="1166"/>
    <n v="2585"/>
    <x v="1157"/>
    <n v="4540"/>
    <x v="145"/>
    <n v="265.09718779999997"/>
    <n v="19.607903211412342"/>
    <x v="1"/>
    <s v="San Juan County, Washington"/>
  </r>
  <r>
    <x v="1181"/>
    <n v="56.1"/>
    <n v="56.4"/>
    <n v="55.7"/>
    <n v="4083"/>
    <n v="1793"/>
    <n v="2290"/>
    <n v="0.43913788880724958"/>
    <n v="0.56086211119275042"/>
    <n v="1852"/>
    <n v="0.45358804800391866"/>
    <n v="1197"/>
    <n v="174"/>
    <n v="104"/>
    <x v="1180"/>
    <n v="9.3952483801295894E-2"/>
    <n v="5.6155507559395246E-2"/>
    <n v="0.47700000000000004"/>
    <x v="2"/>
    <n v="0.503"/>
    <n v="0.45600000000000002"/>
    <n v="4005"/>
    <n v="0.98089639970609843"/>
    <n v="0.13300000000000001"/>
    <n v="633"/>
    <n v="0.1550330639235856"/>
    <n v="0.191"/>
    <n v="2342"/>
    <n v="0.57359784472201814"/>
    <n v="0.27136909135439624"/>
    <n v="0.152"/>
    <x v="1167"/>
    <n v="1818"/>
    <x v="325"/>
    <n v="3511"/>
    <x v="79"/>
    <n v="65.467957080000005"/>
    <n v="62.366387804199981"/>
    <x v="1"/>
    <s v="Island County, Washington"/>
  </r>
  <r>
    <x v="1182"/>
    <n v="40.5"/>
    <n v="39.9"/>
    <n v="42.3"/>
    <n v="6125"/>
    <n v="2764"/>
    <n v="3361"/>
    <n v="0.45126530612244897"/>
    <n v="0.54873469387755103"/>
    <n v="3082"/>
    <n v="0.50318367346938775"/>
    <n v="2354"/>
    <n v="172"/>
    <n v="151"/>
    <x v="1181"/>
    <n v="5.5807916937053864E-2"/>
    <n v="4.8994159636599609E-2"/>
    <n v="0.47799999999999998"/>
    <x v="2"/>
    <n v="0.45200000000000001"/>
    <n v="0.499"/>
    <n v="5960"/>
    <n v="0.97306122448979593"/>
    <n v="6.6000000000000003E-2"/>
    <n v="1377"/>
    <n v="0.22481632653061223"/>
    <n v="6.8000000000000005E-2"/>
    <n v="3908"/>
    <n v="0.63804081632653065"/>
    <n v="0.13714285714285712"/>
    <n v="5.7000000000000002E-2"/>
    <x v="1168"/>
    <n v="2509"/>
    <x v="1158"/>
    <n v="4864"/>
    <x v="168"/>
    <n v="22.475748540000001"/>
    <n v="272.51595154214158"/>
    <x v="1"/>
    <s v="King County, Washington"/>
  </r>
  <r>
    <x v="1183"/>
    <n v="36.299999999999997"/>
    <n v="36.5"/>
    <n v="36.200000000000003"/>
    <n v="2963"/>
    <n v="1499"/>
    <n v="1464"/>
    <n v="0.50590617617279787"/>
    <n v="0.49409382382720218"/>
    <n v="1412"/>
    <n v="0.47654404319946003"/>
    <n v="1201"/>
    <n v="109"/>
    <n v="15"/>
    <x v="1182"/>
    <n v="7.719546742209632E-2"/>
    <n v="1.0623229461756374E-2"/>
    <n v="0.48"/>
    <x v="2"/>
    <n v="0.52900000000000003"/>
    <n v="0.43099999999999999"/>
    <n v="2963"/>
    <n v="1"/>
    <n v="4.2999999999999997E-2"/>
    <n v="872"/>
    <n v="0.29429632129598382"/>
    <n v="7.9000000000000001E-2"/>
    <n v="1839"/>
    <n v="0.62065474181572733"/>
    <n v="8.5048936888288851E-2"/>
    <n v="2.8999999999999998E-2"/>
    <x v="1169"/>
    <n v="992"/>
    <x v="1159"/>
    <n v="2212"/>
    <x v="165"/>
    <n v="94.921249610000004"/>
    <n v="31.215349694341217"/>
    <x v="1"/>
    <s v="Benton County, Washington"/>
  </r>
  <r>
    <x v="1184"/>
    <n v="40.700000000000003"/>
    <n v="41.3"/>
    <n v="40.299999999999997"/>
    <n v="6639"/>
    <n v="3353"/>
    <n v="3286"/>
    <n v="0.50504594065371289"/>
    <n v="0.49495405934628711"/>
    <n v="3417"/>
    <n v="0.5146859466787167"/>
    <n v="2692"/>
    <n v="282"/>
    <n v="111"/>
    <x v="1183"/>
    <n v="8.2528533801580331E-2"/>
    <n v="3.2484635645302899E-2"/>
    <n v="0.48100000000000004"/>
    <x v="2"/>
    <n v="0.52800000000000002"/>
    <n v="0.43200000000000005"/>
    <n v="6639"/>
    <n v="1"/>
    <n v="3.1E-2"/>
    <n v="1685"/>
    <n v="0.25380328362705229"/>
    <n v="3.9E-2"/>
    <n v="4304"/>
    <n v="0.64829040518150327"/>
    <n v="9.790631119144444E-2"/>
    <n v="3.3000000000000002E-2"/>
    <x v="1170"/>
    <n v="2330"/>
    <x v="1160"/>
    <n v="5255"/>
    <x v="157"/>
    <n v="11.90236706"/>
    <n v="557.78820855823949"/>
    <x v="2"/>
    <s v="King County, Washington"/>
  </r>
  <r>
    <x v="1185"/>
    <n v="53"/>
    <n v="52.5"/>
    <n v="55"/>
    <n v="2539"/>
    <n v="1098"/>
    <n v="1441"/>
    <n v="0.43245372193777076"/>
    <n v="0.56754627806222924"/>
    <n v="991"/>
    <n v="0.39031114612051987"/>
    <n v="650"/>
    <n v="104"/>
    <n v="0"/>
    <x v="1184"/>
    <n v="0.10494450050454086"/>
    <n v="0"/>
    <n v="0.48299999999999998"/>
    <x v="2"/>
    <n v="0.59"/>
    <n v="0.40399999999999997"/>
    <n v="2539"/>
    <n v="1"/>
    <n v="7.0000000000000007E-2"/>
    <n v="332"/>
    <n v="0.13076014178810555"/>
    <n v="8.1000000000000003E-2"/>
    <n v="1501"/>
    <n v="0.59117762898779047"/>
    <n v="0.27806222922410395"/>
    <n v="8.6999999999999994E-2"/>
    <x v="1171"/>
    <n v="1250"/>
    <x v="1161"/>
    <n v="2272"/>
    <x v="160"/>
    <n v="5.7307006679999999"/>
    <n v="443.0522805313621"/>
    <x v="2"/>
    <s v="Pierce County, Washington"/>
  </r>
  <r>
    <x v="1186"/>
    <n v="35.9"/>
    <n v="34.6"/>
    <n v="39.299999999999997"/>
    <n v="5488"/>
    <n v="2616"/>
    <n v="2872"/>
    <n v="0.47667638483965014"/>
    <n v="0.52332361516034986"/>
    <n v="2599"/>
    <n v="0.47357871720116618"/>
    <n v="1848"/>
    <n v="146"/>
    <n v="265"/>
    <x v="1185"/>
    <n v="5.6175452096960371E-2"/>
    <n v="0.10196229318968834"/>
    <n v="0.48399999999999999"/>
    <x v="2"/>
    <n v="0.45799999999999996"/>
    <n v="0.50600000000000001"/>
    <n v="5461"/>
    <n v="0.99508017492711365"/>
    <n v="0.151"/>
    <n v="1172"/>
    <n v="0.21355685131195334"/>
    <n v="0.113"/>
    <n v="3683"/>
    <n v="0.67110058309037901"/>
    <n v="0.11534256559766765"/>
    <n v="0.184"/>
    <x v="1172"/>
    <n v="2185"/>
    <x v="1162"/>
    <n v="4425"/>
    <x v="140"/>
    <n v="6.6966322979999999"/>
    <n v="819.51640104818546"/>
    <x v="2"/>
    <s v="Thurston County, Washington"/>
  </r>
  <r>
    <x v="1187"/>
    <n v="41"/>
    <n v="39.6"/>
    <n v="41.5"/>
    <n v="3795"/>
    <n v="1792"/>
    <n v="2003"/>
    <n v="0.47220026350461131"/>
    <n v="0.52779973649538869"/>
    <n v="2009"/>
    <n v="0.52938076416337287"/>
    <n v="1570"/>
    <n v="250"/>
    <n v="100"/>
    <x v="1186"/>
    <n v="0.12444001991040318"/>
    <n v="4.9776007964161276E-2"/>
    <n v="0.48499999999999999"/>
    <x v="2"/>
    <n v="0.48"/>
    <n v="0.48899999999999999"/>
    <n v="3651"/>
    <n v="0.96205533596837944"/>
    <n v="6.7000000000000004E-2"/>
    <n v="808"/>
    <n v="0.21291172595520422"/>
    <n v="7.2999999999999995E-2"/>
    <n v="2414"/>
    <n v="0.63610013175230562"/>
    <n v="0.15098814229249014"/>
    <n v="4.2999999999999997E-2"/>
    <x v="1173"/>
    <n v="1666"/>
    <x v="1163"/>
    <n v="3027"/>
    <x v="158"/>
    <n v="1.4089084270000001"/>
    <n v="2693.5746335769486"/>
    <x v="0"/>
    <s v="King County, Washington"/>
  </r>
  <r>
    <x v="1188"/>
    <n v="20.2"/>
    <n v="21"/>
    <n v="19.8"/>
    <n v="6709"/>
    <n v="2852"/>
    <n v="3857"/>
    <n v="0.42510061111939185"/>
    <n v="0.5748993888806081"/>
    <n v="2628"/>
    <n v="0.39171262483231478"/>
    <n v="1154"/>
    <n v="153"/>
    <n v="257"/>
    <x v="1187"/>
    <n v="5.8219178082191778E-2"/>
    <n v="9.7792998477929979E-2"/>
    <n v="0.48700000000000004"/>
    <x v="2"/>
    <n v="0.45799999999999996"/>
    <n v="0.51500000000000001"/>
    <n v="3231"/>
    <n v="0.48159189148904458"/>
    <n v="0.51600000000000001"/>
    <n v="209"/>
    <n v="3.1152183633924579E-2"/>
    <n v="0.35399999999999998"/>
    <n v="2861"/>
    <n v="0.42644209271128336"/>
    <n v="0.54240572365479212"/>
    <n v="0.55299999999999994"/>
    <x v="1174"/>
    <n v="1497"/>
    <x v="1164"/>
    <n v="6505"/>
    <x v="96"/>
    <n v="2.4815959639999998"/>
    <n v="2703.5021402863631"/>
    <x v="0"/>
    <s v="Whatcom County, Washington"/>
  </r>
  <r>
    <x v="1189"/>
    <n v="30.9"/>
    <n v="29.8"/>
    <n v="31.2"/>
    <n v="6193"/>
    <n v="3262"/>
    <n v="2931"/>
    <n v="0.52672372032940418"/>
    <n v="0.47327627967059582"/>
    <n v="3439"/>
    <n v="0.55530437590828352"/>
    <n v="2666"/>
    <n v="327"/>
    <n v="244"/>
    <x v="1188"/>
    <n v="9.5085780750218091E-2"/>
    <n v="7.0950857807502182E-2"/>
    <n v="0.48700000000000004"/>
    <x v="2"/>
    <n v="0.46799999999999997"/>
    <n v="0.50700000000000001"/>
    <n v="6170"/>
    <n v="0.99628612950104956"/>
    <n v="0.11800000000000001"/>
    <n v="1130"/>
    <n v="0.18246407233973841"/>
    <n v="8.900000000000001E-2"/>
    <n v="4833"/>
    <n v="0.78039722267075728"/>
    <n v="3.7138704989504334E-2"/>
    <n v="0.12300000000000001"/>
    <x v="1175"/>
    <n v="2552"/>
    <x v="1165"/>
    <n v="5136"/>
    <x v="111"/>
    <n v="4.7273184949999996"/>
    <n v="1310.0450089305862"/>
    <x v="2"/>
    <s v="King County, Washington"/>
  </r>
  <r>
    <x v="1190"/>
    <n v="38.4"/>
    <n v="34.799999999999997"/>
    <n v="43.2"/>
    <n v="8953"/>
    <n v="4726"/>
    <n v="4227"/>
    <n v="0.5278677538255333"/>
    <n v="0.47213224617446664"/>
    <n v="3964"/>
    <n v="0.44275661789344356"/>
    <n v="3111"/>
    <n v="337"/>
    <n v="156"/>
    <x v="1189"/>
    <n v="8.5015136226034307E-2"/>
    <n v="3.9354187689202826E-2"/>
    <n v="0.48799999999999999"/>
    <x v="2"/>
    <n v="0.50600000000000001"/>
    <n v="0.47100000000000003"/>
    <n v="8863"/>
    <n v="0.98994750363006812"/>
    <n v="4.9000000000000002E-2"/>
    <n v="2442"/>
    <n v="0.27275773483748467"/>
    <n v="2.8999999999999998E-2"/>
    <n v="5297"/>
    <n v="0.59164525857254546"/>
    <n v="0.13559700658996987"/>
    <n v="5.4000000000000006E-2"/>
    <x v="1176"/>
    <n v="3415"/>
    <x v="1166"/>
    <n v="6561"/>
    <x v="132"/>
    <n v="60.373263350000002"/>
    <n v="148.29412066227161"/>
    <x v="1"/>
    <s v="Spokane County, Washington"/>
  </r>
  <r>
    <x v="1191"/>
    <n v="40.5"/>
    <n v="34.5"/>
    <n v="48"/>
    <n v="4402"/>
    <n v="2301"/>
    <n v="2101"/>
    <n v="0.52271694684234438"/>
    <n v="0.47728305315765562"/>
    <n v="2358"/>
    <n v="0.53566560654248074"/>
    <n v="1872"/>
    <n v="232"/>
    <n v="26"/>
    <x v="1190"/>
    <n v="9.8388464800678546E-2"/>
    <n v="1.102629346904156E-2"/>
    <n v="0.48799999999999999"/>
    <x v="2"/>
    <n v="0.47799999999999998"/>
    <n v="0.498"/>
    <n v="4398"/>
    <n v="0.99909132212630625"/>
    <n v="9.8000000000000004E-2"/>
    <n v="970"/>
    <n v="0.22035438437074056"/>
    <n v="0.13400000000000001"/>
    <n v="2736"/>
    <n v="0.6215356656065425"/>
    <n v="0.15810995002271699"/>
    <n v="0.1"/>
    <x v="1177"/>
    <n v="1950"/>
    <x v="1167"/>
    <n v="3496"/>
    <x v="160"/>
    <n v="2.0382293809999998"/>
    <n v="2159.7176652611506"/>
    <x v="0"/>
    <s v="Spokane County, Washington"/>
  </r>
  <r>
    <x v="1192"/>
    <n v="44"/>
    <n v="42.7"/>
    <n v="44.6"/>
    <n v="4853"/>
    <n v="2408"/>
    <n v="2445"/>
    <n v="0.49618792499484854"/>
    <n v="0.50381207500515146"/>
    <n v="2284"/>
    <n v="0.47063671955491448"/>
    <n v="1835"/>
    <n v="205"/>
    <n v="15"/>
    <x v="1191"/>
    <n v="8.9754816112084065E-2"/>
    <n v="6.5674255691768827E-3"/>
    <n v="0.48799999999999999"/>
    <x v="2"/>
    <n v="0.52600000000000002"/>
    <n v="0.45100000000000001"/>
    <n v="4818"/>
    <n v="0.99278796620647025"/>
    <n v="3.3000000000000002E-2"/>
    <n v="1192"/>
    <n v="0.24562126519678548"/>
    <n v="2.8999999999999998E-2"/>
    <n v="2941"/>
    <n v="0.60601689676488768"/>
    <n v="0.14836183803832681"/>
    <n v="3.9E-2"/>
    <x v="1178"/>
    <n v="1710"/>
    <x v="1168"/>
    <n v="3799"/>
    <x v="56"/>
    <n v="20.088250339999998"/>
    <n v="241.58400646454709"/>
    <x v="1"/>
    <s v="Spokane County, Washington"/>
  </r>
  <r>
    <x v="1193"/>
    <n v="37.700000000000003"/>
    <n v="32"/>
    <n v="39.200000000000003"/>
    <n v="6298"/>
    <n v="3139"/>
    <n v="3159"/>
    <n v="0.49841219434741185"/>
    <n v="0.50158780565258809"/>
    <n v="3128"/>
    <n v="0.49666560812956495"/>
    <n v="2528"/>
    <n v="369"/>
    <n v="23"/>
    <x v="1192"/>
    <n v="0.11796675191815857"/>
    <n v="7.3529411764705881E-3"/>
    <n v="0.48899999999999999"/>
    <x v="2"/>
    <n v="0.503"/>
    <n v="0.47700000000000004"/>
    <n v="6298"/>
    <n v="1"/>
    <n v="7.2000000000000008E-2"/>
    <n v="1716"/>
    <n v="0.27246744998412192"/>
    <n v="3.7000000000000005E-2"/>
    <n v="4023"/>
    <n v="0.63877421403620194"/>
    <n v="8.8758335979676195E-2"/>
    <n v="9.6999999999999989E-2"/>
    <x v="1179"/>
    <n v="2133"/>
    <x v="1169"/>
    <n v="4854"/>
    <x v="19"/>
    <n v="5.2815907060000002"/>
    <n v="1192.4437826742874"/>
    <x v="2"/>
    <s v="Thurston County, Washington"/>
  </r>
  <r>
    <x v="1194"/>
    <n v="35.799999999999997"/>
    <n v="35.200000000000003"/>
    <n v="37.5"/>
    <n v="4117"/>
    <n v="2100"/>
    <n v="2017"/>
    <n v="0.51008015545299978"/>
    <n v="0.48991984454700022"/>
    <n v="2181"/>
    <n v="0.52975467573475832"/>
    <n v="1693"/>
    <n v="136"/>
    <n v="146"/>
    <x v="1193"/>
    <n v="6.2356717102246675E-2"/>
    <n v="6.6941769830353048E-2"/>
    <n v="0.49"/>
    <x v="2"/>
    <n v="0.48399999999999999"/>
    <n v="0.496"/>
    <n v="4103"/>
    <n v="0.99659946563031332"/>
    <n v="5.5E-2"/>
    <n v="991"/>
    <n v="0.24070925431139178"/>
    <n v="5.9000000000000004E-2"/>
    <n v="2761"/>
    <n v="0.67063395676463444"/>
    <n v="8.8656788923973773E-2"/>
    <n v="5.5999999999999994E-2"/>
    <x v="1180"/>
    <n v="1591"/>
    <x v="1170"/>
    <n v="3212"/>
    <x v="36"/>
    <n v="3.830313753"/>
    <n v="1074.8466745773658"/>
    <x v="2"/>
    <s v="King County, Washington"/>
  </r>
  <r>
    <x v="1195"/>
    <n v="40"/>
    <n v="36.799999999999997"/>
    <n v="44.7"/>
    <n v="5122"/>
    <n v="2553"/>
    <n v="2569"/>
    <n v="0.49843811011323702"/>
    <n v="0.50156188988676298"/>
    <n v="3034"/>
    <n v="0.59234673955486139"/>
    <n v="2083"/>
    <n v="313"/>
    <n v="343"/>
    <x v="1194"/>
    <n v="0.1031641397495056"/>
    <n v="0.11305207646671062"/>
    <n v="0.49"/>
    <x v="2"/>
    <n v="0.52400000000000002"/>
    <n v="0.45899999999999996"/>
    <n v="5103"/>
    <n v="0.99629051151893788"/>
    <n v="0.04"/>
    <n v="876"/>
    <n v="0.17102694260054666"/>
    <n v="0.10199999999999999"/>
    <n v="3517"/>
    <n v="0.68664584146817653"/>
    <n v="0.14232721593127684"/>
    <n v="3.1E-2"/>
    <x v="1181"/>
    <n v="2140"/>
    <x v="1171"/>
    <n v="4316"/>
    <x v="140"/>
    <n v="2.6916291289999998"/>
    <n v="1902.9367548503747"/>
    <x v="0"/>
    <s v="King County, Washington"/>
  </r>
  <r>
    <x v="1196"/>
    <n v="48.9"/>
    <n v="46.7"/>
    <n v="50.7"/>
    <n v="5907"/>
    <n v="2986"/>
    <n v="2921"/>
    <n v="0.50550194684272898"/>
    <n v="0.49449805315727102"/>
    <n v="2595"/>
    <n v="0.43930929405789743"/>
    <n v="2267"/>
    <n v="121"/>
    <n v="42"/>
    <x v="1195"/>
    <n v="4.6628131021194605E-2"/>
    <n v="1.6184971098265895E-2"/>
    <n v="0.49"/>
    <x v="2"/>
    <n v="0.51800000000000002"/>
    <n v="0.46399999999999997"/>
    <n v="5789"/>
    <n v="0.98002370069409173"/>
    <n v="5.5999999999999994E-2"/>
    <n v="1084"/>
    <n v="0.18351108853902151"/>
    <n v="5.7999999999999996E-2"/>
    <n v="3485"/>
    <n v="0.58997799221262903"/>
    <n v="0.22651091924834943"/>
    <n v="7.0999999999999994E-2"/>
    <x v="1182"/>
    <n v="2250"/>
    <x v="1172"/>
    <n v="4931"/>
    <x v="135"/>
    <n v="20.44333992"/>
    <n v="288.94495826589963"/>
    <x v="1"/>
    <s v="Pierce County, Washington"/>
  </r>
  <r>
    <x v="1197"/>
    <n v="42.6"/>
    <n v="41.2"/>
    <n v="45.6"/>
    <n v="6203"/>
    <n v="3320"/>
    <n v="2883"/>
    <n v="0.53522489118168626"/>
    <n v="0.46477510881831374"/>
    <n v="2947"/>
    <n v="0.47509269708205709"/>
    <n v="2171"/>
    <n v="219"/>
    <n v="328"/>
    <x v="1196"/>
    <n v="7.4312860536138448E-2"/>
    <n v="0.11129962673905666"/>
    <n v="0.49099999999999999"/>
    <x v="2"/>
    <n v="0.51800000000000002"/>
    <n v="0.46399999999999997"/>
    <n v="6203"/>
    <n v="1"/>
    <n v="6.4000000000000001E-2"/>
    <n v="1594"/>
    <n v="0.25697243269385783"/>
    <n v="0.14199999999999999"/>
    <n v="3812"/>
    <n v="0.61454135095921325"/>
    <n v="0.12848621634692892"/>
    <n v="4.4999999999999998E-2"/>
    <x v="1183"/>
    <n v="2456"/>
    <x v="1173"/>
    <n v="4897"/>
    <x v="135"/>
    <n v="3.3259075980000001"/>
    <n v="1865.054821044971"/>
    <x v="0"/>
    <s v="Snohomish County, Washington"/>
  </r>
  <r>
    <x v="1198"/>
    <n v="49.7"/>
    <n v="50.3"/>
    <n v="48"/>
    <n v="4219"/>
    <n v="2031"/>
    <n v="2188"/>
    <n v="0.48139369518843328"/>
    <n v="0.51860630481156678"/>
    <n v="2208"/>
    <n v="0.52334676463616969"/>
    <n v="1512"/>
    <n v="257"/>
    <n v="109"/>
    <x v="1197"/>
    <n v="0.11639492753623189"/>
    <n v="4.9365942028985504E-2"/>
    <n v="0.49200000000000005"/>
    <x v="2"/>
    <n v="0.52"/>
    <n v="0.46399999999999997"/>
    <n v="4219"/>
    <n v="1"/>
    <n v="7.8E-2"/>
    <n v="712"/>
    <n v="0.16876036975586631"/>
    <n v="0.23"/>
    <n v="2779"/>
    <n v="0.65868689262858493"/>
    <n v="0.17255273761554879"/>
    <n v="5.0999999999999997E-2"/>
    <x v="1184"/>
    <n v="1551"/>
    <x v="1174"/>
    <n v="3584"/>
    <x v="74"/>
    <n v="5.8044480040000002"/>
    <n v="726.85636895921448"/>
    <x v="2"/>
    <s v="Snohomish County, Washington"/>
  </r>
  <r>
    <x v="1199"/>
    <n v="33.700000000000003"/>
    <n v="34.299999999999997"/>
    <n v="32.200000000000003"/>
    <n v="4348"/>
    <n v="1968"/>
    <n v="2380"/>
    <n v="0.45262189512419504"/>
    <n v="0.54737810487580496"/>
    <n v="2732"/>
    <n v="0.62833486660533577"/>
    <n v="1310"/>
    <n v="581"/>
    <n v="542"/>
    <x v="1198"/>
    <n v="0.21266471449487556"/>
    <n v="0.19838945827232796"/>
    <n v="0.49299999999999999"/>
    <x v="2"/>
    <n v="0.47700000000000004"/>
    <n v="0.50800000000000001"/>
    <n v="4330"/>
    <n v="0.99586016559337631"/>
    <n v="0.154"/>
    <n v="561"/>
    <n v="0.12902483900643974"/>
    <n v="0.2"/>
    <n v="3419"/>
    <n v="0.78633854645814172"/>
    <n v="8.4636614535418486E-2"/>
    <n v="0.13600000000000001"/>
    <x v="1185"/>
    <n v="2152"/>
    <x v="1175"/>
    <n v="3787"/>
    <x v="101"/>
    <n v="1.18390719"/>
    <n v="3672.5851795865856"/>
    <x v="0"/>
    <s v="King County, Washington"/>
  </r>
  <r>
    <x v="1200"/>
    <n v="37.299999999999997"/>
    <n v="36.1"/>
    <n v="38.6"/>
    <n v="6303"/>
    <n v="3102"/>
    <n v="3201"/>
    <n v="0.49214659685863876"/>
    <n v="0.50785340314136129"/>
    <n v="3104"/>
    <n v="0.4924639060764715"/>
    <n v="2149"/>
    <n v="465"/>
    <n v="288"/>
    <x v="1199"/>
    <n v="0.14980670103092783"/>
    <n v="9.2783505154639179E-2"/>
    <n v="0.49399999999999999"/>
    <x v="2"/>
    <n v="0.505"/>
    <n v="0.48499999999999999"/>
    <n v="6246"/>
    <n v="0.99095668729176578"/>
    <n v="0.15"/>
    <n v="1193"/>
    <n v="0.18927494843725209"/>
    <n v="0.18600000000000003"/>
    <n v="4180"/>
    <n v="0.6631762652705061"/>
    <n v="0.14754878629224177"/>
    <n v="0.16600000000000001"/>
    <x v="1186"/>
    <n v="2615"/>
    <x v="1176"/>
    <n v="5202"/>
    <x v="131"/>
    <n v="3.09459222"/>
    <n v="2036.7788554706572"/>
    <x v="0"/>
    <s v="Snohomish County, Washington"/>
  </r>
  <r>
    <x v="1201"/>
    <n v="42.5"/>
    <n v="42.6"/>
    <n v="42.3"/>
    <n v="8152"/>
    <n v="3992"/>
    <n v="4160"/>
    <n v="0.48969578017664378"/>
    <n v="0.51030421982335628"/>
    <n v="3677"/>
    <n v="0.45105495583905791"/>
    <n v="2845"/>
    <n v="536"/>
    <n v="1"/>
    <x v="1200"/>
    <n v="0.14577100897470766"/>
    <n v="2.7196083763937991E-4"/>
    <n v="0.49399999999999999"/>
    <x v="2"/>
    <n v="0.52800000000000002"/>
    <n v="0.46200000000000002"/>
    <n v="8152"/>
    <n v="1"/>
    <n v="4.2999999999999997E-2"/>
    <n v="2092"/>
    <n v="0.25662414131501471"/>
    <n v="3.2000000000000001E-2"/>
    <n v="5062"/>
    <n v="0.62095191364082436"/>
    <n v="0.12242394504416088"/>
    <n v="4.9000000000000002E-2"/>
    <x v="1187"/>
    <n v="3053"/>
    <x v="1177"/>
    <n v="6167"/>
    <x v="105"/>
    <n v="150.7353119"/>
    <n v="54.081554595569187"/>
    <x v="1"/>
    <s v="Spokane County, Washington"/>
  </r>
  <r>
    <x v="1202"/>
    <n v="55.9"/>
    <n v="53.5"/>
    <n v="57.6"/>
    <n v="2338"/>
    <n v="1106"/>
    <n v="1232"/>
    <n v="0.47305389221556887"/>
    <n v="0.52694610778443118"/>
    <n v="1051"/>
    <n v="0.44952951240376388"/>
    <n v="662"/>
    <n v="114"/>
    <n v="34"/>
    <x v="1201"/>
    <n v="0.10846812559467174"/>
    <n v="3.2350142721217889E-2"/>
    <n v="0.49399999999999999"/>
    <x v="2"/>
    <n v="0.53200000000000003"/>
    <n v="0.46200000000000002"/>
    <n v="2338"/>
    <n v="1"/>
    <n v="3.4000000000000002E-2"/>
    <n v="411"/>
    <n v="0.17579127459366981"/>
    <n v="1.9E-2"/>
    <n v="1245"/>
    <n v="0.53250641573994872"/>
    <n v="0.29170230966638144"/>
    <n v="5.5E-2"/>
    <x v="1188"/>
    <n v="1113"/>
    <x v="1178"/>
    <n v="2009"/>
    <x v="193"/>
    <n v="34.828125100000001"/>
    <n v="67.129654360865956"/>
    <x v="1"/>
    <s v="Island County, Washington"/>
  </r>
  <r>
    <x v="1203"/>
    <n v="37"/>
    <n v="37.200000000000003"/>
    <n v="36.700000000000003"/>
    <n v="4866"/>
    <n v="2455"/>
    <n v="2411"/>
    <n v="0.50452116728318952"/>
    <n v="0.49547883271681054"/>
    <n v="2256"/>
    <n v="0.46362515413070282"/>
    <n v="1640"/>
    <n v="267"/>
    <n v="17"/>
    <x v="1202"/>
    <n v="0.11835106382978723"/>
    <n v="7.535460992907801E-3"/>
    <n v="0.495"/>
    <x v="2"/>
    <n v="0.58499999999999996"/>
    <n v="0.40600000000000003"/>
    <n v="4859"/>
    <n v="0.99856144677353065"/>
    <n v="2.5000000000000001E-2"/>
    <n v="1671"/>
    <n v="0.343403205918619"/>
    <n v="6.9999999999999993E-3"/>
    <n v="2835"/>
    <n v="0.58261405672009869"/>
    <n v="7.3982737361282247E-2"/>
    <n v="2.8999999999999998E-2"/>
    <x v="1189"/>
    <n v="1438"/>
    <x v="1179"/>
    <n v="3341"/>
    <x v="176"/>
    <n v="3.243629935"/>
    <n v="1500.1711346581219"/>
    <x v="0"/>
    <s v="Clark County, Washington"/>
  </r>
  <r>
    <x v="1204"/>
    <n v="57.6"/>
    <n v="57.6"/>
    <n v="57.6"/>
    <n v="2878"/>
    <n v="1453"/>
    <n v="1425"/>
    <n v="0.50486448922863103"/>
    <n v="0.49513551077136903"/>
    <n v="1222"/>
    <n v="0.42460041695621958"/>
    <n v="745"/>
    <n v="72"/>
    <n v="66"/>
    <x v="1203"/>
    <n v="5.8919803600654665E-2"/>
    <n v="5.4009819967266774E-2"/>
    <n v="0.495"/>
    <x v="2"/>
    <n v="0.52600000000000002"/>
    <n v="0.46500000000000002"/>
    <n v="2865"/>
    <n v="0.99548297428769983"/>
    <n v="0.16399999999999998"/>
    <n v="398"/>
    <n v="0.13829047949965254"/>
    <n v="0.36700000000000005"/>
    <n v="1564"/>
    <n v="0.54343293954134819"/>
    <n v="0.31827658095899924"/>
    <n v="0.16600000000000001"/>
    <x v="1190"/>
    <n v="1427"/>
    <x v="1180"/>
    <n v="2522"/>
    <x v="66"/>
    <n v="244.3056962"/>
    <n v="11.78032295097997"/>
    <x v="1"/>
    <s v="San Juan County, Washington"/>
  </r>
  <r>
    <x v="1205"/>
    <n v="39.6"/>
    <n v="40.1"/>
    <n v="38.9"/>
    <n v="7377"/>
    <n v="3635"/>
    <n v="3742"/>
    <n v="0.49274772942930728"/>
    <n v="0.50725227057069266"/>
    <n v="4164"/>
    <n v="0.56445709638064256"/>
    <n v="3508"/>
    <n v="301"/>
    <n v="154"/>
    <x v="1204"/>
    <n v="7.2286263208453411E-2"/>
    <n v="3.6983669548511046E-2"/>
    <n v="0.496"/>
    <x v="2"/>
    <n v="0.48299999999999998"/>
    <n v="0.51"/>
    <n v="7377"/>
    <n v="1"/>
    <n v="3.6000000000000004E-2"/>
    <n v="1714"/>
    <n v="0.23234377118069677"/>
    <n v="4.7E-2"/>
    <n v="4792"/>
    <n v="0.64958655279924093"/>
    <n v="0.11806967602006235"/>
    <n v="3.5000000000000003E-2"/>
    <x v="1191"/>
    <n v="2737"/>
    <x v="1181"/>
    <n v="5777"/>
    <x v="168"/>
    <n v="5.5313285700000003"/>
    <n v="1333.6759707261433"/>
    <x v="2"/>
    <s v="King County, Washington"/>
  </r>
  <r>
    <x v="1206"/>
    <n v="44.5"/>
    <n v="43.2"/>
    <n v="52.3"/>
    <n v="3194"/>
    <n v="1538"/>
    <n v="1656"/>
    <n v="0.48152786474639953"/>
    <n v="0.51847213525360047"/>
    <n v="1751"/>
    <n v="0.5482154038822793"/>
    <n v="1019"/>
    <n v="82"/>
    <n v="49"/>
    <x v="1205"/>
    <n v="4.6830382638492291E-2"/>
    <n v="2.7984009137635636E-2"/>
    <n v="0.49700000000000005"/>
    <x v="2"/>
    <n v="0.47"/>
    <n v="0.52200000000000002"/>
    <n v="3175"/>
    <n v="0.99405134627426428"/>
    <n v="0.17399999999999999"/>
    <n v="293"/>
    <n v="9.1734502191609266E-2"/>
    <n v="0.11599999999999999"/>
    <n v="2166"/>
    <n v="0.67814652473387604"/>
    <n v="0.23011897307451468"/>
    <n v="0.16300000000000001"/>
    <x v="1192"/>
    <n v="1971"/>
    <x v="1182"/>
    <n v="2919"/>
    <x v="113"/>
    <n v="5.0049341329999999"/>
    <n v="638.17023663516011"/>
    <x v="2"/>
    <s v="Thurston County, Washington"/>
  </r>
  <r>
    <x v="1207"/>
    <n v="57.1"/>
    <n v="56"/>
    <n v="57.4"/>
    <n v="7117"/>
    <n v="3185"/>
    <n v="3932"/>
    <n v="0.44752002248138262"/>
    <n v="0.55247997751861744"/>
    <n v="2797"/>
    <n v="0.39300266966418435"/>
    <n v="1857"/>
    <n v="320"/>
    <n v="317"/>
    <x v="1206"/>
    <n v="0.1144082946013586"/>
    <n v="0.11333571683947086"/>
    <n v="0.499"/>
    <x v="2"/>
    <n v="0.51700000000000002"/>
    <n v="0.48299999999999998"/>
    <n v="7071"/>
    <n v="0.9935366025010538"/>
    <n v="9.5000000000000001E-2"/>
    <n v="942"/>
    <n v="0.13235914008711536"/>
    <n v="0.158"/>
    <n v="3653"/>
    <n v="0.51327806660109598"/>
    <n v="0.35436279331178866"/>
    <n v="9.9000000000000005E-2"/>
    <x v="1193"/>
    <n v="3556"/>
    <x v="1183"/>
    <n v="6275"/>
    <x v="56"/>
    <n v="4.0187987310000004"/>
    <n v="1770.9272039680056"/>
    <x v="0"/>
    <s v="Snohomish County, Washington"/>
  </r>
  <r>
    <x v="1208"/>
    <n v="57.5"/>
    <n v="53.5"/>
    <n v="60.1"/>
    <n v="4804"/>
    <n v="2177"/>
    <n v="2627"/>
    <n v="0.45316402997502081"/>
    <n v="0.54683597002497919"/>
    <n v="1574"/>
    <n v="0.32764363030807658"/>
    <n v="1173"/>
    <n v="46"/>
    <n v="104"/>
    <x v="1207"/>
    <n v="2.9224904701397714E-2"/>
    <n v="6.607369758576874E-2"/>
    <n v="0.499"/>
    <x v="2"/>
    <n v="0.59799999999999998"/>
    <n v="0.41299999999999998"/>
    <n v="4798"/>
    <n v="0.99875104079933386"/>
    <n v="8.1000000000000003E-2"/>
    <n v="731"/>
    <n v="0.15216486261448792"/>
    <n v="0.11800000000000001"/>
    <n v="2186"/>
    <n v="0.45503746877601997"/>
    <n v="0.39279766860949206"/>
    <n v="9.6000000000000002E-2"/>
    <x v="1194"/>
    <n v="2320"/>
    <x v="1184"/>
    <n v="4147"/>
    <x v="85"/>
    <n v="4.1083930620000002"/>
    <n v="1169.3136288331118"/>
    <x v="2"/>
    <s v="Clark County, Washington"/>
  </r>
  <r>
    <x v="1209"/>
    <n v="39.6"/>
    <n v="36"/>
    <n v="42"/>
    <n v="4009"/>
    <n v="2083"/>
    <n v="1926"/>
    <n v="0.5195809428785233"/>
    <n v="0.4804190571214767"/>
    <n v="2180"/>
    <n v="0.54377650286854573"/>
    <n v="1797"/>
    <n v="71"/>
    <n v="77"/>
    <x v="1208"/>
    <n v="3.2568807339449543E-2"/>
    <n v="3.5321100917431195E-2"/>
    <n v="0.501"/>
    <x v="2"/>
    <n v="0.50600000000000001"/>
    <n v="0.49700000000000005"/>
    <n v="3985"/>
    <n v="0.99401346969319038"/>
    <n v="7.9000000000000001E-2"/>
    <n v="823"/>
    <n v="0.20528810177101522"/>
    <n v="8.6999999999999994E-2"/>
    <n v="2673"/>
    <n v="0.66674981292092794"/>
    <n v="0.12796208530805686"/>
    <n v="7.9000000000000001E-2"/>
    <x v="1195"/>
    <n v="1607"/>
    <x v="1185"/>
    <n v="3281"/>
    <x v="170"/>
    <n v="6.514241857"/>
    <n v="615.42080997377377"/>
    <x v="2"/>
    <s v="Pierce County, Washington"/>
  </r>
  <r>
    <x v="1210"/>
    <n v="31.5"/>
    <n v="34"/>
    <n v="29.7"/>
    <n v="5143"/>
    <n v="3139"/>
    <n v="2004"/>
    <n v="0.61034415710674705"/>
    <n v="0.38965584289325295"/>
    <n v="3831"/>
    <n v="0.7448959751118025"/>
    <n v="867"/>
    <n v="162"/>
    <n v="1235"/>
    <x v="1209"/>
    <n v="4.2286609240407204E-2"/>
    <n v="0.3223701383450796"/>
    <n v="0.502"/>
    <x v="2"/>
    <n v="0.45"/>
    <n v="0.60099999999999998"/>
    <n v="5143"/>
    <n v="1"/>
    <n v="0.185"/>
    <n v="127"/>
    <n v="2.4693758506708147E-2"/>
    <n v="0.40899999999999997"/>
    <n v="4755"/>
    <n v="0.92455765117635624"/>
    <n v="5.0748590316935571E-2"/>
    <n v="0.17399999999999999"/>
    <x v="1196"/>
    <n v="3508"/>
    <x v="1186"/>
    <n v="5016"/>
    <x v="109"/>
    <n v="0.24928372900000001"/>
    <n v="20631.109862770063"/>
    <x v="0"/>
    <s v="King County, Washington"/>
  </r>
  <r>
    <x v="1211"/>
    <n v="35.299999999999997"/>
    <n v="36.1"/>
    <n v="34.6"/>
    <n v="5141"/>
    <n v="2414"/>
    <n v="2727"/>
    <n v="0.46955845166310056"/>
    <n v="0.53044154833689938"/>
    <n v="2539"/>
    <n v="0.49387278739544838"/>
    <n v="1837"/>
    <n v="355"/>
    <n v="171"/>
    <x v="1210"/>
    <n v="0.13981882630957071"/>
    <n v="6.7349350137849553E-2"/>
    <n v="0.502"/>
    <x v="2"/>
    <n v="0.51300000000000001"/>
    <n v="0.49299999999999999"/>
    <n v="5104"/>
    <n v="0.99280295662322504"/>
    <n v="6.8000000000000005E-2"/>
    <n v="1539"/>
    <n v="0.29935810153666603"/>
    <n v="0.10099999999999999"/>
    <n v="3360"/>
    <n v="0.65356934448550863"/>
    <n v="4.7072553977825393E-2"/>
    <n v="5.4000000000000006E-2"/>
    <x v="1197"/>
    <n v="1638"/>
    <x v="1187"/>
    <n v="3714"/>
    <x v="158"/>
    <n v="2.1944415839999998"/>
    <n v="2342.7372309583434"/>
    <x v="0"/>
    <s v="Snohomish County, Washington"/>
  </r>
  <r>
    <x v="1212"/>
    <n v="41.1"/>
    <n v="43.6"/>
    <n v="40"/>
    <n v="6357"/>
    <n v="2881"/>
    <n v="3476"/>
    <n v="0.45320119553248389"/>
    <n v="0.54679880446751616"/>
    <n v="3630"/>
    <n v="0.57102406795658334"/>
    <n v="2126"/>
    <n v="334"/>
    <n v="619"/>
    <x v="1211"/>
    <n v="9.2011019283746553E-2"/>
    <n v="0.17052341597796145"/>
    <n v="0.502"/>
    <x v="2"/>
    <n v="0.47899999999999998"/>
    <n v="0.52200000000000002"/>
    <n v="6063"/>
    <n v="0.95375176970268993"/>
    <n v="0.12"/>
    <n v="903"/>
    <n v="0.14204813591316659"/>
    <n v="0.13300000000000001"/>
    <n v="4401"/>
    <n v="0.69230769230769229"/>
    <n v="0.16564417177914115"/>
    <n v="0.122"/>
    <x v="1198"/>
    <n v="3356"/>
    <x v="1188"/>
    <n v="5499"/>
    <x v="182"/>
    <n v="1.7179223180000001"/>
    <n v="3700.4001481282344"/>
    <x v="0"/>
    <s v="King County, Washington"/>
  </r>
  <r>
    <x v="1213"/>
    <n v="49.3"/>
    <n v="46.6"/>
    <n v="51.7"/>
    <n v="3405"/>
    <n v="1699"/>
    <n v="1706"/>
    <n v="0.4989720998531571"/>
    <n v="0.50102790014684284"/>
    <n v="1573"/>
    <n v="0.46196769456681352"/>
    <n v="1238"/>
    <n v="111"/>
    <n v="16"/>
    <x v="1212"/>
    <n v="7.056579783852511E-2"/>
    <n v="1.0171646535282899E-2"/>
    <n v="0.503"/>
    <x v="2"/>
    <n v="0.53900000000000003"/>
    <n v="0.46899999999999997"/>
    <n v="3394"/>
    <n v="0.99676945668135097"/>
    <n v="7.5999999999999998E-2"/>
    <n v="712"/>
    <n v="0.2091042584434655"/>
    <n v="5.2000000000000005E-2"/>
    <n v="2011"/>
    <n v="0.59060205580029368"/>
    <n v="0.20029368575624085"/>
    <n v="9.3000000000000013E-2"/>
    <x v="1199"/>
    <n v="1341"/>
    <x v="1189"/>
    <n v="2787"/>
    <x v="73"/>
    <n v="27.562076090000001"/>
    <n v="123.53931499504831"/>
    <x v="1"/>
    <s v="Pierce County, Washington"/>
  </r>
  <r>
    <x v="1214"/>
    <n v="42.8"/>
    <n v="43.6"/>
    <n v="42.6"/>
    <n v="5610"/>
    <n v="2630"/>
    <n v="2980"/>
    <n v="0.46880570409982175"/>
    <n v="0.5311942959001783"/>
    <n v="2675"/>
    <n v="0.47682709447415328"/>
    <n v="2153"/>
    <n v="135"/>
    <n v="157"/>
    <x v="1213"/>
    <n v="5.046728971962617E-2"/>
    <n v="5.8691588785046732E-2"/>
    <n v="0.504"/>
    <x v="2"/>
    <n v="0.57499999999999996"/>
    <n v="0.435"/>
    <n v="5610"/>
    <n v="1"/>
    <n v="7.9000000000000001E-2"/>
    <n v="997"/>
    <n v="0.17771836007130123"/>
    <n v="3.7000000000000005E-2"/>
    <n v="3205"/>
    <n v="0.571301247771836"/>
    <n v="0.25098039215686274"/>
    <n v="8.199999999999999E-2"/>
    <x v="1200"/>
    <n v="2451"/>
    <x v="1190"/>
    <n v="4726"/>
    <x v="166"/>
    <n v="3.9739566119999998"/>
    <n v="1411.6913061052817"/>
    <x v="2"/>
    <s v="Spokane County, Washington"/>
  </r>
  <r>
    <x v="1215"/>
    <n v="47.3"/>
    <n v="46.4"/>
    <n v="48"/>
    <n v="4274"/>
    <n v="2117"/>
    <n v="2157"/>
    <n v="0.49532054281703325"/>
    <n v="0.50467945718296681"/>
    <n v="2218"/>
    <n v="0.51895180159101539"/>
    <n v="1812"/>
    <n v="221"/>
    <n v="47"/>
    <x v="1214"/>
    <n v="9.9639314697926057E-2"/>
    <n v="2.1190261496844005E-2"/>
    <n v="0.504"/>
    <x v="2"/>
    <n v="0.53700000000000003"/>
    <n v="0.47100000000000003"/>
    <n v="4262"/>
    <n v="0.99719232569021998"/>
    <n v="3.1E-2"/>
    <n v="813"/>
    <n v="0.19021993448759944"/>
    <n v="4.7E-2"/>
    <n v="2763"/>
    <n v="0.64646700982686012"/>
    <n v="0.16331305568554044"/>
    <n v="3.1E-2"/>
    <x v="1201"/>
    <n v="1588"/>
    <x v="1191"/>
    <n v="3550"/>
    <x v="141"/>
    <n v="3.7485978759999998"/>
    <n v="1140.1596387182076"/>
    <x v="2"/>
    <s v="Pierce County, Washington"/>
  </r>
  <r>
    <x v="1216"/>
    <n v="38.6"/>
    <n v="35.299999999999997"/>
    <n v="40.700000000000003"/>
    <n v="3889"/>
    <n v="2090"/>
    <n v="1799"/>
    <n v="0.53741321676523524"/>
    <n v="0.46258678323476471"/>
    <n v="2066"/>
    <n v="0.53124196451529959"/>
    <n v="1587"/>
    <n v="215"/>
    <n v="35"/>
    <x v="1215"/>
    <n v="0.10406582768635043"/>
    <n v="1.6940948693126814E-2"/>
    <n v="0.50600000000000001"/>
    <x v="2"/>
    <n v="0.52500000000000002"/>
    <n v="0.48599999999999999"/>
    <n v="3889"/>
    <n v="1"/>
    <n v="0.11"/>
    <n v="832"/>
    <n v="0.21393674466443816"/>
    <n v="0.16600000000000001"/>
    <n v="2685"/>
    <n v="0.69040884546155823"/>
    <n v="9.5654409874003643E-2"/>
    <n v="0.10800000000000001"/>
    <x v="1202"/>
    <n v="1531"/>
    <x v="1192"/>
    <n v="3116"/>
    <x v="99"/>
    <n v="8.9343014610000004"/>
    <n v="435.28864757656288"/>
    <x v="2"/>
    <s v="Thurston County, Washington"/>
  </r>
  <r>
    <x v="1217"/>
    <n v="43.3"/>
    <n v="43.4"/>
    <n v="43.2"/>
    <n v="4718"/>
    <n v="2307"/>
    <n v="2411"/>
    <n v="0.48897838066977534"/>
    <n v="0.51102161933022472"/>
    <n v="2205"/>
    <n v="0.46735905044510384"/>
    <n v="1729"/>
    <n v="104"/>
    <n v="7"/>
    <x v="1216"/>
    <n v="4.7165532879818596E-2"/>
    <n v="3.1746031746031746E-3"/>
    <n v="0.50600000000000001"/>
    <x v="2"/>
    <n v="0.52400000000000002"/>
    <n v="0.48799999999999999"/>
    <n v="4709"/>
    <n v="0.99809241203899957"/>
    <n v="3.2000000000000001E-2"/>
    <n v="1313"/>
    <n v="0.27829588808817296"/>
    <n v="3.7000000000000005E-2"/>
    <n v="2800"/>
    <n v="0.59347181008902072"/>
    <n v="0.12823230182280632"/>
    <n v="3.1E-2"/>
    <x v="1203"/>
    <n v="1586"/>
    <x v="1193"/>
    <n v="3620"/>
    <x v="180"/>
    <n v="5.814807429"/>
    <n v="811.37682676645011"/>
    <x v="2"/>
    <s v="Clark County, Washington"/>
  </r>
  <r>
    <x v="1218"/>
    <n v="49.7"/>
    <n v="43.1"/>
    <n v="57.4"/>
    <n v="4890"/>
    <n v="2303"/>
    <n v="2587"/>
    <n v="0.47096114519427401"/>
    <n v="0.52903885480572599"/>
    <n v="2571"/>
    <n v="0.52576687116564413"/>
    <n v="1472"/>
    <n v="297"/>
    <n v="400"/>
    <x v="1217"/>
    <n v="0.11551925320886815"/>
    <n v="0.15558148580318942"/>
    <n v="0.50600000000000001"/>
    <x v="2"/>
    <n v="0.51800000000000002"/>
    <n v="0.498"/>
    <n v="4616"/>
    <n v="0.94396728016359921"/>
    <n v="7.4999999999999997E-2"/>
    <n v="519"/>
    <n v="0.10613496932515337"/>
    <n v="0"/>
    <n v="3063"/>
    <n v="0.62638036809815956"/>
    <n v="0.26748466257668713"/>
    <n v="0.113"/>
    <x v="1204"/>
    <n v="2374"/>
    <x v="1194"/>
    <n v="4386"/>
    <x v="193"/>
    <n v="1.7989324579999999"/>
    <n v="2718.278820449189"/>
    <x v="0"/>
    <s v="King County, Washington"/>
  </r>
  <r>
    <x v="1219"/>
    <n v="37.299999999999997"/>
    <n v="37.4"/>
    <n v="37.1"/>
    <n v="5527"/>
    <n v="2904"/>
    <n v="2623"/>
    <n v="0.52542066220372718"/>
    <n v="0.47457933779627282"/>
    <n v="2922"/>
    <n v="0.52867740184548584"/>
    <n v="2081"/>
    <n v="294"/>
    <n v="138"/>
    <x v="1218"/>
    <n v="0.10061601642710473"/>
    <n v="4.7227926078028747E-2"/>
    <n v="0.50700000000000001"/>
    <x v="2"/>
    <n v="0.56100000000000005"/>
    <n v="0.45299999999999996"/>
    <n v="5527"/>
    <n v="1"/>
    <n v="0.10199999999999999"/>
    <n v="1458"/>
    <n v="0.26379591098244981"/>
    <n v="0.106"/>
    <n v="3717"/>
    <n v="0.67251673602315909"/>
    <n v="6.36873529943911E-2"/>
    <n v="0.10099999999999999"/>
    <x v="1205"/>
    <n v="2168"/>
    <x v="1195"/>
    <n v="4129"/>
    <x v="52"/>
    <n v="4.8820451929999997"/>
    <n v="1132.1075044378435"/>
    <x v="2"/>
    <s v="King County, Washington"/>
  </r>
  <r>
    <x v="1220"/>
    <n v="32"/>
    <n v="29.9"/>
    <n v="35.5"/>
    <n v="6336"/>
    <n v="3033"/>
    <n v="3303"/>
    <n v="0.47869318181818182"/>
    <n v="0.52130681818181823"/>
    <n v="3045"/>
    <n v="0.48058712121212122"/>
    <n v="1961"/>
    <n v="276"/>
    <n v="604"/>
    <x v="1219"/>
    <n v="9.0640394088669946E-2"/>
    <n v="0.19835796387520527"/>
    <n v="0.51"/>
    <x v="2"/>
    <n v="0.498"/>
    <n v="0.52100000000000002"/>
    <n v="6315"/>
    <n v="0.99668560606060608"/>
    <n v="0.13699999999999998"/>
    <n v="1490"/>
    <n v="0.23516414141414141"/>
    <n v="0.27699999999999997"/>
    <n v="3930"/>
    <n v="0.62026515151515149"/>
    <n v="0.14457070707070707"/>
    <n v="0.106"/>
    <x v="1206"/>
    <n v="2430"/>
    <x v="1196"/>
    <n v="5072"/>
    <x v="111"/>
    <n v="2.9392024910000001"/>
    <n v="2155.6867957893955"/>
    <x v="0"/>
    <s v="King County, Washington"/>
  </r>
  <r>
    <x v="1221"/>
    <n v="53.1"/>
    <n v="52.5"/>
    <n v="53.9"/>
    <n v="1079"/>
    <n v="566"/>
    <n v="513"/>
    <n v="0.52455977757182581"/>
    <n v="0.47544022242817424"/>
    <n v="493"/>
    <n v="0.45690454124189062"/>
    <n v="221"/>
    <n v="58"/>
    <n v="9"/>
    <x v="1220"/>
    <n v="0.11764705882352941"/>
    <n v="1.8255578093306288E-2"/>
    <n v="0.51"/>
    <x v="2"/>
    <n v="0.5"/>
    <n v="0.52100000000000002"/>
    <n v="1079"/>
    <n v="1"/>
    <n v="5.7000000000000002E-2"/>
    <n v="134"/>
    <n v="0.12418906394810009"/>
    <n v="4.4999999999999998E-2"/>
    <n v="621"/>
    <n v="0.57553290083410569"/>
    <n v="0.30027803521779428"/>
    <n v="8.900000000000001E-2"/>
    <x v="1207"/>
    <n v="508"/>
    <x v="1197"/>
    <n v="955"/>
    <x v="127"/>
    <n v="187.00546919999999"/>
    <n v="5.7698847237779081"/>
    <x v="1"/>
    <s v="Whatcom County, Washington"/>
  </r>
  <r>
    <x v="1222"/>
    <n v="34.299999999999997"/>
    <n v="34.299999999999997"/>
    <n v="33"/>
    <n v="7332"/>
    <n v="3613"/>
    <n v="3719"/>
    <n v="0.49277141298417892"/>
    <n v="0.50722858701582108"/>
    <n v="4044"/>
    <n v="0.55155482815057288"/>
    <n v="3356"/>
    <n v="325"/>
    <n v="97"/>
    <x v="1221"/>
    <n v="8.0365974282888233E-2"/>
    <n v="2.3986152324431256E-2"/>
    <n v="0.51100000000000001"/>
    <x v="2"/>
    <n v="0.52300000000000002"/>
    <n v="0.5"/>
    <n v="7332"/>
    <n v="1"/>
    <n v="2.5000000000000001E-2"/>
    <n v="1920"/>
    <n v="0.26186579378068742"/>
    <n v="3.6000000000000004E-2"/>
    <n v="4952"/>
    <n v="0.6753955264593563"/>
    <n v="6.2738679759956284E-2"/>
    <n v="1.8000000000000002E-2"/>
    <x v="1208"/>
    <n v="2217"/>
    <x v="1198"/>
    <n v="5738"/>
    <x v="180"/>
    <n v="3.0562909989999998"/>
    <n v="2398.9862229738551"/>
    <x v="0"/>
    <s v="Snohomish County, Washington"/>
  </r>
  <r>
    <x v="1223"/>
    <n v="40"/>
    <n v="39"/>
    <n v="40.5"/>
    <n v="5028"/>
    <n v="2511"/>
    <n v="2517"/>
    <n v="0.49940334128878283"/>
    <n v="0.50059665871121717"/>
    <n v="2166"/>
    <n v="0.43078758949880669"/>
    <n v="1747"/>
    <n v="95"/>
    <n v="83"/>
    <x v="1222"/>
    <n v="4.3859649122807015E-2"/>
    <n v="3.831948291782087E-2"/>
    <n v="0.51100000000000001"/>
    <x v="2"/>
    <n v="0.61099999999999999"/>
    <n v="0.41799999999999998"/>
    <n v="5028"/>
    <n v="1"/>
    <n v="3.7999999999999999E-2"/>
    <n v="1412"/>
    <n v="0.28082736674622116"/>
    <n v="3.7000000000000005E-2"/>
    <n v="2968"/>
    <n v="0.59029435163086719"/>
    <n v="0.12887828162291171"/>
    <n v="0.04"/>
    <x v="1209"/>
    <n v="1805"/>
    <x v="1199"/>
    <n v="3776"/>
    <x v="90"/>
    <n v="5.744633211"/>
    <n v="875.2517028192907"/>
    <x v="2"/>
    <s v="Clark County, Washington"/>
  </r>
  <r>
    <x v="1224"/>
    <n v="40.200000000000003"/>
    <n v="38.6"/>
    <n v="40.799999999999997"/>
    <n v="6474"/>
    <n v="2914"/>
    <n v="3560"/>
    <n v="0.45010812480691997"/>
    <n v="0.54989187519308003"/>
    <n v="3414"/>
    <n v="0.52734012974976829"/>
    <n v="2462"/>
    <n v="169"/>
    <n v="77"/>
    <x v="1223"/>
    <n v="4.9502050380785E-2"/>
    <n v="2.2554188635032221E-2"/>
    <n v="0.51100000000000001"/>
    <x v="2"/>
    <n v="0.52800000000000002"/>
    <n v="0.499"/>
    <n v="6284"/>
    <n v="0.97065183812171763"/>
    <n v="9.6000000000000002E-2"/>
    <n v="1323"/>
    <n v="0.20435588507877664"/>
    <n v="0.14300000000000002"/>
    <n v="4048"/>
    <n v="0.62527031201729999"/>
    <n v="0.17037380290392334"/>
    <n v="9.6999999999999989E-2"/>
    <x v="1210"/>
    <n v="2663"/>
    <x v="1200"/>
    <n v="5402"/>
    <x v="135"/>
    <n v="5.1275429270000004"/>
    <n v="1262.593037673071"/>
    <x v="2"/>
    <s v="Whatcom County, Washington"/>
  </r>
  <r>
    <x v="1225"/>
    <n v="45.6"/>
    <n v="46.1"/>
    <n v="45.5"/>
    <n v="5432"/>
    <n v="2844"/>
    <n v="2588"/>
    <n v="0.52356406480117823"/>
    <n v="0.47643593519882177"/>
    <n v="2912"/>
    <n v="0.53608247422680411"/>
    <n v="2125"/>
    <n v="280"/>
    <n v="94"/>
    <x v="1224"/>
    <n v="9.6153846153846159E-2"/>
    <n v="3.2280219780219783E-2"/>
    <n v="0.51300000000000001"/>
    <x v="2"/>
    <n v="0.52200000000000002"/>
    <n v="0.504"/>
    <n v="5432"/>
    <n v="1"/>
    <n v="4.0999999999999995E-2"/>
    <n v="1185"/>
    <n v="0.21815169366715759"/>
    <n v="4.2000000000000003E-2"/>
    <n v="3591"/>
    <n v="0.66108247422680411"/>
    <n v="0.12076583210603831"/>
    <n v="4.0999999999999995E-2"/>
    <x v="1211"/>
    <n v="2109"/>
    <x v="1201"/>
    <n v="4486"/>
    <x v="3"/>
    <n v="5.9492943010000001"/>
    <n v="913.04946858771984"/>
    <x v="2"/>
    <s v="Snohomish County, Washington"/>
  </r>
  <r>
    <x v="1226"/>
    <n v="34.299999999999997"/>
    <n v="32.700000000000003"/>
    <n v="34.6"/>
    <n v="6403"/>
    <n v="3286"/>
    <n v="3117"/>
    <n v="0.51319693893487428"/>
    <n v="0.48680306106512572"/>
    <n v="3636"/>
    <n v="0.56785881617991563"/>
    <n v="2677"/>
    <n v="446"/>
    <n v="210"/>
    <x v="1225"/>
    <n v="0.12266226622662266"/>
    <n v="5.7755775577557754E-2"/>
    <n v="0.51500000000000001"/>
    <x v="2"/>
    <n v="0.54"/>
    <n v="0.48899999999999999"/>
    <n v="6403"/>
    <n v="1"/>
    <n v="4.4999999999999998E-2"/>
    <n v="1613"/>
    <n v="0.25191316570357647"/>
    <n v="9.0000000000000011E-3"/>
    <n v="4294"/>
    <n v="0.67062314540059342"/>
    <n v="7.7463688895830107E-2"/>
    <n v="5.2000000000000005E-2"/>
    <x v="1212"/>
    <n v="2558"/>
    <x v="1202"/>
    <n v="4955"/>
    <x v="173"/>
    <n v="2.6560414269999999"/>
    <n v="2410.7304708843308"/>
    <x v="0"/>
    <s v="Snohomish County, Washington"/>
  </r>
  <r>
    <x v="1227"/>
    <n v="40.9"/>
    <n v="40.4"/>
    <n v="42.1"/>
    <n v="7340"/>
    <n v="3565"/>
    <n v="3775"/>
    <n v="0.48569482288828336"/>
    <n v="0.51430517711171664"/>
    <n v="3254"/>
    <n v="0.44332425068119891"/>
    <n v="2812"/>
    <n v="308"/>
    <n v="0"/>
    <x v="1226"/>
    <n v="9.4652735095267365E-2"/>
    <n v="0"/>
    <n v="0.51600000000000001"/>
    <x v="2"/>
    <n v="0.62"/>
    <n v="0.41799999999999998"/>
    <n v="7340"/>
    <n v="1"/>
    <n v="4.4000000000000004E-2"/>
    <n v="1896"/>
    <n v="0.25831062670299726"/>
    <n v="7.5999999999999998E-2"/>
    <n v="4295"/>
    <n v="0.58514986376021794"/>
    <n v="0.15653950953678475"/>
    <n v="0.04"/>
    <x v="1213"/>
    <n v="2688"/>
    <x v="1203"/>
    <n v="5602"/>
    <x v="166"/>
    <n v="11.8195435"/>
    <n v="621.00537131573651"/>
    <x v="2"/>
    <s v="Benton County, Washington"/>
  </r>
  <r>
    <x v="1228"/>
    <n v="44.2"/>
    <n v="40.4"/>
    <n v="45.3"/>
    <n v="3654"/>
    <n v="1818"/>
    <n v="1836"/>
    <n v="0.49753694581280788"/>
    <n v="0.50246305418719217"/>
    <n v="1776"/>
    <n v="0.48604269293924468"/>
    <n v="1102"/>
    <n v="141"/>
    <n v="337"/>
    <x v="1227"/>
    <n v="7.9391891891891886E-2"/>
    <n v="0.18975225225225226"/>
    <n v="0.51600000000000001"/>
    <x v="2"/>
    <n v="0.56600000000000006"/>
    <n v="0.46500000000000002"/>
    <n v="3567"/>
    <n v="0.97619047619047616"/>
    <n v="8.8000000000000009E-2"/>
    <n v="638"/>
    <n v="0.17460317460317459"/>
    <n v="5.2999999999999999E-2"/>
    <n v="2341"/>
    <n v="0.64066776135741654"/>
    <n v="0.18472906403940881"/>
    <n v="0.10300000000000001"/>
    <x v="1214"/>
    <n v="1399"/>
    <x v="1204"/>
    <n v="3091"/>
    <x v="149"/>
    <n v="5.4044464330000004"/>
    <n v="676.10994859498862"/>
    <x v="2"/>
    <s v="King County, Washington"/>
  </r>
  <r>
    <x v="1229"/>
    <n v="39.5"/>
    <n v="36.6"/>
    <n v="42.8"/>
    <n v="4273"/>
    <n v="2151"/>
    <n v="2122"/>
    <n v="0.50339340042124969"/>
    <n v="0.49660659957875031"/>
    <n v="2264"/>
    <n v="0.52983852094547157"/>
    <n v="1799"/>
    <n v="108"/>
    <n v="145"/>
    <x v="1228"/>
    <n v="4.7703180212014133E-2"/>
    <n v="6.4045936395759714E-2"/>
    <n v="0.52"/>
    <x v="2"/>
    <n v="0.53299999999999992"/>
    <n v="0.50800000000000001"/>
    <n v="4254"/>
    <n v="0.99555347531008664"/>
    <n v="4.2999999999999997E-2"/>
    <n v="866"/>
    <n v="0.20266791481394805"/>
    <n v="2.3E-2"/>
    <n v="3006"/>
    <n v="0.70348701146735315"/>
    <n v="9.3845073718698768E-2"/>
    <n v="3.7999999999999999E-2"/>
    <x v="1215"/>
    <n v="1692"/>
    <x v="1205"/>
    <n v="3481"/>
    <x v="156"/>
    <n v="2.955139059"/>
    <n v="1445.9556436054672"/>
    <x v="0"/>
    <s v="King County, Washington"/>
  </r>
  <r>
    <x v="1230"/>
    <n v="46.8"/>
    <n v="42"/>
    <n v="50.6"/>
    <n v="2329"/>
    <n v="1104"/>
    <n v="1225"/>
    <n v="0.47402318591670245"/>
    <n v="0.52597681408329755"/>
    <n v="1114"/>
    <n v="0.47831687419493346"/>
    <n v="836"/>
    <n v="93"/>
    <n v="38"/>
    <x v="1229"/>
    <n v="8.3482944344703769E-2"/>
    <n v="3.4111310592459608E-2"/>
    <n v="0.52100000000000002"/>
    <x v="2"/>
    <n v="0.625"/>
    <n v="0.442"/>
    <n v="2320"/>
    <n v="0.99613568054959212"/>
    <n v="9.9000000000000005E-2"/>
    <n v="435"/>
    <n v="0.18677544010304853"/>
    <n v="8.5000000000000006E-2"/>
    <n v="1427"/>
    <n v="0.61270931730356382"/>
    <n v="0.2005152425933876"/>
    <n v="0.12300000000000001"/>
    <x v="1216"/>
    <n v="1082"/>
    <x v="1206"/>
    <n v="1927"/>
    <x v="123"/>
    <n v="1.1132439220000001"/>
    <n v="2092.0841820684109"/>
    <x v="0"/>
    <s v="Spokane County, Washington"/>
  </r>
  <r>
    <x v="1231"/>
    <n v="48.3"/>
    <n v="46.4"/>
    <n v="49.5"/>
    <n v="5555"/>
    <n v="2849"/>
    <n v="2706"/>
    <n v="0.51287128712871288"/>
    <n v="0.48712871287128712"/>
    <n v="2570"/>
    <n v="0.46264626462646263"/>
    <n v="1917"/>
    <n v="166"/>
    <n v="287"/>
    <x v="1230"/>
    <n v="6.459143968871596E-2"/>
    <n v="0.11167315175097277"/>
    <n v="0.52100000000000002"/>
    <x v="2"/>
    <n v="0.54899999999999993"/>
    <n v="0.49299999999999999"/>
    <n v="5420"/>
    <n v="0.97569756975697575"/>
    <n v="9.4E-2"/>
    <n v="840"/>
    <n v="0.15121512151215122"/>
    <n v="8.199999999999999E-2"/>
    <n v="3186"/>
    <n v="0.57353735373537351"/>
    <n v="0.27524752475247527"/>
    <n v="0.109"/>
    <x v="1217"/>
    <n v="2106"/>
    <x v="1207"/>
    <n v="4913"/>
    <x v="86"/>
    <n v="2.592009633"/>
    <n v="2143.1247512651507"/>
    <x v="0"/>
    <s v="King County, Washington"/>
  </r>
  <r>
    <x v="1232"/>
    <n v="39.9"/>
    <n v="34.6"/>
    <n v="42.7"/>
    <n v="6139"/>
    <n v="3160"/>
    <n v="2979"/>
    <n v="0.51474181462778956"/>
    <n v="0.48525818537221044"/>
    <n v="3070"/>
    <n v="0.50008144648965625"/>
    <n v="2344"/>
    <n v="259"/>
    <n v="23"/>
    <x v="1231"/>
    <n v="8.4364820846905539E-2"/>
    <n v="7.4918566775244297E-3"/>
    <n v="0.52300000000000002"/>
    <x v="2"/>
    <n v="0.58899999999999997"/>
    <n v="0.46"/>
    <n v="6086"/>
    <n v="0.99136667209643259"/>
    <n v="0.105"/>
    <n v="1301"/>
    <n v="0.2119237660856817"/>
    <n v="6.6000000000000003E-2"/>
    <n v="3913"/>
    <n v="0.63740022805017105"/>
    <n v="0.1506760058641472"/>
    <n v="0.13200000000000001"/>
    <x v="1218"/>
    <n v="2345"/>
    <x v="1208"/>
    <n v="5098"/>
    <x v="156"/>
    <n v="17.054887220000001"/>
    <n v="359.95547322065488"/>
    <x v="2"/>
    <s v="Whatcom County, Washington"/>
  </r>
  <r>
    <x v="1233"/>
    <n v="53.4"/>
    <n v="52"/>
    <n v="53.9"/>
    <n v="3149"/>
    <n v="1630"/>
    <n v="1519"/>
    <n v="0.51762464274372821"/>
    <n v="0.48237535725627184"/>
    <n v="1434"/>
    <n v="0.45538266116227372"/>
    <n v="1153"/>
    <n v="73"/>
    <n v="64"/>
    <x v="1232"/>
    <n v="5.090655509065551E-2"/>
    <n v="4.4630404463040445E-2"/>
    <n v="0.52300000000000002"/>
    <x v="2"/>
    <n v="0.57700000000000007"/>
    <n v="0.46799999999999997"/>
    <n v="3149"/>
    <n v="1"/>
    <n v="3.7000000000000005E-2"/>
    <n v="518"/>
    <n v="0.16449666560812956"/>
    <n v="2.5000000000000001E-2"/>
    <n v="1779"/>
    <n v="0.56494125119085425"/>
    <n v="0.27056208320101616"/>
    <n v="2.1000000000000001E-2"/>
    <x v="1219"/>
    <n v="1334"/>
    <x v="1209"/>
    <n v="2722"/>
    <x v="72"/>
    <n v="3.6857469749999998"/>
    <n v="854.372267374648"/>
    <x v="2"/>
    <s v="King County, Washington"/>
  </r>
  <r>
    <x v="1234"/>
    <n v="21.6"/>
    <n v="21.8"/>
    <n v="21.3"/>
    <n v="6619"/>
    <n v="3102"/>
    <n v="3517"/>
    <n v="0.46865085360326331"/>
    <n v="0.53134914639673669"/>
    <n v="2672"/>
    <n v="0.40368635745580905"/>
    <n v="579"/>
    <n v="104"/>
    <n v="934"/>
    <x v="1233"/>
    <n v="3.8922155688622756E-2"/>
    <n v="0.34955089820359281"/>
    <n v="0.52400000000000002"/>
    <x v="2"/>
    <n v="0.52800000000000002"/>
    <n v="0.52"/>
    <n v="4349"/>
    <n v="0.6570478924308808"/>
    <n v="0.63100000000000001"/>
    <n v="68"/>
    <n v="1.0273455204713703E-2"/>
    <n v="0.23499999999999999"/>
    <n v="4123"/>
    <n v="0.62290376189756758"/>
    <n v="0.36682278289771875"/>
    <n v="0.63900000000000001"/>
    <x v="1220"/>
    <n v="2653"/>
    <x v="1210"/>
    <n v="6537"/>
    <x v="196"/>
    <n v="0.54348288700000003"/>
    <n v="12178.856332600588"/>
    <x v="0"/>
    <s v="King County, Washington"/>
  </r>
  <r>
    <x v="1235"/>
    <n v="34.9"/>
    <n v="34.799999999999997"/>
    <n v="34.9"/>
    <n v="7789"/>
    <n v="3382"/>
    <n v="4407"/>
    <n v="0.43420207985620746"/>
    <n v="0.56579792014379249"/>
    <n v="4423"/>
    <n v="0.56785209911413537"/>
    <n v="2989"/>
    <n v="567"/>
    <n v="341"/>
    <x v="1234"/>
    <n v="0.12819353380058784"/>
    <n v="7.7096992991182459E-2"/>
    <n v="0.52400000000000002"/>
    <x v="2"/>
    <n v="0.53799999999999992"/>
    <n v="0.51300000000000001"/>
    <n v="7716"/>
    <n v="0.99062780844781106"/>
    <n v="6.8000000000000005E-2"/>
    <n v="1434"/>
    <n v="0.18410579021697265"/>
    <n v="8.5999999999999993E-2"/>
    <n v="5577"/>
    <n v="0.71600975735010908"/>
    <n v="9.9884452432918325E-2"/>
    <n v="6.4000000000000001E-2"/>
    <x v="1221"/>
    <n v="3254"/>
    <x v="1211"/>
    <n v="6493"/>
    <x v="84"/>
    <n v="2.6138802569999999"/>
    <n v="2979.8610625490487"/>
    <x v="0"/>
    <s v="King County, Washington"/>
  </r>
  <r>
    <x v="1236"/>
    <n v="46.1"/>
    <n v="46.5"/>
    <n v="45.8"/>
    <n v="6486"/>
    <n v="2987"/>
    <n v="3499"/>
    <n v="0.46053037311131667"/>
    <n v="0.53946962688868327"/>
    <n v="3045"/>
    <n v="0.46947271045328398"/>
    <n v="2463"/>
    <n v="274"/>
    <n v="70"/>
    <x v="1235"/>
    <n v="8.9983579638752059E-2"/>
    <n v="2.2988505747126436E-2"/>
    <n v="0.52400000000000002"/>
    <x v="2"/>
    <n v="0.57100000000000006"/>
    <n v="0.48399999999999999"/>
    <n v="6463"/>
    <n v="0.99645390070921991"/>
    <n v="6.3E-2"/>
    <n v="1506"/>
    <n v="0.23219241443108232"/>
    <n v="0.157"/>
    <n v="3668"/>
    <n v="0.56552574776441566"/>
    <n v="0.20228183780450204"/>
    <n v="4.2999999999999997E-2"/>
    <x v="1222"/>
    <n v="2528"/>
    <x v="1212"/>
    <n v="5097"/>
    <x v="105"/>
    <n v="8.35459891"/>
    <n v="776.33888471134276"/>
    <x v="2"/>
    <s v="King County, Washington"/>
  </r>
  <r>
    <x v="1237"/>
    <n v="29.9"/>
    <n v="28.5"/>
    <n v="32.6"/>
    <n v="4436"/>
    <n v="2286"/>
    <n v="2150"/>
    <n v="0.51532912533814246"/>
    <n v="0.48467087466185754"/>
    <n v="2745"/>
    <n v="0.61880072137060416"/>
    <n v="1142"/>
    <n v="200"/>
    <n v="576"/>
    <x v="1236"/>
    <n v="7.2859744990892539E-2"/>
    <n v="0.20983606557377049"/>
    <n v="0.52500000000000002"/>
    <x v="2"/>
    <n v="0.51300000000000001"/>
    <n v="0.53900000000000003"/>
    <n v="4357"/>
    <n v="0.98219116321009914"/>
    <n v="0.14599999999999999"/>
    <n v="699"/>
    <n v="0.15757439134355275"/>
    <n v="0.16500000000000001"/>
    <n v="3450"/>
    <n v="0.77772768259693414"/>
    <n v="6.4697926059513078E-2"/>
    <n v="0.13200000000000001"/>
    <x v="1223"/>
    <n v="1744"/>
    <x v="377"/>
    <n v="3809"/>
    <x v="100"/>
    <n v="0.73238550400000002"/>
    <n v="6056.9194444350987"/>
    <x v="0"/>
    <s v="King County, Washington"/>
  </r>
  <r>
    <x v="1238"/>
    <n v="44.9"/>
    <n v="44.7"/>
    <n v="45.1"/>
    <n v="6655"/>
    <n v="3093"/>
    <n v="3562"/>
    <n v="0.46476333583771601"/>
    <n v="0.53523666416228399"/>
    <n v="3759"/>
    <n v="0.56483846731780618"/>
    <n v="2597"/>
    <n v="331"/>
    <n v="394"/>
    <x v="1237"/>
    <n v="8.8055333865389732E-2"/>
    <n v="0.10481511040170258"/>
    <n v="0.52600000000000002"/>
    <x v="2"/>
    <n v="0.504"/>
    <n v="0.54600000000000004"/>
    <n v="6579"/>
    <n v="0.988580015026296"/>
    <n v="4.5999999999999999E-2"/>
    <n v="1205"/>
    <n v="0.18106686701728025"/>
    <n v="2.2000000000000002E-2"/>
    <n v="4469"/>
    <n v="0.67152516904583015"/>
    <n v="0.1474079639368896"/>
    <n v="5.2999999999999999E-2"/>
    <x v="1224"/>
    <n v="2948"/>
    <x v="1213"/>
    <n v="5573"/>
    <x v="183"/>
    <n v="4.0811070789999997"/>
    <n v="1630.6849762027528"/>
    <x v="0"/>
    <s v="King County, Washington"/>
  </r>
  <r>
    <x v="1239"/>
    <n v="42.7"/>
    <n v="41.4"/>
    <n v="43.6"/>
    <n v="7746"/>
    <n v="3667"/>
    <n v="4079"/>
    <n v="0.47340562871159309"/>
    <n v="0.52659437128840691"/>
    <n v="3715"/>
    <n v="0.4796023754195714"/>
    <n v="2942"/>
    <n v="273"/>
    <n v="29"/>
    <x v="1238"/>
    <n v="7.3485868102288021E-2"/>
    <n v="7.8061911170928672E-3"/>
    <n v="0.52700000000000002"/>
    <x v="2"/>
    <n v="0.56700000000000006"/>
    <n v="0.49399999999999999"/>
    <n v="7710"/>
    <n v="0.99535243996901623"/>
    <n v="3.6000000000000004E-2"/>
    <n v="1828"/>
    <n v="0.23599277046217401"/>
    <n v="3.1E-2"/>
    <n v="4633"/>
    <n v="0.59811515620965661"/>
    <n v="0.16589207332816935"/>
    <n v="4.4000000000000004E-2"/>
    <x v="1225"/>
    <n v="2991"/>
    <x v="1214"/>
    <n v="6167"/>
    <x v="102"/>
    <n v="9.5381920089999994"/>
    <n v="812.10359287075244"/>
    <x v="2"/>
    <s v="Thurston County, Washington"/>
  </r>
  <r>
    <x v="1240"/>
    <n v="44.8"/>
    <n v="43.6"/>
    <n v="47.5"/>
    <n v="2809"/>
    <n v="1345"/>
    <n v="1464"/>
    <n v="0.47881808472766108"/>
    <n v="0.52118191527233892"/>
    <n v="1550"/>
    <n v="0.55179779280882879"/>
    <n v="1129"/>
    <n v="110"/>
    <n v="97"/>
    <x v="1239"/>
    <n v="7.0967741935483872E-2"/>
    <n v="6.2580645161290319E-2"/>
    <n v="0.52700000000000002"/>
    <x v="2"/>
    <n v="0.54299999999999993"/>
    <n v="0.51400000000000001"/>
    <n v="2799"/>
    <n v="0.99644001423994299"/>
    <n v="2.5000000000000001E-2"/>
    <n v="560"/>
    <n v="0.19935920256318976"/>
    <n v="0"/>
    <n v="1712"/>
    <n v="0.60946956212175152"/>
    <n v="0.19117123531505875"/>
    <n v="4.0999999999999995E-2"/>
    <x v="1226"/>
    <n v="1141"/>
    <x v="1215"/>
    <n v="2303"/>
    <x v="173"/>
    <n v="3.1207983540000002"/>
    <n v="900.09019531801505"/>
    <x v="2"/>
    <s v="King County, Washington"/>
  </r>
  <r>
    <x v="1241"/>
    <n v="38.4"/>
    <n v="37.4"/>
    <n v="40.4"/>
    <n v="7819"/>
    <n v="3320"/>
    <n v="4499"/>
    <n v="0.4246067272029671"/>
    <n v="0.5753932727970329"/>
    <n v="4030"/>
    <n v="0.51541117789998725"/>
    <n v="2418"/>
    <n v="545"/>
    <n v="676"/>
    <x v="1240"/>
    <n v="0.13523573200992556"/>
    <n v="0.16774193548387098"/>
    <n v="0.52800000000000002"/>
    <x v="2"/>
    <n v="0.59899999999999998"/>
    <n v="0.47499999999999998"/>
    <n v="7794"/>
    <n v="0.9968026601867247"/>
    <n v="0.13699999999999998"/>
    <n v="1334"/>
    <n v="0.17061005243637295"/>
    <n v="0.16899999999999998"/>
    <n v="5269"/>
    <n v="0.67387133904591379"/>
    <n v="0.15551860851771326"/>
    <n v="0.127"/>
    <x v="1227"/>
    <n v="3548"/>
    <x v="1216"/>
    <n v="6588"/>
    <x v="145"/>
    <n v="3.2863208400000001"/>
    <n v="2379.2564331606768"/>
    <x v="0"/>
    <s v="King County, Washington"/>
  </r>
  <r>
    <x v="1242"/>
    <n v="38.5"/>
    <n v="38.200000000000003"/>
    <n v="38.700000000000003"/>
    <n v="5579"/>
    <n v="2675"/>
    <n v="2904"/>
    <n v="0.47947660871123859"/>
    <n v="0.52052339128876146"/>
    <n v="2981"/>
    <n v="0.53432514787596341"/>
    <n v="2084"/>
    <n v="269"/>
    <n v="201"/>
    <x v="1241"/>
    <n v="9.0238175109023822E-2"/>
    <n v="6.7427037906742704E-2"/>
    <n v="0.52800000000000002"/>
    <x v="2"/>
    <n v="0.50600000000000001"/>
    <n v="0.54899999999999993"/>
    <n v="5566"/>
    <n v="0.99766983330345937"/>
    <n v="9.6999999999999989E-2"/>
    <n v="953"/>
    <n v="0.17081914321563005"/>
    <n v="0.05"/>
    <n v="3976"/>
    <n v="0.71267252195733999"/>
    <n v="0.11650833482702994"/>
    <n v="0.106"/>
    <x v="1228"/>
    <n v="2658"/>
    <x v="1217"/>
    <n v="4717"/>
    <x v="106"/>
    <n v="6.8730590710000001"/>
    <n v="811.72007142203711"/>
    <x v="2"/>
    <s v="Pierce County, Washington"/>
  </r>
  <r>
    <x v="1243"/>
    <n v="47.2"/>
    <n v="48.5"/>
    <n v="45.3"/>
    <n v="3556"/>
    <n v="1604"/>
    <n v="1952"/>
    <n v="0.45106861642294716"/>
    <n v="0.54893138357705284"/>
    <n v="1657"/>
    <n v="0.4659730033745782"/>
    <n v="1240"/>
    <n v="211"/>
    <n v="40"/>
    <x v="1242"/>
    <n v="0.12733856366928184"/>
    <n v="2.4140012070006035E-2"/>
    <n v="0.53"/>
    <x v="2"/>
    <n v="0.55200000000000005"/>
    <n v="0.51"/>
    <n v="3556"/>
    <n v="1"/>
    <n v="7.0999999999999994E-2"/>
    <n v="750"/>
    <n v="0.21091113610798651"/>
    <n v="4.9000000000000002E-2"/>
    <n v="2256"/>
    <n v="0.63442069741282336"/>
    <n v="0.15466816647919013"/>
    <n v="8.3000000000000004E-2"/>
    <x v="1229"/>
    <n v="1355"/>
    <x v="1218"/>
    <n v="2962"/>
    <x v="73"/>
    <n v="38.445543020000002"/>
    <n v="92.49446673571785"/>
    <x v="1"/>
    <s v="Pierce County, Washington"/>
  </r>
  <r>
    <x v="1244"/>
    <n v="44.1"/>
    <n v="42.1"/>
    <n v="46.1"/>
    <n v="4343"/>
    <n v="2201"/>
    <n v="2142"/>
    <n v="0.50679253971908822"/>
    <n v="0.49320746028091184"/>
    <n v="2026"/>
    <n v="0.46649781257195488"/>
    <n v="1588"/>
    <n v="181"/>
    <n v="0"/>
    <x v="1243"/>
    <n v="8.9338598223099711E-2"/>
    <n v="0"/>
    <n v="0.53100000000000003"/>
    <x v="2"/>
    <n v="0.58099999999999996"/>
    <n v="0.48100000000000004"/>
    <n v="4343"/>
    <n v="1"/>
    <n v="5.0999999999999997E-2"/>
    <n v="1054"/>
    <n v="0.24268938521759154"/>
    <n v="2.4E-2"/>
    <n v="2627"/>
    <n v="0.60488141837439557"/>
    <n v="0.15242919640801289"/>
    <n v="7.2999999999999995E-2"/>
    <x v="1230"/>
    <n v="1523"/>
    <x v="1219"/>
    <n v="3446"/>
    <x v="130"/>
    <n v="27.201336600000001"/>
    <n v="159.66127193911493"/>
    <x v="1"/>
    <s v="Pierce County, Washington"/>
  </r>
  <r>
    <x v="1245"/>
    <n v="35.799999999999997"/>
    <n v="33.4"/>
    <n v="39.5"/>
    <n v="5137"/>
    <n v="2477"/>
    <n v="2660"/>
    <n v="0.48218804749854"/>
    <n v="0.51781195250145995"/>
    <n v="2719"/>
    <n v="0.52929725520731941"/>
    <n v="1994"/>
    <n v="262"/>
    <n v="179"/>
    <x v="1244"/>
    <n v="9.6358955498344986E-2"/>
    <n v="6.5833026848105922E-2"/>
    <n v="0.53500000000000003"/>
    <x v="2"/>
    <n v="0.58399999999999996"/>
    <n v="0.48799999999999999"/>
    <n v="5006"/>
    <n v="0.97449873467004089"/>
    <n v="3.7999999999999999E-2"/>
    <n v="1040"/>
    <n v="0.20245279345921743"/>
    <n v="2.5000000000000001E-2"/>
    <n v="3431"/>
    <n v="0.66789955226786057"/>
    <n v="0.12964765427292202"/>
    <n v="4.2999999999999997E-2"/>
    <x v="1231"/>
    <n v="2129"/>
    <x v="1220"/>
    <n v="4065"/>
    <x v="126"/>
    <n v="2.9093877909999999"/>
    <n v="1765.6635584609835"/>
    <x v="0"/>
    <s v="King County, Washington"/>
  </r>
  <r>
    <x v="1246"/>
    <n v="40.1"/>
    <n v="38.9"/>
    <n v="41.8"/>
    <n v="4338"/>
    <n v="2567"/>
    <n v="1771"/>
    <n v="0.5917473490087598"/>
    <n v="0.4082526509912402"/>
    <n v="2204"/>
    <n v="0.50806823420931302"/>
    <n v="492"/>
    <n v="24"/>
    <n v="450"/>
    <x v="1245"/>
    <n v="1.0889292196007259E-2"/>
    <n v="0.20417422867513613"/>
    <n v="0.53500000000000003"/>
    <x v="2"/>
    <n v="0.48700000000000004"/>
    <n v="0.60499999999999998"/>
    <n v="4019"/>
    <n v="0.92646380820654683"/>
    <n v="0.27899999999999997"/>
    <n v="131"/>
    <n v="3.0198248040571692E-2"/>
    <n v="9.1999999999999998E-2"/>
    <n v="3312"/>
    <n v="0.76348547717842319"/>
    <n v="0.20631627478100512"/>
    <n v="0.26"/>
    <x v="1232"/>
    <n v="2435"/>
    <x v="1221"/>
    <n v="4194"/>
    <x v="1"/>
    <n v="1.196673052"/>
    <n v="3625.0502948569783"/>
    <x v="0"/>
    <s v="King County, Washington"/>
  </r>
  <r>
    <x v="1247"/>
    <n v="40.200000000000003"/>
    <n v="38.700000000000003"/>
    <n v="42.8"/>
    <n v="5932"/>
    <n v="3202"/>
    <n v="2730"/>
    <n v="0.53978422117329738"/>
    <n v="0.46021577882670262"/>
    <n v="3164"/>
    <n v="0.53337828725556302"/>
    <n v="2457"/>
    <n v="264"/>
    <n v="151"/>
    <x v="1246"/>
    <n v="8.3438685208596708E-2"/>
    <n v="4.7724399494310996E-2"/>
    <n v="0.53600000000000003"/>
    <x v="2"/>
    <n v="0.57299999999999995"/>
    <n v="0.49700000000000005"/>
    <n v="5910"/>
    <n v="0.9962913014160486"/>
    <n v="5.9000000000000004E-2"/>
    <n v="1092"/>
    <n v="0.18408631153068106"/>
    <n v="5.5999999999999994E-2"/>
    <n v="3974"/>
    <n v="0.66992582602832096"/>
    <n v="0.14598786244099804"/>
    <n v="6.9000000000000006E-2"/>
    <x v="1233"/>
    <n v="2307"/>
    <x v="1222"/>
    <n v="4832"/>
    <x v="127"/>
    <n v="2.784604028"/>
    <n v="2130.2849311255827"/>
    <x v="0"/>
    <s v="King County, Washington"/>
  </r>
  <r>
    <x v="1248"/>
    <n v="30.2"/>
    <n v="30.7"/>
    <n v="30"/>
    <n v="6366"/>
    <n v="3454"/>
    <n v="2912"/>
    <n v="0.54256990260760285"/>
    <n v="0.45743009739239709"/>
    <n v="3336"/>
    <n v="0.52403393025447687"/>
    <n v="2060"/>
    <n v="248"/>
    <n v="668"/>
    <x v="1247"/>
    <n v="7.4340527577937646E-2"/>
    <n v="0.20023980815347722"/>
    <n v="0.53700000000000003"/>
    <x v="2"/>
    <n v="0.55399999999999994"/>
    <n v="0.51600000000000001"/>
    <n v="6366"/>
    <n v="1"/>
    <n v="0.14499999999999999"/>
    <n v="1309"/>
    <n v="0.20562362551052465"/>
    <n v="0.21199999999999999"/>
    <n v="4488"/>
    <n v="0.70499528746465601"/>
    <n v="8.9381087024819283E-2"/>
    <n v="0.13699999999999998"/>
    <x v="1234"/>
    <n v="2380"/>
    <x v="1223"/>
    <n v="5233"/>
    <x v="129"/>
    <n v="2.0281898520000001"/>
    <n v="3138.7594182677135"/>
    <x v="0"/>
    <s v="King County, Washington"/>
  </r>
  <r>
    <x v="1249"/>
    <n v="41.2"/>
    <n v="38.700000000000003"/>
    <n v="42.6"/>
    <n v="4088"/>
    <n v="2097"/>
    <n v="1991"/>
    <n v="0.51296477495107629"/>
    <n v="0.48703522504892366"/>
    <n v="2150"/>
    <n v="0.52592954990215268"/>
    <n v="1446"/>
    <n v="171"/>
    <n v="222"/>
    <x v="1248"/>
    <n v="7.9534883720930233E-2"/>
    <n v="0.10325581395348837"/>
    <n v="0.53799999999999992"/>
    <x v="2"/>
    <n v="0.52800000000000002"/>
    <n v="0.54700000000000004"/>
    <n v="3951"/>
    <n v="0.96648727984344418"/>
    <n v="9.0999999999999998E-2"/>
    <n v="706"/>
    <n v="0.17270058708414873"/>
    <n v="3.1E-2"/>
    <n v="2692"/>
    <n v="0.65851272015655582"/>
    <n v="0.16878669275929548"/>
    <n v="0.11199999999999999"/>
    <x v="1235"/>
    <n v="1702"/>
    <x v="1224"/>
    <n v="3450"/>
    <x v="145"/>
    <n v="3.001128821"/>
    <n v="1362.1541239398866"/>
    <x v="2"/>
    <s v="King County, Washington"/>
  </r>
  <r>
    <x v="1250"/>
    <n v="36.4"/>
    <n v="35.6"/>
    <n v="37.4"/>
    <n v="4518"/>
    <n v="2241"/>
    <n v="2277"/>
    <n v="0.49601593625498008"/>
    <n v="0.50398406374501992"/>
    <n v="2535"/>
    <n v="0.56108897742363872"/>
    <n v="1578"/>
    <n v="166"/>
    <n v="457"/>
    <x v="1249"/>
    <n v="6.5483234714003941E-2"/>
    <n v="0.18027613412228796"/>
    <n v="0.53900000000000003"/>
    <x v="2"/>
    <n v="0.53799999999999992"/>
    <n v="0.54"/>
    <n v="4478"/>
    <n v="0.99114652501106681"/>
    <n v="0.16399999999999998"/>
    <n v="599"/>
    <n v="0.13258078795927403"/>
    <n v="5.2999999999999999E-2"/>
    <n v="3425"/>
    <n v="0.75807879592740146"/>
    <n v="0.10934041611332446"/>
    <n v="0.20399999999999999"/>
    <x v="1236"/>
    <n v="2106"/>
    <x v="1225"/>
    <n v="3954"/>
    <x v="114"/>
    <n v="1.6632518030000001"/>
    <n v="2716.365610938105"/>
    <x v="0"/>
    <s v="King County, Washington"/>
  </r>
  <r>
    <x v="1251"/>
    <n v="34.5"/>
    <n v="35.700000000000003"/>
    <n v="34.200000000000003"/>
    <n v="6417"/>
    <n v="3187"/>
    <n v="3230"/>
    <n v="0.49664952470001561"/>
    <n v="0.50335047529998445"/>
    <n v="2803"/>
    <n v="0.43680847748168927"/>
    <n v="2028"/>
    <n v="354"/>
    <n v="24"/>
    <x v="1250"/>
    <n v="0.12629325722440243"/>
    <n v="8.5622547270781304E-3"/>
    <n v="0.54"/>
    <x v="2"/>
    <n v="0.56799999999999995"/>
    <n v="0.51200000000000001"/>
    <n v="6360"/>
    <n v="0.99111734455352973"/>
    <n v="1.7000000000000001E-2"/>
    <n v="2064"/>
    <n v="0.32164562879850395"/>
    <n v="0"/>
    <n v="3844"/>
    <n v="0.59903381642512077"/>
    <n v="7.932055477637534E-2"/>
    <n v="2.5000000000000001E-2"/>
    <x v="1237"/>
    <n v="2188"/>
    <x v="1226"/>
    <n v="4405"/>
    <x v="183"/>
    <n v="12.16415306"/>
    <n v="527.5336448290301"/>
    <x v="2"/>
    <s v="Spokane County, Washington"/>
  </r>
  <r>
    <x v="1252"/>
    <n v="43.3"/>
    <n v="43"/>
    <n v="43.5"/>
    <n v="5570"/>
    <n v="2488"/>
    <n v="3082"/>
    <n v="0.44667863554757631"/>
    <n v="0.55332136445242375"/>
    <n v="2768"/>
    <n v="0.4969479353680431"/>
    <n v="1525"/>
    <n v="402"/>
    <n v="450"/>
    <x v="1251"/>
    <n v="0.14523121387283236"/>
    <n v="0.16257225433526012"/>
    <n v="0.54100000000000004"/>
    <x v="2"/>
    <n v="0.57799999999999996"/>
    <n v="0.51"/>
    <n v="5467"/>
    <n v="0.98150807899461401"/>
    <n v="0.08"/>
    <n v="914"/>
    <n v="0.16409335727109514"/>
    <n v="5.4000000000000006E-2"/>
    <n v="3719"/>
    <n v="0.66768402154398565"/>
    <n v="0.16822262118491915"/>
    <n v="0.10400000000000001"/>
    <x v="1238"/>
    <n v="2772"/>
    <x v="1227"/>
    <n v="4725"/>
    <x v="168"/>
    <n v="3.2908714610000001"/>
    <n v="1692.5607900551179"/>
    <x v="0"/>
    <s v="King County, Washington"/>
  </r>
  <r>
    <x v="1253"/>
    <n v="40.700000000000003"/>
    <n v="41.3"/>
    <n v="40.200000000000003"/>
    <n v="5850"/>
    <n v="2963"/>
    <n v="2887"/>
    <n v="0.50649572649572649"/>
    <n v="0.49350427350427351"/>
    <n v="2930"/>
    <n v="0.50085470085470085"/>
    <n v="2514"/>
    <n v="181"/>
    <n v="9"/>
    <x v="1252"/>
    <n v="6.1774744027303756E-2"/>
    <n v="3.0716723549488053E-3"/>
    <n v="0.54200000000000004"/>
    <x v="2"/>
    <n v="0.61299999999999999"/>
    <n v="0.47499999999999998"/>
    <n v="5834"/>
    <n v="0.99726495726495723"/>
    <n v="9.0999999999999998E-2"/>
    <n v="1294"/>
    <n v="0.2211965811965812"/>
    <n v="0.1"/>
    <n v="3793"/>
    <n v="0.64837606837606843"/>
    <n v="0.13042735042735032"/>
    <n v="7.400000000000001E-2"/>
    <x v="1239"/>
    <n v="2413"/>
    <x v="1228"/>
    <n v="4699"/>
    <x v="102"/>
    <n v="13.021086410000001"/>
    <n v="449.27126783424825"/>
    <x v="2"/>
    <s v="Benton County, Washington"/>
  </r>
  <r>
    <x v="1254"/>
    <n v="42.2"/>
    <n v="38.4"/>
    <n v="43.4"/>
    <n v="3802"/>
    <n v="1855"/>
    <n v="1947"/>
    <n v="0.48790110468174647"/>
    <n v="0.51209889531825359"/>
    <n v="1983"/>
    <n v="0.52156759600210412"/>
    <n v="1540"/>
    <n v="154"/>
    <n v="165"/>
    <x v="1253"/>
    <n v="7.7660110943015628E-2"/>
    <n v="8.3207261724659601E-2"/>
    <n v="0.54600000000000004"/>
    <x v="2"/>
    <n v="0.65200000000000002"/>
    <n v="0.45799999999999996"/>
    <n v="3802"/>
    <n v="1"/>
    <n v="5.4000000000000006E-2"/>
    <n v="899"/>
    <n v="0.23645449763282483"/>
    <n v="3.6000000000000004E-2"/>
    <n v="2382"/>
    <n v="0.62651236191478166"/>
    <n v="0.13703314045239345"/>
    <n v="0.06"/>
    <x v="1240"/>
    <n v="1422"/>
    <x v="1229"/>
    <n v="3052"/>
    <x v="183"/>
    <n v="2.7392661290000002"/>
    <n v="1387.9629875129958"/>
    <x v="2"/>
    <s v="King County, Washington"/>
  </r>
  <r>
    <x v="1255"/>
    <n v="35.799999999999997"/>
    <n v="35.6"/>
    <n v="37.200000000000003"/>
    <n v="1940"/>
    <n v="1053"/>
    <n v="887"/>
    <n v="0.54278350515463913"/>
    <n v="0.45721649484536081"/>
    <n v="890"/>
    <n v="0.45876288659793812"/>
    <n v="398"/>
    <n v="97"/>
    <n v="199"/>
    <x v="1254"/>
    <n v="0.10898876404494381"/>
    <n v="0.22359550561797753"/>
    <n v="0.54700000000000004"/>
    <x v="2"/>
    <n v="0.56200000000000006"/>
    <n v="0.53200000000000003"/>
    <n v="1940"/>
    <n v="1"/>
    <n v="0.20800000000000002"/>
    <n v="548"/>
    <n v="0.28247422680412371"/>
    <n v="0.37799999999999995"/>
    <n v="1234"/>
    <n v="0.63608247422680408"/>
    <n v="8.1443298969072209E-2"/>
    <n v="0.156"/>
    <x v="1241"/>
    <n v="745"/>
    <x v="1230"/>
    <n v="1440"/>
    <x v="114"/>
    <n v="0.95445843299999999"/>
    <n v="2032.5662521544298"/>
    <x v="0"/>
    <s v="King County, Washington"/>
  </r>
  <r>
    <x v="1256"/>
    <n v="48.2"/>
    <n v="45.3"/>
    <n v="51.1"/>
    <n v="4770"/>
    <n v="2561"/>
    <n v="2209"/>
    <n v="0.53689727463312364"/>
    <n v="0.4631027253668763"/>
    <n v="2439"/>
    <n v="0.51132075471698113"/>
    <n v="1783"/>
    <n v="113"/>
    <n v="196"/>
    <x v="1255"/>
    <n v="4.6330463304633043E-2"/>
    <n v="8.0360803608036074E-2"/>
    <n v="0.54700000000000004"/>
    <x v="2"/>
    <n v="0.59699999999999998"/>
    <n v="0.5"/>
    <n v="4770"/>
    <n v="1"/>
    <n v="5.2000000000000005E-2"/>
    <n v="872"/>
    <n v="0.18280922431865829"/>
    <n v="1.9E-2"/>
    <n v="3147"/>
    <n v="0.65974842767295594"/>
    <n v="0.15744234800838575"/>
    <n v="6.2E-2"/>
    <x v="1242"/>
    <n v="1807"/>
    <x v="1231"/>
    <n v="4084"/>
    <x v="74"/>
    <n v="79.142302139999998"/>
    <n v="60.271180784734248"/>
    <x v="1"/>
    <s v="King County, Washington"/>
  </r>
  <r>
    <x v="1257"/>
    <n v="34.6"/>
    <n v="35.5"/>
    <n v="34.1"/>
    <n v="7426"/>
    <n v="3575"/>
    <n v="3851"/>
    <n v="0.48141664422300029"/>
    <n v="0.51858335577699977"/>
    <n v="3881"/>
    <n v="0.52262321572852144"/>
    <n v="2547"/>
    <n v="741"/>
    <n v="238"/>
    <x v="1256"/>
    <n v="0.19093017263591858"/>
    <n v="6.132440092759598E-2"/>
    <n v="0.54799999999999993"/>
    <x v="2"/>
    <n v="0.57999999999999996"/>
    <n v="0.51700000000000002"/>
    <n v="7406"/>
    <n v="0.99730676003231888"/>
    <n v="3.2000000000000001E-2"/>
    <n v="1897"/>
    <n v="0.25545381093455427"/>
    <n v="2.4E-2"/>
    <n v="4988"/>
    <n v="0.67169404793967147"/>
    <n v="7.2852141125774317E-2"/>
    <n v="3.4000000000000002E-2"/>
    <x v="1243"/>
    <n v="2721"/>
    <x v="1232"/>
    <n v="5647"/>
    <x v="3"/>
    <n v="8.0386182080000008"/>
    <n v="923.79060777008601"/>
    <x v="2"/>
    <s v="Snohomish County, Washington"/>
  </r>
  <r>
    <x v="1258"/>
    <n v="37.5"/>
    <n v="34.6"/>
    <n v="43.1"/>
    <n v="3880"/>
    <n v="1864"/>
    <n v="2016"/>
    <n v="0.48041237113402063"/>
    <n v="0.51958762886597942"/>
    <n v="1704"/>
    <n v="0.43917525773195876"/>
    <n v="1419"/>
    <n v="136"/>
    <n v="39"/>
    <x v="1257"/>
    <n v="7.9812206572769953E-2"/>
    <n v="2.2887323943661973E-2"/>
    <n v="0.54899999999999993"/>
    <x v="2"/>
    <n v="0.56999999999999995"/>
    <n v="0.53200000000000003"/>
    <n v="3880"/>
    <n v="1"/>
    <n v="7.0999999999999994E-2"/>
    <n v="1021"/>
    <n v="0.26314432989690723"/>
    <n v="2.2000000000000002E-2"/>
    <n v="2248"/>
    <n v="0.57938144329896912"/>
    <n v="0.1574742268041236"/>
    <n v="9.5000000000000001E-2"/>
    <x v="1244"/>
    <n v="1678"/>
    <x v="758"/>
    <n v="2949"/>
    <x v="3"/>
    <n v="2.690953259"/>
    <n v="1441.8682253298848"/>
    <x v="0"/>
    <s v="Spokane County, Washington"/>
  </r>
  <r>
    <x v="1259"/>
    <n v="41.9"/>
    <n v="41.6"/>
    <n v="42.3"/>
    <n v="5760"/>
    <n v="2790"/>
    <n v="2970"/>
    <n v="0.484375"/>
    <n v="0.515625"/>
    <n v="2852"/>
    <n v="0.49513888888888891"/>
    <n v="2197"/>
    <n v="271"/>
    <n v="46"/>
    <x v="1258"/>
    <n v="9.5021037868162697E-2"/>
    <n v="1.6129032258064516E-2"/>
    <n v="0.54899999999999993"/>
    <x v="2"/>
    <n v="0.6"/>
    <n v="0.501"/>
    <n v="5760"/>
    <n v="1"/>
    <n v="4.2999999999999997E-2"/>
    <n v="1530"/>
    <n v="0.265625"/>
    <n v="3.1E-2"/>
    <n v="3839"/>
    <n v="0.6664930555555556"/>
    <n v="6.7881944444444398E-2"/>
    <n v="4.8000000000000001E-2"/>
    <x v="1245"/>
    <n v="1986"/>
    <x v="1233"/>
    <n v="4500"/>
    <x v="157"/>
    <n v="23.575012529999999"/>
    <n v="244.3264873208532"/>
    <x v="1"/>
    <s v="King County, Washington"/>
  </r>
  <r>
    <x v="1260"/>
    <n v="45.3"/>
    <n v="45.2"/>
    <n v="45.7"/>
    <n v="4951"/>
    <n v="2467"/>
    <n v="2484"/>
    <n v="0.49828317511613818"/>
    <n v="0.50171682488386182"/>
    <n v="2509"/>
    <n v="0.5067663098363967"/>
    <n v="1938"/>
    <n v="156"/>
    <n v="196"/>
    <x v="1259"/>
    <n v="6.2176165803108807E-2"/>
    <n v="7.811877241929055E-2"/>
    <n v="0.54899999999999993"/>
    <x v="2"/>
    <n v="0.59899999999999998"/>
    <n v="0.502"/>
    <n v="4944"/>
    <n v="0.99858614421329028"/>
    <n v="3.3000000000000002E-2"/>
    <n v="950"/>
    <n v="0.19188042819632398"/>
    <n v="3.4000000000000002E-2"/>
    <n v="3046"/>
    <n v="0.61522924661684508"/>
    <n v="0.19289032518683091"/>
    <n v="3.7999999999999999E-2"/>
    <x v="1246"/>
    <n v="1793"/>
    <x v="1234"/>
    <n v="4134"/>
    <x v="86"/>
    <n v="5.8495948069999999"/>
    <n v="846.3834100227449"/>
    <x v="2"/>
    <s v="King County, Washington"/>
  </r>
  <r>
    <x v="1261"/>
    <n v="41"/>
    <n v="40.299999999999997"/>
    <n v="41.8"/>
    <n v="7790"/>
    <n v="3666"/>
    <n v="4124"/>
    <n v="0.47060333761232348"/>
    <n v="0.52939666238767646"/>
    <n v="4436"/>
    <n v="0.56944801026957637"/>
    <n v="2961"/>
    <n v="258"/>
    <n v="645"/>
    <x v="1260"/>
    <n v="5.8160504959422904E-2"/>
    <n v="0.14540126239855725"/>
    <n v="0.55000000000000004"/>
    <x v="2"/>
    <n v="0.58399999999999996"/>
    <n v="0.52100000000000002"/>
    <n v="7767"/>
    <n v="0.99704749679075733"/>
    <n v="7.9000000000000001E-2"/>
    <n v="1462"/>
    <n v="0.1876765083440308"/>
    <n v="7.0000000000000007E-2"/>
    <n v="5434"/>
    <n v="0.69756097560975605"/>
    <n v="0.11476251604621313"/>
    <n v="9.4E-2"/>
    <x v="1247"/>
    <n v="3537"/>
    <x v="1235"/>
    <n v="6426"/>
    <x v="64"/>
    <n v="3.4114308879999999"/>
    <n v="2283.4992868833988"/>
    <x v="0"/>
    <s v="King County, Washington"/>
  </r>
  <r>
    <x v="1262"/>
    <n v="44.6"/>
    <n v="44.8"/>
    <n v="44.5"/>
    <n v="2514"/>
    <n v="1191"/>
    <n v="1323"/>
    <n v="0.47374701670644392"/>
    <n v="0.52625298329355608"/>
    <n v="1343"/>
    <n v="0.53420843277645191"/>
    <n v="773"/>
    <n v="180"/>
    <n v="221"/>
    <x v="1261"/>
    <n v="0.13402829486224871"/>
    <n v="0.16455696202531644"/>
    <n v="0.55100000000000005"/>
    <x v="2"/>
    <n v="0.53600000000000003"/>
    <n v="0.56399999999999995"/>
    <n v="2433"/>
    <n v="0.96778042959427213"/>
    <n v="8.8000000000000009E-2"/>
    <n v="405"/>
    <n v="0.1610978520286396"/>
    <n v="3.2000000000000001E-2"/>
    <n v="1717"/>
    <n v="0.68297533810660305"/>
    <n v="0.15592680986475738"/>
    <n v="0.11"/>
    <x v="1248"/>
    <n v="1010"/>
    <x v="1236"/>
    <n v="2099"/>
    <x v="162"/>
    <n v="1.1415886630000001"/>
    <n v="2202.1942591768711"/>
    <x v="0"/>
    <s v="King County, Washington"/>
  </r>
  <r>
    <x v="1263"/>
    <n v="44.8"/>
    <n v="41.4"/>
    <n v="47.2"/>
    <n v="4022"/>
    <n v="2117"/>
    <n v="1905"/>
    <n v="0.52635504724017901"/>
    <n v="0.47364495275982099"/>
    <n v="1868"/>
    <n v="0.4644455494778717"/>
    <n v="1209"/>
    <n v="183"/>
    <n v="216"/>
    <x v="1262"/>
    <n v="9.7965738758029983E-2"/>
    <n v="0.11563169164882227"/>
    <n v="0.55600000000000005"/>
    <x v="2"/>
    <n v="0.53600000000000003"/>
    <n v="0.57600000000000007"/>
    <n v="3997"/>
    <n v="0.99378418697165594"/>
    <n v="0.105"/>
    <n v="746"/>
    <n v="0.18547986076578815"/>
    <n v="3.7999999999999999E-2"/>
    <n v="2613"/>
    <n v="0.64967677772252608"/>
    <n v="0.16484336151168577"/>
    <n v="0.14199999999999999"/>
    <x v="1249"/>
    <n v="1442"/>
    <x v="1237"/>
    <n v="3329"/>
    <x v="129"/>
    <n v="3.3967040509999999"/>
    <n v="1184.0890285439825"/>
    <x v="2"/>
    <s v="King County, Washington"/>
  </r>
  <r>
    <x v="1264"/>
    <n v="37.700000000000003"/>
    <n v="37.1"/>
    <n v="38"/>
    <n v="5189"/>
    <n v="2537"/>
    <n v="2652"/>
    <n v="0.48891886683368663"/>
    <n v="0.51108113316631332"/>
    <n v="3040"/>
    <n v="0.58585469261900169"/>
    <n v="2127"/>
    <n v="349"/>
    <n v="313"/>
    <x v="1263"/>
    <n v="0.11480263157894736"/>
    <n v="0.10296052631578947"/>
    <n v="0.55700000000000005"/>
    <x v="2"/>
    <n v="0.59299999999999997"/>
    <n v="0.52500000000000002"/>
    <n v="5163"/>
    <n v="0.99498940065523223"/>
    <n v="0.08"/>
    <n v="949"/>
    <n v="0.1828868760840239"/>
    <n v="7.0999999999999994E-2"/>
    <n v="3693"/>
    <n v="0.71169782231643863"/>
    <n v="0.10541530159953749"/>
    <n v="8.4000000000000005E-2"/>
    <x v="1250"/>
    <n v="2152"/>
    <x v="1238"/>
    <n v="4397"/>
    <x v="105"/>
    <n v="2.3487328010000001"/>
    <n v="2209.2764224992825"/>
    <x v="0"/>
    <s v="King County, Washington"/>
  </r>
  <r>
    <x v="1265"/>
    <n v="42.9"/>
    <n v="36.5"/>
    <n v="50.8"/>
    <n v="3696"/>
    <n v="1823"/>
    <n v="1873"/>
    <n v="0.49323593073593075"/>
    <n v="0.50676406926406925"/>
    <n v="1801"/>
    <n v="0.48728354978354976"/>
    <n v="1147"/>
    <n v="315"/>
    <n v="32"/>
    <x v="1264"/>
    <n v="0.17490283176013327"/>
    <n v="1.7767906718489729E-2"/>
    <n v="0.55700000000000005"/>
    <x v="2"/>
    <n v="0.64700000000000002"/>
    <n v="0.48"/>
    <n v="3696"/>
    <n v="1"/>
    <n v="0.11"/>
    <n v="619"/>
    <n v="0.16747835497835498"/>
    <n v="9.6999999999999989E-2"/>
    <n v="2449"/>
    <n v="0.66260822510822515"/>
    <n v="0.16991341991341991"/>
    <n v="0.124"/>
    <x v="1251"/>
    <n v="1766"/>
    <x v="301"/>
    <n v="3232"/>
    <x v="175"/>
    <n v="10.66341985"/>
    <n v="346.60550292409238"/>
    <x v="1"/>
    <s v="Spokane County, Washington"/>
  </r>
  <r>
    <x v="1266"/>
    <n v="43"/>
    <n v="41.8"/>
    <n v="45.3"/>
    <n v="4686"/>
    <n v="2401"/>
    <n v="2285"/>
    <n v="0.51237729406743493"/>
    <n v="0.48762270593256507"/>
    <n v="2246"/>
    <n v="0.47930004268032439"/>
    <n v="1570"/>
    <n v="215"/>
    <n v="154"/>
    <x v="1265"/>
    <n v="9.5725734639358864E-2"/>
    <n v="6.8566340160284955E-2"/>
    <n v="0.56100000000000005"/>
    <x v="2"/>
    <n v="0.59299999999999997"/>
    <n v="0.52800000000000002"/>
    <n v="4618"/>
    <n v="0.9854886897140418"/>
    <n v="0.12"/>
    <n v="944"/>
    <n v="0.20145113102859583"/>
    <n v="0.184"/>
    <n v="2935"/>
    <n v="0.62633376013657704"/>
    <n v="0.17221510883482716"/>
    <n v="0.121"/>
    <x v="1252"/>
    <n v="1764"/>
    <x v="1239"/>
    <n v="3824"/>
    <x v="105"/>
    <n v="5.2443401549999997"/>
    <n v="893.53471771512125"/>
    <x v="2"/>
    <s v="King County, Washington"/>
  </r>
  <r>
    <x v="1267"/>
    <n v="42.9"/>
    <n v="44.5"/>
    <n v="42.5"/>
    <n v="3012"/>
    <n v="1384"/>
    <n v="1628"/>
    <n v="0.45949535192563079"/>
    <n v="0.54050464807436915"/>
    <n v="1596"/>
    <n v="0.52988047808764938"/>
    <n v="1289"/>
    <n v="110"/>
    <n v="115"/>
    <x v="1266"/>
    <n v="6.8922305764411024E-2"/>
    <n v="7.2055137844611525E-2"/>
    <n v="0.56200000000000006"/>
    <x v="2"/>
    <n v="0.627"/>
    <n v="0.50900000000000001"/>
    <n v="3000"/>
    <n v="0.99601593625498008"/>
    <n v="6.9999999999999993E-3"/>
    <n v="780"/>
    <n v="0.25896414342629481"/>
    <n v="1.7000000000000001E-2"/>
    <n v="1779"/>
    <n v="0.59063745019920322"/>
    <n v="0.15039840637450197"/>
    <n v="4.0000000000000001E-3"/>
    <x v="1253"/>
    <n v="1066"/>
    <x v="1240"/>
    <n v="2360"/>
    <x v="197"/>
    <n v="11.27121356"/>
    <n v="267.22943221386356"/>
    <x v="1"/>
    <s v="Snohomish County, Washington"/>
  </r>
  <r>
    <x v="1268"/>
    <n v="36"/>
    <n v="36.6"/>
    <n v="35.4"/>
    <n v="4950"/>
    <n v="2536"/>
    <n v="2414"/>
    <n v="0.51232323232323229"/>
    <n v="0.48767676767676765"/>
    <n v="3129"/>
    <n v="0.63212121212121208"/>
    <n v="1769"/>
    <n v="283"/>
    <n v="765"/>
    <x v="1267"/>
    <n v="9.0444231383828705E-2"/>
    <n v="0.24448705656759348"/>
    <n v="0.56299999999999994"/>
    <x v="2"/>
    <n v="0.52400000000000002"/>
    <n v="0.60499999999999998"/>
    <n v="4950"/>
    <n v="1"/>
    <n v="8.5999999999999993E-2"/>
    <n v="766"/>
    <n v="0.15474747474747474"/>
    <n v="4.5999999999999999E-2"/>
    <n v="3808"/>
    <n v="0.76929292929292925"/>
    <n v="7.5959595959596005E-2"/>
    <n v="9.9000000000000005E-2"/>
    <x v="1254"/>
    <n v="2466"/>
    <x v="1241"/>
    <n v="4222"/>
    <x v="129"/>
    <n v="8.8528749779999991"/>
    <n v="559.1403936349592"/>
    <x v="2"/>
    <s v="King County, Washington"/>
  </r>
  <r>
    <x v="1269"/>
    <n v="42.8"/>
    <n v="39.6"/>
    <n v="47.1"/>
    <n v="7680"/>
    <n v="3977"/>
    <n v="3703"/>
    <n v="0.51783854166666665"/>
    <n v="0.48216145833333335"/>
    <n v="3962"/>
    <n v="0.51588541666666665"/>
    <n v="2873"/>
    <n v="433"/>
    <n v="267"/>
    <x v="1268"/>
    <n v="0.10928823826350328"/>
    <n v="6.7390206966178701E-2"/>
    <n v="0.56299999999999994"/>
    <x v="2"/>
    <n v="0.58599999999999997"/>
    <n v="0.54200000000000004"/>
    <n v="7665"/>
    <n v="0.998046875"/>
    <n v="0.08"/>
    <n v="1480"/>
    <n v="0.19270833333333334"/>
    <n v="0.122"/>
    <n v="4995"/>
    <n v="0.650390625"/>
    <n v="0.15690104166666663"/>
    <n v="6.8000000000000005E-2"/>
    <x v="1255"/>
    <n v="2880"/>
    <x v="1242"/>
    <n v="6404"/>
    <x v="59"/>
    <n v="7.1971040669999997"/>
    <n v="1067.0958664074574"/>
    <x v="2"/>
    <s v="King County, Washington"/>
  </r>
  <r>
    <x v="1270"/>
    <n v="42.3"/>
    <n v="42.1"/>
    <n v="42.7"/>
    <n v="4031"/>
    <n v="1860"/>
    <n v="2171"/>
    <n v="0.46142396427685439"/>
    <n v="0.53857603572314561"/>
    <n v="1916"/>
    <n v="0.47531629868518976"/>
    <n v="1350"/>
    <n v="247"/>
    <n v="175"/>
    <x v="1269"/>
    <n v="0.12891440501043841"/>
    <n v="9.1336116910229651E-2"/>
    <n v="0.56399999999999995"/>
    <x v="2"/>
    <n v="0.61799999999999999"/>
    <n v="0.51800000000000002"/>
    <n v="3984"/>
    <n v="0.98834036219300425"/>
    <n v="4.8000000000000001E-2"/>
    <n v="868"/>
    <n v="0.21533118332919871"/>
    <n v="3.6000000000000004E-2"/>
    <n v="2404"/>
    <n v="0.59637806995782683"/>
    <n v="0.18829074671297441"/>
    <n v="6.7000000000000004E-2"/>
    <x v="1256"/>
    <n v="1386"/>
    <x v="1243"/>
    <n v="3175"/>
    <x v="86"/>
    <n v="5.1970716000000001"/>
    <n v="775.62910620665684"/>
    <x v="2"/>
    <s v="King County, Washington"/>
  </r>
  <r>
    <x v="1271"/>
    <n v="22.3"/>
    <n v="22.8"/>
    <n v="21.7"/>
    <n v="6812"/>
    <n v="3470"/>
    <n v="3342"/>
    <n v="0.50939518496770408"/>
    <n v="0.49060481503229597"/>
    <n v="2965"/>
    <n v="0.43526130358191428"/>
    <n v="1212"/>
    <n v="322"/>
    <n v="793"/>
    <x v="1270"/>
    <n v="0.10860033726812816"/>
    <n v="0.26745362563237773"/>
    <n v="0.56600000000000006"/>
    <x v="2"/>
    <n v="0.63600000000000001"/>
    <n v="0.48799999999999999"/>
    <n v="6795"/>
    <n v="0.99750440399295359"/>
    <n v="0.69099999999999995"/>
    <n v="547"/>
    <n v="8.0299471520845572E-2"/>
    <n v="0.65400000000000003"/>
    <n v="6161"/>
    <n v="0.9044333529066354"/>
    <n v="1.5267175572518998E-2"/>
    <n v="0.69799999999999995"/>
    <x v="1257"/>
    <n v="3126"/>
    <x v="1244"/>
    <n v="6265"/>
    <x v="84"/>
    <n v="84.136503869999999"/>
    <n v="80.963668403969777"/>
    <x v="1"/>
    <s v="Whitman County, Washington"/>
  </r>
  <r>
    <x v="1272"/>
    <n v="42.9"/>
    <n v="43.3"/>
    <n v="42.5"/>
    <n v="4689"/>
    <n v="2156"/>
    <n v="2533"/>
    <n v="0.4597995308168053"/>
    <n v="0.54020046918319475"/>
    <n v="2379"/>
    <n v="0.50735764555342289"/>
    <n v="1769"/>
    <n v="223"/>
    <n v="174"/>
    <x v="1271"/>
    <n v="9.3736864228667505E-2"/>
    <n v="7.3139974779319036E-2"/>
    <n v="0.56799999999999995"/>
    <x v="2"/>
    <n v="0.59099999999999997"/>
    <n v="0.54799999999999993"/>
    <n v="4684"/>
    <n v="0.99893367455747495"/>
    <n v="0.02"/>
    <n v="1077"/>
    <n v="0.22968650031989762"/>
    <n v="5.0000000000000001E-3"/>
    <n v="2852"/>
    <n v="0.60823203241629342"/>
    <n v="0.1620814672638089"/>
    <n v="3.1E-2"/>
    <x v="1258"/>
    <n v="1758"/>
    <x v="1245"/>
    <n v="3798"/>
    <x v="116"/>
    <n v="3.5600096950000002"/>
    <n v="1317.1312444979169"/>
    <x v="2"/>
    <s v="King County, Washington"/>
  </r>
  <r>
    <x v="1273"/>
    <n v="32.4"/>
    <n v="33"/>
    <n v="32.1"/>
    <n v="6700"/>
    <n v="3384"/>
    <n v="3316"/>
    <n v="0.50507462686567162"/>
    <n v="0.49492537313432838"/>
    <n v="3269"/>
    <n v="0.48791044776119402"/>
    <n v="2415"/>
    <n v="404"/>
    <n v="143"/>
    <x v="1272"/>
    <n v="0.12358519424900581"/>
    <n v="4.3744264301009486E-2"/>
    <n v="0.56899999999999995"/>
    <x v="2"/>
    <n v="0.65500000000000003"/>
    <n v="0.48299999999999998"/>
    <n v="6700"/>
    <n v="1"/>
    <n v="7.6999999999999999E-2"/>
    <n v="1718"/>
    <n v="0.25641791044776119"/>
    <n v="0.11"/>
    <n v="4529"/>
    <n v="0.67597014925373133"/>
    <n v="6.7611940298507478E-2"/>
    <n v="6.7000000000000004E-2"/>
    <x v="1259"/>
    <n v="2475"/>
    <x v="1246"/>
    <n v="4997"/>
    <x v="56"/>
    <n v="13.52589961"/>
    <n v="495.34598017026093"/>
    <x v="2"/>
    <s v="King County, Washington"/>
  </r>
  <r>
    <x v="1274"/>
    <n v="36.299999999999997"/>
    <n v="36.9"/>
    <n v="34.1"/>
    <n v="5269"/>
    <n v="3283"/>
    <n v="1986"/>
    <n v="0.62307838299487572"/>
    <n v="0.37692161700512433"/>
    <n v="3166"/>
    <n v="0.60087303093566147"/>
    <n v="791"/>
    <n v="332"/>
    <n v="436"/>
    <x v="1273"/>
    <n v="0.10486418193303854"/>
    <n v="0.13771320277953253"/>
    <n v="0.56899999999999995"/>
    <x v="2"/>
    <n v="0.53299999999999992"/>
    <n v="0.63200000000000001"/>
    <n v="5211"/>
    <n v="0.98899221863731257"/>
    <n v="0.17300000000000001"/>
    <n v="189"/>
    <n v="3.5870184095653825E-2"/>
    <n v="6.9000000000000006E-2"/>
    <n v="4324"/>
    <n v="0.82064907952173083"/>
    <n v="0.14348073638261538"/>
    <n v="0.17899999999999999"/>
    <x v="1260"/>
    <n v="3440"/>
    <x v="1247"/>
    <n v="5039"/>
    <x v="140"/>
    <n v="0.92604650799999999"/>
    <n v="5689.779027815307"/>
    <x v="0"/>
    <s v="King County, Washington"/>
  </r>
  <r>
    <x v="1275"/>
    <n v="42.1"/>
    <n v="41.4"/>
    <n v="42.7"/>
    <n v="3773"/>
    <n v="1680"/>
    <n v="2093"/>
    <n v="0.44526901669758812"/>
    <n v="0.55473098330241188"/>
    <n v="1776"/>
    <n v="0.4707129605088789"/>
    <n v="1228"/>
    <n v="202"/>
    <n v="91"/>
    <x v="1274"/>
    <n v="0.11373873873873874"/>
    <n v="5.1238738738738736E-2"/>
    <n v="0.56899999999999995"/>
    <x v="2"/>
    <n v="0.53"/>
    <n v="0.60099999999999998"/>
    <n v="3734"/>
    <n v="0.98966339782666313"/>
    <n v="5.7000000000000002E-2"/>
    <n v="850"/>
    <n v="0.22528491916247018"/>
    <n v="0.04"/>
    <n v="2426"/>
    <n v="0.64298966339782671"/>
    <n v="0.13172541743970312"/>
    <n v="6.4000000000000001E-2"/>
    <x v="1261"/>
    <n v="1532"/>
    <x v="1248"/>
    <n v="3029"/>
    <x v="90"/>
    <n v="4.2379510170000003"/>
    <n v="890.28872322145571"/>
    <x v="2"/>
    <s v="Thurston County, Washington"/>
  </r>
  <r>
    <x v="1276"/>
    <n v="35.1"/>
    <n v="34.700000000000003"/>
    <n v="35.9"/>
    <n v="5242"/>
    <n v="2627"/>
    <n v="2615"/>
    <n v="0.50114460129721483"/>
    <n v="0.49885539870278517"/>
    <n v="3351"/>
    <n v="0.63925982449446772"/>
    <n v="2002"/>
    <n v="373"/>
    <n v="629"/>
    <x v="1275"/>
    <n v="0.11131005669949269"/>
    <n v="0.18770516263801851"/>
    <n v="0.56999999999999995"/>
    <x v="2"/>
    <n v="0.496"/>
    <n v="0.64800000000000002"/>
    <n v="5144"/>
    <n v="0.98130484547882491"/>
    <n v="7.400000000000001E-2"/>
    <n v="694"/>
    <n v="0.13239221671117893"/>
    <n v="0"/>
    <n v="3993"/>
    <n v="0.76173216329645177"/>
    <n v="0.10587561999236927"/>
    <n v="8.199999999999999E-2"/>
    <x v="1262"/>
    <n v="2600"/>
    <x v="1249"/>
    <n v="4497"/>
    <x v="135"/>
    <n v="2.0791582449999999"/>
    <n v="2521.2126169838507"/>
    <x v="0"/>
    <s v="King County, Washington"/>
  </r>
  <r>
    <x v="1277"/>
    <n v="51.1"/>
    <n v="53.4"/>
    <n v="50.6"/>
    <n v="4759"/>
    <n v="2335"/>
    <n v="2424"/>
    <n v="0.49064929607060309"/>
    <n v="0.50935070392939696"/>
    <n v="2380"/>
    <n v="0.50010506408909439"/>
    <n v="1458"/>
    <n v="74"/>
    <n v="463"/>
    <x v="1276"/>
    <n v="3.1092436974789917E-2"/>
    <n v="0.19453781512605042"/>
    <n v="0.56999999999999995"/>
    <x v="2"/>
    <n v="0.51900000000000002"/>
    <n v="0.61899999999999999"/>
    <n v="4708"/>
    <n v="0.98928346291237657"/>
    <n v="3.7999999999999999E-2"/>
    <n v="676"/>
    <n v="0.14204664845555789"/>
    <n v="0.10400000000000001"/>
    <n v="2965"/>
    <n v="0.62303004832948095"/>
    <n v="0.23492330321496113"/>
    <n v="3.2000000000000001E-2"/>
    <x v="1263"/>
    <n v="2107"/>
    <x v="1250"/>
    <n v="4128"/>
    <x v="156"/>
    <n v="74.921537509999993"/>
    <n v="63.519785607240145"/>
    <x v="1"/>
    <s v="King County, Washington"/>
  </r>
  <r>
    <x v="1278"/>
    <n v="42.4"/>
    <n v="41.7"/>
    <n v="43.7"/>
    <n v="5262"/>
    <n v="2780"/>
    <n v="2482"/>
    <n v="0.5283162295705055"/>
    <n v="0.4716837704294945"/>
    <n v="2591"/>
    <n v="0.49239832763207908"/>
    <n v="2020"/>
    <n v="162"/>
    <n v="144"/>
    <x v="1277"/>
    <n v="6.2524121960632964E-2"/>
    <n v="5.5576997298340411E-2"/>
    <n v="0.57100000000000006"/>
    <x v="2"/>
    <n v="0.62"/>
    <n v="0.52100000000000002"/>
    <n v="5250"/>
    <n v="0.9977194982896237"/>
    <n v="3.5000000000000003E-2"/>
    <n v="1289"/>
    <n v="0.24496389205625238"/>
    <n v="1.4999999999999999E-2"/>
    <n v="3499"/>
    <n v="0.66495629038388449"/>
    <n v="9.0079817559863162E-2"/>
    <n v="3.9E-2"/>
    <x v="1264"/>
    <n v="1961"/>
    <x v="1251"/>
    <n v="4170"/>
    <x v="156"/>
    <n v="45.852705200000003"/>
    <n v="114.7587689111961"/>
    <x v="1"/>
    <s v="King County, Washington"/>
  </r>
  <r>
    <x v="1279"/>
    <n v="50.3"/>
    <n v="49"/>
    <n v="51.2"/>
    <n v="5688"/>
    <n v="2675"/>
    <n v="3013"/>
    <n v="0.47028832630098455"/>
    <n v="0.52971167369901551"/>
    <n v="3026"/>
    <n v="0.53199718706047816"/>
    <n v="1815"/>
    <n v="244"/>
    <n v="479"/>
    <x v="1278"/>
    <n v="8.0634500991407801E-2"/>
    <n v="0.15829477858559154"/>
    <n v="0.57200000000000006"/>
    <x v="2"/>
    <n v="0.55299999999999994"/>
    <n v="0.58599999999999997"/>
    <n v="5605"/>
    <n v="0.98540787623066106"/>
    <n v="8.5000000000000006E-2"/>
    <n v="1112"/>
    <n v="0.19549929676511954"/>
    <n v="0.13600000000000001"/>
    <n v="3628"/>
    <n v="0.6378340365682138"/>
    <n v="0.16666666666666663"/>
    <n v="7.9000000000000001E-2"/>
    <x v="1265"/>
    <n v="2597"/>
    <x v="1252"/>
    <n v="4819"/>
    <x v="141"/>
    <n v="53.933342330000002"/>
    <n v="105.46351763621544"/>
    <x v="1"/>
    <s v="King County, Washington"/>
  </r>
  <r>
    <x v="1280"/>
    <n v="37.700000000000003"/>
    <n v="38.4"/>
    <n v="37"/>
    <n v="5285"/>
    <n v="2608"/>
    <n v="2677"/>
    <n v="0.49347209082308419"/>
    <n v="0.50652790917691581"/>
    <n v="2286"/>
    <n v="0.43254493850520342"/>
    <n v="1757"/>
    <n v="244"/>
    <n v="0"/>
    <x v="1279"/>
    <n v="0.10673665791776028"/>
    <n v="0"/>
    <n v="0.57399999999999995"/>
    <x v="2"/>
    <n v="0.64800000000000002"/>
    <n v="0.5"/>
    <n v="5255"/>
    <n v="0.99432355723746457"/>
    <n v="4.4000000000000004E-2"/>
    <n v="1321"/>
    <n v="0.24995269631031219"/>
    <n v="1.1000000000000001E-2"/>
    <n v="3085"/>
    <n v="0.58372753074739825"/>
    <n v="0.16631977294228961"/>
    <n v="0.05"/>
    <x v="1266"/>
    <n v="2120"/>
    <x v="1253"/>
    <n v="4072"/>
    <x v="129"/>
    <n v="5.9493515190000004"/>
    <n v="888.33211201619031"/>
    <x v="2"/>
    <s v="Benton County, Washington"/>
  </r>
  <r>
    <x v="1281"/>
    <n v="40.4"/>
    <n v="39.799999999999997"/>
    <n v="41.4"/>
    <n v="6691"/>
    <n v="3187"/>
    <n v="3504"/>
    <n v="0.47631146315946793"/>
    <n v="0.52368853684053207"/>
    <n v="3660"/>
    <n v="0.54700343745329549"/>
    <n v="2197"/>
    <n v="405"/>
    <n v="591"/>
    <x v="1280"/>
    <n v="0.11065573770491803"/>
    <n v="0.16147540983606556"/>
    <n v="0.57399999999999995"/>
    <x v="2"/>
    <n v="0.65400000000000003"/>
    <n v="0.505"/>
    <n v="6691"/>
    <n v="1"/>
    <n v="0.06"/>
    <n v="1464"/>
    <n v="0.21880137498131819"/>
    <n v="0"/>
    <n v="4557"/>
    <n v="0.68106411597668515"/>
    <n v="0.10013450904199672"/>
    <n v="8.1000000000000003E-2"/>
    <x v="1267"/>
    <n v="2967"/>
    <x v="1254"/>
    <n v="5387"/>
    <x v="130"/>
    <n v="1.9306371040000001"/>
    <n v="3465.6953324564302"/>
    <x v="0"/>
    <s v="King County, Washington"/>
  </r>
  <r>
    <x v="1282"/>
    <n v="45.3"/>
    <n v="45.6"/>
    <n v="44.6"/>
    <n v="5163"/>
    <n v="2603"/>
    <n v="2560"/>
    <n v="0.50416424559364714"/>
    <n v="0.49583575440635291"/>
    <n v="2792"/>
    <n v="0.54077086964942866"/>
    <n v="2096"/>
    <n v="320"/>
    <n v="114"/>
    <x v="1281"/>
    <n v="0.11461318051575932"/>
    <n v="4.0830945558739257E-2"/>
    <n v="0.57499999999999996"/>
    <x v="2"/>
    <n v="0.61399999999999999"/>
    <n v="0.53700000000000003"/>
    <n v="5152"/>
    <n v="0.99786945574278518"/>
    <n v="5.2999999999999999E-2"/>
    <n v="1240"/>
    <n v="0.24017044354057718"/>
    <n v="8.4000000000000005E-2"/>
    <n v="3313"/>
    <n v="0.641681193104784"/>
    <n v="0.11814836335463885"/>
    <n v="3.7999999999999999E-2"/>
    <x v="1268"/>
    <n v="1772"/>
    <x v="1255"/>
    <n v="4180"/>
    <x v="198"/>
    <n v="7.1956151159999999"/>
    <n v="717.52031157415229"/>
    <x v="2"/>
    <s v="Snohomish County, Washington"/>
  </r>
  <r>
    <x v="1283"/>
    <n v="39.5"/>
    <n v="39.4"/>
    <n v="39.6"/>
    <n v="4137"/>
    <n v="2086"/>
    <n v="2051"/>
    <n v="0.50423011844331644"/>
    <n v="0.49576988155668361"/>
    <n v="1676"/>
    <n v="0.40512448634276044"/>
    <n v="1184"/>
    <n v="178"/>
    <n v="60"/>
    <x v="1282"/>
    <n v="0.10620525059665871"/>
    <n v="3.5799522673031027E-2"/>
    <n v="0.57600000000000007"/>
    <x v="2"/>
    <n v="0.69799999999999995"/>
    <n v="0.45799999999999996"/>
    <n v="4137"/>
    <n v="1"/>
    <n v="2.2000000000000002E-2"/>
    <n v="1333"/>
    <n v="0.32221416485375876"/>
    <n v="1.8000000000000002E-2"/>
    <n v="2407"/>
    <n v="0.58182257674643456"/>
    <n v="9.5963258399806683E-2"/>
    <n v="2.6000000000000002E-2"/>
    <x v="1269"/>
    <n v="1281"/>
    <x v="1256"/>
    <n v="2967"/>
    <x v="170"/>
    <n v="10.200831969999999"/>
    <n v="405.55515590950375"/>
    <x v="2"/>
    <s v="Clark County, Washington"/>
  </r>
  <r>
    <x v="1284"/>
    <n v="45.2"/>
    <n v="38.5"/>
    <n v="47.9"/>
    <n v="8497"/>
    <n v="3681"/>
    <n v="4816"/>
    <n v="0.43321172178415912"/>
    <n v="0.56678827821584088"/>
    <n v="3564"/>
    <n v="0.41944215605507829"/>
    <n v="2602"/>
    <n v="331"/>
    <n v="205"/>
    <x v="1283"/>
    <n v="9.2873176206509533E-2"/>
    <n v="5.7519640852974188E-2"/>
    <n v="0.57600000000000007"/>
    <x v="2"/>
    <n v="0.68299999999999994"/>
    <n v="0.502"/>
    <n v="8357"/>
    <n v="0.98352359656349297"/>
    <n v="4.4999999999999998E-2"/>
    <n v="1682"/>
    <n v="0.19795221843003413"/>
    <n v="0"/>
    <n v="4714"/>
    <n v="0.55478404142638582"/>
    <n v="0.24726374014357999"/>
    <n v="5.2999999999999999E-2"/>
    <x v="1270"/>
    <n v="4024"/>
    <x v="1257"/>
    <n v="6962"/>
    <x v="167"/>
    <n v="12.3228226"/>
    <n v="689.53358137282601"/>
    <x v="2"/>
    <s v="King County, Washington"/>
  </r>
  <r>
    <x v="1285"/>
    <n v="37.4"/>
    <n v="34.9"/>
    <n v="39.299999999999997"/>
    <n v="2762"/>
    <n v="1486"/>
    <n v="1276"/>
    <n v="0.53801593048515572"/>
    <n v="0.46198406951484433"/>
    <n v="1885"/>
    <n v="0.68247646632874726"/>
    <n v="379"/>
    <n v="52"/>
    <n v="291"/>
    <x v="1284"/>
    <n v="2.7586206896551724E-2"/>
    <n v="0.15437665782493368"/>
    <n v="0.57799999999999996"/>
    <x v="2"/>
    <n v="0.49700000000000005"/>
    <n v="0.67500000000000004"/>
    <n v="2719"/>
    <n v="0.98443157132512671"/>
    <n v="0.13100000000000001"/>
    <n v="40"/>
    <n v="1.4482259232440261E-2"/>
    <n v="0"/>
    <n v="2159"/>
    <n v="0.78167994207096303"/>
    <n v="0.20383779869659668"/>
    <n v="0.13600000000000001"/>
    <x v="1271"/>
    <n v="1948"/>
    <x v="1258"/>
    <n v="2708"/>
    <x v="64"/>
    <n v="0.237450156"/>
    <n v="11631.914868061825"/>
    <x v="0"/>
    <s v="King County, Washington"/>
  </r>
  <r>
    <x v="1286"/>
    <n v="35.9"/>
    <n v="35.700000000000003"/>
    <n v="36.1"/>
    <n v="4114"/>
    <n v="2169"/>
    <n v="1945"/>
    <n v="0.5272241127856101"/>
    <n v="0.4727758872143899"/>
    <n v="2655"/>
    <n v="0.64535731648031114"/>
    <n v="1672"/>
    <n v="191"/>
    <n v="403"/>
    <x v="1285"/>
    <n v="7.1939736346516014E-2"/>
    <n v="0.15178907721280602"/>
    <n v="0.58299999999999996"/>
    <x v="2"/>
    <n v="0.498"/>
    <n v="0.67"/>
    <n v="4114"/>
    <n v="1"/>
    <n v="7.0000000000000007E-2"/>
    <n v="651"/>
    <n v="0.15824015556635879"/>
    <n v="2.2000000000000002E-2"/>
    <n v="3124"/>
    <n v="0.75935828877005351"/>
    <n v="8.2401555663587756E-2"/>
    <n v="7.4999999999999997E-2"/>
    <x v="1272"/>
    <n v="1946"/>
    <x v="1259"/>
    <n v="3503"/>
    <x v="159"/>
    <n v="0.89276910899999995"/>
    <n v="4608.1343524622334"/>
    <x v="0"/>
    <s v="King County, Washington"/>
  </r>
  <r>
    <x v="1287"/>
    <n v="43.2"/>
    <n v="43.5"/>
    <n v="42.6"/>
    <n v="6067"/>
    <n v="2997"/>
    <n v="3070"/>
    <n v="0.49398384704137133"/>
    <n v="0.50601615295862867"/>
    <n v="3013"/>
    <n v="0.49662106477666063"/>
    <n v="1785"/>
    <n v="321"/>
    <n v="502"/>
    <x v="1286"/>
    <n v="0.10653833388649186"/>
    <n v="0.16661135081314304"/>
    <n v="0.58299999999999996"/>
    <x v="2"/>
    <n v="0.55299999999999994"/>
    <n v="0.61299999999999999"/>
    <n v="6063"/>
    <n v="0.99934069556617766"/>
    <n v="0.156"/>
    <n v="1237"/>
    <n v="0.20388989615955166"/>
    <n v="0.14400000000000002"/>
    <n v="4046"/>
    <n v="0.66688643481127408"/>
    <n v="0.12922366902917426"/>
    <n v="0.18"/>
    <x v="1273"/>
    <n v="2496"/>
    <x v="829"/>
    <n v="4962"/>
    <x v="100"/>
    <n v="5.5052292539999996"/>
    <n v="1102.0431157506889"/>
    <x v="2"/>
    <s v="King County, Washington"/>
  </r>
  <r>
    <x v="1288"/>
    <n v="48.9"/>
    <n v="46.1"/>
    <n v="50.1"/>
    <n v="3320"/>
    <n v="1593"/>
    <n v="1727"/>
    <n v="0.47981927710843375"/>
    <n v="0.52018072289156625"/>
    <n v="1674"/>
    <n v="0.50421686746987948"/>
    <n v="1362"/>
    <n v="163"/>
    <n v="12"/>
    <x v="1287"/>
    <n v="9.7371565113500591E-2"/>
    <n v="7.1684587813620072E-3"/>
    <n v="0.58700000000000008"/>
    <x v="2"/>
    <n v="0.65099999999999991"/>
    <n v="0.53299999999999992"/>
    <n v="3320"/>
    <n v="1"/>
    <n v="5.2000000000000005E-2"/>
    <n v="679"/>
    <n v="0.20451807228915664"/>
    <n v="5.4000000000000006E-2"/>
    <n v="1969"/>
    <n v="0.59307228915662646"/>
    <n v="0.2024096385542169"/>
    <n v="6.0999999999999999E-2"/>
    <x v="1274"/>
    <n v="1423"/>
    <x v="726"/>
    <n v="2713"/>
    <x v="165"/>
    <n v="2.305353207"/>
    <n v="1440.1263936125342"/>
    <x v="0"/>
    <s v="Spokane County, Washington"/>
  </r>
  <r>
    <x v="1289"/>
    <n v="53.8"/>
    <n v="53.2"/>
    <n v="54.3"/>
    <n v="3135"/>
    <n v="1449"/>
    <n v="1686"/>
    <n v="0.46220095693779906"/>
    <n v="0.53779904306220094"/>
    <n v="1367"/>
    <n v="0.43604465709728868"/>
    <n v="965"/>
    <n v="132"/>
    <n v="149"/>
    <x v="1288"/>
    <n v="9.6561814191660572E-2"/>
    <n v="0.10899780541331383"/>
    <n v="0.58799999999999997"/>
    <x v="2"/>
    <n v="0.625"/>
    <n v="0.55600000000000005"/>
    <n v="3092"/>
    <n v="0.98628389154704943"/>
    <n v="6.6000000000000003E-2"/>
    <n v="576"/>
    <n v="0.18373205741626794"/>
    <n v="2.3E-2"/>
    <n v="1621"/>
    <n v="0.51706539074960123"/>
    <n v="0.2992025518341308"/>
    <n v="6.7000000000000004E-2"/>
    <x v="1275"/>
    <n v="1250"/>
    <x v="1260"/>
    <n v="2699"/>
    <x v="116"/>
    <n v="2.4573981659999999"/>
    <n v="1275.7395376032848"/>
    <x v="2"/>
    <s v="King County, Washington"/>
  </r>
  <r>
    <x v="1290"/>
    <n v="25.9"/>
    <n v="29.1"/>
    <n v="24.8"/>
    <n v="6382"/>
    <n v="2678"/>
    <n v="3704"/>
    <n v="0.41961767471012223"/>
    <n v="0.58038232528987777"/>
    <n v="3255"/>
    <n v="0.51002820432466311"/>
    <n v="1999"/>
    <n v="158"/>
    <n v="117"/>
    <x v="1289"/>
    <n v="4.8540706605222736E-2"/>
    <n v="3.5944700460829496E-2"/>
    <n v="0.58899999999999997"/>
    <x v="2"/>
    <n v="0.57499999999999996"/>
    <n v="0.6"/>
    <n v="5024"/>
    <n v="0.78721403948605451"/>
    <n v="0.19800000000000001"/>
    <n v="698"/>
    <n v="0.1093701034158571"/>
    <n v="0.05"/>
    <n v="3764"/>
    <n v="0.58978376684424949"/>
    <n v="0.30084612973989344"/>
    <n v="0.247"/>
    <x v="1276"/>
    <n v="2116"/>
    <x v="1261"/>
    <n v="5689"/>
    <x v="23"/>
    <n v="2.1058743170000001"/>
    <n v="3030.5702237214755"/>
    <x v="0"/>
    <s v="Pierce County, Washington"/>
  </r>
  <r>
    <x v="1291"/>
    <n v="37.9"/>
    <n v="36.200000000000003"/>
    <n v="40.700000000000003"/>
    <n v="7077"/>
    <n v="3617"/>
    <n v="3460"/>
    <n v="0.51109227073618768"/>
    <n v="0.48890772926381237"/>
    <n v="2966"/>
    <n v="0.41910414017238945"/>
    <n v="2227"/>
    <n v="384"/>
    <n v="24"/>
    <x v="1290"/>
    <n v="0.12946729602157789"/>
    <n v="8.091706001348618E-3"/>
    <n v="0.59"/>
    <x v="2"/>
    <n v="0.57200000000000006"/>
    <n v="0.60699999999999998"/>
    <n v="6828"/>
    <n v="0.96481559983043663"/>
    <n v="0.111"/>
    <n v="1477"/>
    <n v="0.20870425321463898"/>
    <n v="5.5999999999999994E-2"/>
    <n v="4445"/>
    <n v="0.62809099901088028"/>
    <n v="0.16320474777448069"/>
    <n v="0.151"/>
    <x v="1277"/>
    <n v="2496"/>
    <x v="1262"/>
    <n v="5766"/>
    <x v="65"/>
    <n v="39.26940046"/>
    <n v="180.21665513352224"/>
    <x v="1"/>
    <s v="Thurston County, Washington"/>
  </r>
  <r>
    <x v="1292"/>
    <n v="42.4"/>
    <n v="45.1"/>
    <n v="40.6"/>
    <n v="4271"/>
    <n v="2005"/>
    <n v="2266"/>
    <n v="0.46944509482556779"/>
    <n v="0.53055490517443227"/>
    <n v="1934"/>
    <n v="0.45282135331304146"/>
    <n v="1360"/>
    <n v="239"/>
    <n v="200"/>
    <x v="1291"/>
    <n v="0.12357807652533609"/>
    <n v="0.10341261633919338"/>
    <n v="0.59"/>
    <x v="2"/>
    <n v="0.65599999999999992"/>
    <n v="0.52400000000000002"/>
    <n v="4263"/>
    <n v="0.99812690236478574"/>
    <n v="0.06"/>
    <n v="906"/>
    <n v="0.21212830718801218"/>
    <n v="2.4E-2"/>
    <n v="2662"/>
    <n v="0.62327323811753688"/>
    <n v="0.164598454694451"/>
    <n v="7.4999999999999997E-2"/>
    <x v="1278"/>
    <n v="1540"/>
    <x v="1263"/>
    <n v="3471"/>
    <x v="110"/>
    <n v="5.2810855410000004"/>
    <n v="808.73524332106626"/>
    <x v="2"/>
    <s v="King County, Washington"/>
  </r>
  <r>
    <x v="1293"/>
    <n v="24.6"/>
    <n v="27.6"/>
    <n v="22.1"/>
    <n v="4759"/>
    <n v="2378"/>
    <n v="2381"/>
    <n v="0.49968480773271695"/>
    <n v="0.50031519226728305"/>
    <n v="2507"/>
    <n v="0.52679134271905859"/>
    <n v="763"/>
    <n v="108"/>
    <n v="498"/>
    <x v="1292"/>
    <n v="4.3079377742321498E-2"/>
    <n v="0.19864379736737137"/>
    <n v="0.59599999999999997"/>
    <x v="2"/>
    <n v="0.61399999999999999"/>
    <n v="0.56600000000000006"/>
    <n v="3248"/>
    <n v="0.68249632275688166"/>
    <n v="0.36200000000000004"/>
    <n v="145"/>
    <n v="3.0468585837360791E-2"/>
    <n v="0.33100000000000002"/>
    <n v="2907"/>
    <n v="0.61084261399453665"/>
    <n v="0.35868880016810256"/>
    <n v="0.33700000000000002"/>
    <x v="1279"/>
    <n v="1814"/>
    <x v="1264"/>
    <n v="4584"/>
    <x v="44"/>
    <n v="0.71135819600000005"/>
    <n v="6690.0192150172397"/>
    <x v="0"/>
    <s v="King County, Washington"/>
  </r>
  <r>
    <x v="1294"/>
    <n v="41"/>
    <n v="36.5"/>
    <n v="42.7"/>
    <n v="2406"/>
    <n v="1155"/>
    <n v="1251"/>
    <n v="0.48004987531172072"/>
    <n v="0.51995012468827928"/>
    <n v="1213"/>
    <n v="0.50415627597672485"/>
    <n v="872"/>
    <n v="94"/>
    <n v="81"/>
    <x v="1293"/>
    <n v="7.7493816982687549E-2"/>
    <n v="6.6776586974443525E-2"/>
    <n v="0.59799999999999998"/>
    <x v="2"/>
    <n v="0.627"/>
    <n v="0.57299999999999995"/>
    <n v="2397"/>
    <n v="0.99625935162094759"/>
    <n v="6.2E-2"/>
    <n v="580"/>
    <n v="0.24106400665004157"/>
    <n v="0.11199999999999999"/>
    <n v="1497"/>
    <n v="0.62219451371571077"/>
    <n v="0.13674147963424765"/>
    <n v="5.5999999999999994E-2"/>
    <x v="1280"/>
    <n v="851"/>
    <x v="1265"/>
    <n v="1865"/>
    <x v="73"/>
    <n v="4.2077140420000001"/>
    <n v="571.80691843221985"/>
    <x v="2"/>
    <s v="King County, Washington"/>
  </r>
  <r>
    <x v="1295"/>
    <n v="37.6"/>
    <n v="37.200000000000003"/>
    <n v="38.9"/>
    <n v="2685"/>
    <n v="1357"/>
    <n v="1328"/>
    <n v="0.50540037243947855"/>
    <n v="0.49459962756052139"/>
    <n v="1589"/>
    <n v="0.59180633147113593"/>
    <n v="743"/>
    <n v="173"/>
    <n v="414"/>
    <x v="1294"/>
    <n v="0.10887350534927627"/>
    <n v="0.26054122089364379"/>
    <n v="0.60099999999999998"/>
    <x v="2"/>
    <n v="0.59799999999999998"/>
    <n v="0.60499999999999998"/>
    <n v="2685"/>
    <n v="1"/>
    <n v="0.12300000000000001"/>
    <n v="433"/>
    <n v="0.16126629422718808"/>
    <n v="0.17600000000000002"/>
    <n v="1957"/>
    <n v="0.72886405959031653"/>
    <n v="0.1098696461824954"/>
    <n v="0.129"/>
    <x v="1281"/>
    <n v="1103"/>
    <x v="904"/>
    <n v="2284"/>
    <x v="149"/>
    <n v="1.0604208420000001"/>
    <n v="2532.0136059717315"/>
    <x v="0"/>
    <s v="King County, Washington"/>
  </r>
  <r>
    <x v="1296"/>
    <n v="33.4"/>
    <n v="33.200000000000003"/>
    <n v="33.700000000000003"/>
    <n v="5021"/>
    <n v="2575"/>
    <n v="2446"/>
    <n v="0.51284604660426214"/>
    <n v="0.48715395339573792"/>
    <n v="2957"/>
    <n v="0.58892650866361285"/>
    <n v="2099"/>
    <n v="179"/>
    <n v="272"/>
    <x v="1295"/>
    <n v="6.0534325329726073E-2"/>
    <n v="9.1985120054108888E-2"/>
    <n v="0.60199999999999998"/>
    <x v="2"/>
    <n v="0.60599999999999998"/>
    <n v="0.59799999999999998"/>
    <n v="5015"/>
    <n v="0.99880501892053375"/>
    <n v="0.10300000000000001"/>
    <n v="1037"/>
    <n v="0.20653256323441546"/>
    <n v="0.192"/>
    <n v="3731"/>
    <n v="0.74307906791475797"/>
    <n v="5.0388368850826537E-2"/>
    <n v="7.9000000000000001E-2"/>
    <x v="1282"/>
    <n v="2390"/>
    <x v="1266"/>
    <n v="4083"/>
    <x v="3"/>
    <n v="2.2129389330000002"/>
    <n v="2268.9284033668359"/>
    <x v="0"/>
    <s v="King County, Washington"/>
  </r>
  <r>
    <x v="1297"/>
    <n v="40.1"/>
    <n v="38.5"/>
    <n v="40.799999999999997"/>
    <n v="4823"/>
    <n v="2497"/>
    <n v="2326"/>
    <n v="0.51772755546340454"/>
    <n v="0.48227244453659546"/>
    <n v="2480"/>
    <n v="0.51420277835372175"/>
    <n v="1737"/>
    <n v="344"/>
    <n v="87"/>
    <x v="1296"/>
    <n v="0.13870967741935483"/>
    <n v="3.5080645161290322E-2"/>
    <n v="0.60199999999999998"/>
    <x v="2"/>
    <n v="0.61399999999999999"/>
    <n v="0.59"/>
    <n v="4819"/>
    <n v="0.99917064068007466"/>
    <n v="2.3E-2"/>
    <n v="1128"/>
    <n v="0.23387932821895085"/>
    <n v="0"/>
    <n v="3171"/>
    <n v="0.65747460087082732"/>
    <n v="0.10864607091022183"/>
    <n v="3.4000000000000002E-2"/>
    <x v="1283"/>
    <n v="1627"/>
    <x v="1267"/>
    <n v="3844"/>
    <x v="127"/>
    <n v="8.4857377970000005"/>
    <n v="568.36542860246004"/>
    <x v="2"/>
    <s v="Snohomish County, Washington"/>
  </r>
  <r>
    <x v="1298"/>
    <n v="40.1"/>
    <n v="39.5"/>
    <n v="41.4"/>
    <n v="3499"/>
    <n v="1868"/>
    <n v="1631"/>
    <n v="0.53386681909116895"/>
    <n v="0.4661331809088311"/>
    <n v="1642"/>
    <n v="0.469276936267505"/>
    <n v="1304"/>
    <n v="95"/>
    <n v="21"/>
    <x v="1297"/>
    <n v="5.7856272838002439E-2"/>
    <n v="1.2789281364190013E-2"/>
    <n v="0.60299999999999998"/>
    <x v="2"/>
    <n v="0.64"/>
    <n v="0.56499999999999995"/>
    <n v="3499"/>
    <n v="1"/>
    <n v="1.8000000000000002E-2"/>
    <n v="1099"/>
    <n v="0.31408973992569306"/>
    <n v="1.9E-2"/>
    <n v="2077"/>
    <n v="0.59359817090597311"/>
    <n v="9.2312089168333777E-2"/>
    <n v="8.0000000000000002E-3"/>
    <x v="1284"/>
    <n v="1126"/>
    <x v="1268"/>
    <n v="2555"/>
    <x v="182"/>
    <n v="3.0460966300000001"/>
    <n v="1148.6831919708338"/>
    <x v="2"/>
    <s v="Clark County, Washington"/>
  </r>
  <r>
    <x v="1299"/>
    <n v="40.799999999999997"/>
    <n v="37.700000000000003"/>
    <n v="47.7"/>
    <n v="3003"/>
    <n v="1601"/>
    <n v="1402"/>
    <n v="0.53313353313353318"/>
    <n v="0.46686646686646688"/>
    <n v="1380"/>
    <n v="0.45954045954045952"/>
    <n v="922"/>
    <n v="119"/>
    <n v="144"/>
    <x v="1298"/>
    <n v="8.6231884057971012E-2"/>
    <n v="0.10434782608695652"/>
    <n v="0.60299999999999998"/>
    <x v="2"/>
    <n v="0.63400000000000001"/>
    <n v="0.57200000000000006"/>
    <n v="2930"/>
    <n v="0.97569097569097574"/>
    <n v="6.9000000000000006E-2"/>
    <n v="699"/>
    <n v="0.23276723276723277"/>
    <n v="0.109"/>
    <n v="1752"/>
    <n v="0.58341658341658342"/>
    <n v="0.18381618381618381"/>
    <n v="7.2000000000000008E-2"/>
    <x v="1285"/>
    <n v="983"/>
    <x v="1269"/>
    <n v="2392"/>
    <x v="162"/>
    <n v="1.48406025"/>
    <n v="2023.502751994065"/>
    <x v="0"/>
    <s v="King County, Washington"/>
  </r>
  <r>
    <x v="1300"/>
    <n v="47.8"/>
    <n v="44.6"/>
    <n v="50.6"/>
    <n v="6779"/>
    <n v="3394"/>
    <n v="3385"/>
    <n v="0.50066381472193544"/>
    <n v="0.49933618527806461"/>
    <n v="3185"/>
    <n v="0.46983330874760287"/>
    <n v="2289"/>
    <n v="177"/>
    <n v="107"/>
    <x v="1299"/>
    <n v="5.5572998430141289E-2"/>
    <n v="3.3594976452119306E-2"/>
    <n v="0.60299999999999998"/>
    <x v="2"/>
    <n v="0.60399999999999998"/>
    <n v="0.60099999999999998"/>
    <n v="6743"/>
    <n v="0.99468948222451692"/>
    <n v="0.13"/>
    <n v="799"/>
    <n v="0.11786399173919457"/>
    <n v="0"/>
    <n v="4371"/>
    <n v="0.64478536657324093"/>
    <n v="0.23735064168756448"/>
    <n v="0.17499999999999999"/>
    <x v="1286"/>
    <n v="3136"/>
    <x v="1270"/>
    <n v="6012"/>
    <x v="126"/>
    <n v="72.560736070000004"/>
    <n v="93.425182366676054"/>
    <x v="1"/>
    <s v="Whatcom County, Washington"/>
  </r>
  <r>
    <x v="1301"/>
    <n v="43"/>
    <n v="44.9"/>
    <n v="41.8"/>
    <n v="4346"/>
    <n v="1992"/>
    <n v="2354"/>
    <n v="0.4583525080533824"/>
    <n v="0.54164749194661754"/>
    <n v="2040"/>
    <n v="0.46939714680165667"/>
    <n v="1550"/>
    <n v="108"/>
    <n v="49"/>
    <x v="1300"/>
    <n v="5.2941176470588235E-2"/>
    <n v="2.4019607843137256E-2"/>
    <n v="0.60599999999999998"/>
    <x v="2"/>
    <n v="0.623"/>
    <n v="0.58899999999999997"/>
    <n v="4325"/>
    <n v="0.99516797054762995"/>
    <n v="0.02"/>
    <n v="1249"/>
    <n v="0.28739070409572021"/>
    <n v="2.4E-2"/>
    <n v="2600"/>
    <n v="0.59825126553152319"/>
    <n v="0.1143580303727566"/>
    <n v="1.4999999999999999E-2"/>
    <x v="1287"/>
    <n v="1468"/>
    <x v="1271"/>
    <n v="3290"/>
    <x v="90"/>
    <n v="9.5951268489999997"/>
    <n v="452.93825380254754"/>
    <x v="2"/>
    <s v="King County, Washington"/>
  </r>
  <r>
    <x v="1302"/>
    <n v="47.5"/>
    <n v="47.9"/>
    <n v="47"/>
    <n v="3217"/>
    <n v="1600"/>
    <n v="1617"/>
    <n v="0.49735778675784892"/>
    <n v="0.50264221324215108"/>
    <n v="1650"/>
    <n v="0.5129002175940317"/>
    <n v="1451"/>
    <n v="148"/>
    <n v="0"/>
    <x v="1301"/>
    <n v="8.9696969696969692E-2"/>
    <n v="0"/>
    <n v="0.60799999999999998"/>
    <x v="2"/>
    <n v="0.57999999999999996"/>
    <n v="0.63300000000000001"/>
    <n v="3217"/>
    <n v="1"/>
    <n v="1.9E-2"/>
    <n v="785"/>
    <n v="0.24401616412806962"/>
    <n v="9.0000000000000011E-3"/>
    <n v="2077"/>
    <n v="0.64563257693503262"/>
    <n v="0.11035125893689779"/>
    <n v="2.6000000000000002E-2"/>
    <x v="1288"/>
    <n v="1144"/>
    <x v="1272"/>
    <n v="2586"/>
    <x v="199"/>
    <n v="23.153003729999998"/>
    <n v="138.94525468553536"/>
    <x v="1"/>
    <s v="Benton County, Washington"/>
  </r>
  <r>
    <x v="1303"/>
    <n v="48.1"/>
    <n v="46.9"/>
    <n v="49.8"/>
    <n v="4333"/>
    <n v="2101"/>
    <n v="2232"/>
    <n v="0.48488345257327486"/>
    <n v="0.51511654742672508"/>
    <n v="2230"/>
    <n v="0.51465497345949685"/>
    <n v="1572"/>
    <n v="215"/>
    <n v="161"/>
    <x v="1302"/>
    <n v="9.641255605381166E-2"/>
    <n v="7.2197309417040362E-2"/>
    <n v="0.60799999999999998"/>
    <x v="2"/>
    <n v="0.56399999999999995"/>
    <n v="0.64900000000000002"/>
    <n v="4306"/>
    <n v="0.99376875144241861"/>
    <n v="0.05"/>
    <n v="774"/>
    <n v="0.1786291253173321"/>
    <n v="1.2E-2"/>
    <n v="2641"/>
    <n v="0.60950842372490188"/>
    <n v="0.21186245095776601"/>
    <n v="6.9000000000000006E-2"/>
    <x v="1289"/>
    <n v="1699"/>
    <x v="1273"/>
    <n v="3630"/>
    <x v="167"/>
    <n v="3.8980995580000002"/>
    <n v="1111.5672997903457"/>
    <x v="2"/>
    <s v="King County, Washington"/>
  </r>
  <r>
    <x v="1304"/>
    <n v="38.1"/>
    <n v="34.6"/>
    <n v="40.4"/>
    <n v="4665"/>
    <n v="2531"/>
    <n v="2134"/>
    <n v="0.54255091103965702"/>
    <n v="0.45744908896034298"/>
    <n v="2729"/>
    <n v="0.58499464094319398"/>
    <n v="1134"/>
    <n v="229"/>
    <n v="696"/>
    <x v="1303"/>
    <n v="8.3913521436423597E-2"/>
    <n v="0.25503847563209969"/>
    <n v="0.61099999999999999"/>
    <x v="2"/>
    <n v="0.57399999999999995"/>
    <n v="0.65"/>
    <n v="4640"/>
    <n v="0.99464094319399787"/>
    <n v="0.157"/>
    <n v="800"/>
    <n v="0.17148981779206859"/>
    <n v="0.28300000000000003"/>
    <n v="3485"/>
    <n v="0.74705251875669887"/>
    <n v="8.1457663451232509E-2"/>
    <n v="0.129"/>
    <x v="1290"/>
    <n v="2139"/>
    <x v="1274"/>
    <n v="3985"/>
    <x v="85"/>
    <n v="1.05832489"/>
    <n v="4407.9091818392371"/>
    <x v="0"/>
    <s v="King County, Washington"/>
  </r>
  <r>
    <x v="1305"/>
    <n v="44.6"/>
    <n v="43.8"/>
    <n v="45.4"/>
    <n v="4053"/>
    <n v="1901"/>
    <n v="2152"/>
    <n v="0.46903528250678511"/>
    <n v="0.53096471749321494"/>
    <n v="2182"/>
    <n v="0.53836664199358497"/>
    <n v="1408"/>
    <n v="244"/>
    <n v="261"/>
    <x v="1304"/>
    <n v="0.11182401466544455"/>
    <n v="0.11961503208065995"/>
    <n v="0.61099999999999999"/>
    <x v="2"/>
    <n v="0.61599999999999999"/>
    <n v="0.60599999999999998"/>
    <n v="4047"/>
    <n v="0.99851961509992593"/>
    <n v="7.4999999999999997E-2"/>
    <n v="768"/>
    <n v="0.18948926720947445"/>
    <n v="7.400000000000001E-2"/>
    <n v="2588"/>
    <n v="0.63853935356526026"/>
    <n v="0.17197137922526529"/>
    <n v="8.5000000000000006E-2"/>
    <x v="1291"/>
    <n v="1767"/>
    <x v="1275"/>
    <n v="3386"/>
    <x v="63"/>
    <n v="2.4987353329999999"/>
    <n v="1622.0205263331904"/>
    <x v="0"/>
    <s v="King County, Washington"/>
  </r>
  <r>
    <x v="1306"/>
    <n v="31.5"/>
    <n v="30.5"/>
    <n v="32.1"/>
    <n v="5061"/>
    <n v="2779"/>
    <n v="2282"/>
    <n v="0.54910096818810517"/>
    <n v="0.45089903181189489"/>
    <n v="3452"/>
    <n v="0.68207864058486467"/>
    <n v="1766"/>
    <n v="470"/>
    <n v="800"/>
    <x v="1305"/>
    <n v="0.13615295480880649"/>
    <n v="0.23174971031286212"/>
    <n v="0.61299999999999999"/>
    <x v="2"/>
    <n v="0.58099999999999996"/>
    <n v="0.64300000000000002"/>
    <n v="5048"/>
    <n v="0.99743133768030035"/>
    <n v="0.14099999999999999"/>
    <n v="546"/>
    <n v="0.1078838174273859"/>
    <n v="0"/>
    <n v="4258"/>
    <n v="0.84133570440624383"/>
    <n v="5.0780478166370324E-2"/>
    <n v="0.154"/>
    <x v="1292"/>
    <n v="2230"/>
    <x v="1276"/>
    <n v="4549"/>
    <x v="90"/>
    <n v="0.94305645400000004"/>
    <n v="5366.5928254174269"/>
    <x v="0"/>
    <s v="King County, Washington"/>
  </r>
  <r>
    <x v="1307"/>
    <n v="32.700000000000003"/>
    <n v="34"/>
    <n v="31.9"/>
    <n v="3743"/>
    <n v="1575"/>
    <n v="2168"/>
    <n v="0.42078546620358004"/>
    <n v="0.57921453379641996"/>
    <n v="2413"/>
    <n v="0.64467005076142136"/>
    <n v="995"/>
    <n v="68"/>
    <n v="658"/>
    <x v="1306"/>
    <n v="2.8180687940323249E-2"/>
    <n v="0.27268959801077497"/>
    <n v="0.61399999999999999"/>
    <x v="2"/>
    <n v="0.58899999999999997"/>
    <n v="0.63200000000000001"/>
    <n v="3714"/>
    <n v="0.99225220411434678"/>
    <n v="0.11900000000000001"/>
    <n v="605"/>
    <n v="0.16163505209724818"/>
    <n v="3.6000000000000004E-2"/>
    <n v="2840"/>
    <n v="0.75874966604328076"/>
    <n v="7.9615281859471088E-2"/>
    <n v="0.129"/>
    <x v="1293"/>
    <n v="1449"/>
    <x v="1277"/>
    <n v="3112"/>
    <x v="90"/>
    <n v="0.94858095899999995"/>
    <n v="3945.8940899951167"/>
    <x v="0"/>
    <s v="King County, Washington"/>
  </r>
  <r>
    <x v="1308"/>
    <n v="34.799999999999997"/>
    <n v="34.299999999999997"/>
    <n v="35"/>
    <n v="12105"/>
    <n v="6106"/>
    <n v="5999"/>
    <n v="0.50441966129698468"/>
    <n v="0.49558033870301527"/>
    <n v="5823"/>
    <n v="0.48104089219330853"/>
    <n v="4212"/>
    <n v="712"/>
    <n v="190"/>
    <x v="1307"/>
    <n v="0.12227374205735875"/>
    <n v="3.2629228919800787E-2"/>
    <n v="0.61399999999999999"/>
    <x v="2"/>
    <n v="0.625"/>
    <n v="0.60399999999999998"/>
    <n v="11829"/>
    <n v="0.97719950433705083"/>
    <n v="2.7999999999999997E-2"/>
    <n v="4185"/>
    <n v="0.34572490706319703"/>
    <n v="3.7000000000000005E-2"/>
    <n v="7153"/>
    <n v="0.59091284593143334"/>
    <n v="6.3362247005369632E-2"/>
    <n v="2.1000000000000001E-2"/>
    <x v="1294"/>
    <n v="3893"/>
    <x v="1278"/>
    <n v="7998"/>
    <x v="193"/>
    <n v="30.83969819"/>
    <n v="392.51356888846391"/>
    <x v="2"/>
    <s v="King County, Washington"/>
  </r>
  <r>
    <x v="1309"/>
    <n v="38.5"/>
    <n v="40.299999999999997"/>
    <n v="36.799999999999997"/>
    <n v="6328"/>
    <n v="2864"/>
    <n v="3464"/>
    <n v="0.45259165613147911"/>
    <n v="0.54740834386852089"/>
    <n v="2953"/>
    <n v="0.46665613147914031"/>
    <n v="2269"/>
    <n v="348"/>
    <n v="212"/>
    <x v="1308"/>
    <n v="0.11784625804266848"/>
    <n v="7.1791398577717574E-2"/>
    <n v="0.61499999999999999"/>
    <x v="2"/>
    <n v="0.66099999999999992"/>
    <n v="0.57499999999999996"/>
    <n v="6328"/>
    <n v="1"/>
    <n v="5.2999999999999999E-2"/>
    <n v="1811"/>
    <n v="0.28618836915297091"/>
    <n v="6.3E-2"/>
    <n v="3998"/>
    <n v="0.63179519595448796"/>
    <n v="8.2016434892541179E-2"/>
    <n v="5.0999999999999997E-2"/>
    <x v="1295"/>
    <n v="2304"/>
    <x v="1279"/>
    <n v="4678"/>
    <x v="135"/>
    <n v="4.6729422879999998"/>
    <n v="1354.1789326716375"/>
    <x v="2"/>
    <s v="King County, Washington"/>
  </r>
  <r>
    <x v="1310"/>
    <n v="35.799999999999997"/>
    <n v="34.700000000000003"/>
    <n v="37.700000000000003"/>
    <n v="3528"/>
    <n v="1838"/>
    <n v="1690"/>
    <n v="0.52097505668934241"/>
    <n v="0.47902494331065759"/>
    <n v="1763"/>
    <n v="0.49971655328798187"/>
    <n v="1350"/>
    <n v="154"/>
    <n v="153"/>
    <x v="1309"/>
    <n v="8.7351106069200227E-2"/>
    <n v="8.6783891094724896E-2"/>
    <n v="0.61599999999999999"/>
    <x v="2"/>
    <n v="0.65700000000000003"/>
    <n v="0.57200000000000006"/>
    <n v="3528"/>
    <n v="1"/>
    <n v="0.13699999999999998"/>
    <n v="646"/>
    <n v="0.18310657596371882"/>
    <n v="8.5000000000000006E-2"/>
    <n v="2426"/>
    <n v="0.68764172335600904"/>
    <n v="0.12925170068027214"/>
    <n v="0.16399999999999998"/>
    <x v="1296"/>
    <n v="1471"/>
    <x v="1280"/>
    <n v="2948"/>
    <x v="180"/>
    <n v="3.7412230389999999"/>
    <n v="943.00712981362562"/>
    <x v="2"/>
    <s v="King County, Washington"/>
  </r>
  <r>
    <x v="1311"/>
    <n v="32.299999999999997"/>
    <n v="33.200000000000003"/>
    <n v="31.4"/>
    <n v="7394"/>
    <n v="3841"/>
    <n v="3553"/>
    <n v="0.51947525020286722"/>
    <n v="0.48052474979713283"/>
    <n v="5264"/>
    <n v="0.71192859074925618"/>
    <n v="1718"/>
    <n v="107"/>
    <n v="1627"/>
    <x v="1310"/>
    <n v="2.0326747720364743E-2"/>
    <n v="0.30908054711246202"/>
    <n v="0.621"/>
    <x v="2"/>
    <n v="0.53500000000000003"/>
    <n v="0.72400000000000009"/>
    <n v="7386"/>
    <n v="0.99891804165539622"/>
    <n v="0.184"/>
    <n v="561"/>
    <n v="7.5872328915336754E-2"/>
    <n v="0.29100000000000004"/>
    <n v="6450"/>
    <n v="0.87232891533675949"/>
    <n v="5.1798755747903713E-2"/>
    <n v="0.17699999999999999"/>
    <x v="1297"/>
    <n v="4700"/>
    <x v="148"/>
    <n v="6870"/>
    <x v="182"/>
    <n v="0.801750501"/>
    <n v="9222.3203986498047"/>
    <x v="0"/>
    <s v="King County, Washington"/>
  </r>
  <r>
    <x v="1312"/>
    <n v="19.600000000000001"/>
    <n v="19.7"/>
    <n v="19.5"/>
    <n v="5503"/>
    <n v="2804"/>
    <n v="2699"/>
    <n v="0.50954025077230602"/>
    <n v="0.49045974922769398"/>
    <n v="1320"/>
    <n v="0.23986916227512267"/>
    <n v="81"/>
    <n v="34"/>
    <n v="146"/>
    <x v="1311"/>
    <n v="2.5757575757575757E-2"/>
    <n v="0.11060606060606061"/>
    <n v="0.624"/>
    <x v="2"/>
    <n v="0.58399999999999996"/>
    <n v="0.68500000000000005"/>
    <n v="156"/>
    <n v="2.8348173723423586E-2"/>
    <n v="0.57100000000000006"/>
    <n v="0"/>
    <n v="0"/>
    <m/>
    <n v="156"/>
    <n v="2.8348173723423586E-2"/>
    <n v="0.97165182627657642"/>
    <n v="0.57100000000000006"/>
    <x v="1298"/>
    <n v="139"/>
    <x v="1281"/>
    <n v="5503"/>
    <x v="200"/>
    <n v="3.2564467260000001"/>
    <n v="1689.8787122980252"/>
    <x v="0"/>
    <s v="King County, Washington"/>
  </r>
  <r>
    <x v="1313"/>
    <n v="41.8"/>
    <n v="42.1"/>
    <n v="41.5"/>
    <n v="4470"/>
    <n v="2168"/>
    <n v="2302"/>
    <n v="0.4850111856823266"/>
    <n v="0.5149888143176734"/>
    <n v="2359"/>
    <n v="0.52774049217002239"/>
    <n v="1615"/>
    <n v="165"/>
    <n v="287"/>
    <x v="1312"/>
    <n v="6.9944891903348877E-2"/>
    <n v="0.12166172106824925"/>
    <n v="0.625"/>
    <x v="2"/>
    <n v="0.58599999999999997"/>
    <n v="0.66200000000000003"/>
    <n v="4458"/>
    <n v="0.99731543624161079"/>
    <n v="7.400000000000001E-2"/>
    <n v="909"/>
    <n v="0.20335570469798658"/>
    <n v="3.2000000000000001E-2"/>
    <n v="2939"/>
    <n v="0.65749440715883667"/>
    <n v="0.13914988814317675"/>
    <n v="8.8000000000000009E-2"/>
    <x v="1299"/>
    <n v="1873"/>
    <x v="1282"/>
    <n v="3591"/>
    <x v="90"/>
    <n v="4.1802696240000001"/>
    <n v="1069.3090164176454"/>
    <x v="2"/>
    <s v="King County, Washington"/>
  </r>
  <r>
    <x v="1314"/>
    <n v="45.7"/>
    <n v="44.8"/>
    <n v="46.4"/>
    <n v="4187"/>
    <n v="1891"/>
    <n v="2296"/>
    <n v="0.45163601624074518"/>
    <n v="0.54836398375925488"/>
    <n v="2008"/>
    <n v="0.47957965130164798"/>
    <n v="1350"/>
    <n v="243"/>
    <n v="170"/>
    <x v="1313"/>
    <n v="0.12101593625498008"/>
    <n v="8.4661354581673301E-2"/>
    <n v="0.625"/>
    <x v="2"/>
    <n v="0.625"/>
    <n v="0.625"/>
    <n v="4174"/>
    <n v="0.99689515165989973"/>
    <n v="6.9000000000000006E-2"/>
    <n v="803"/>
    <n v="0.19178409362311918"/>
    <n v="7.2000000000000008E-2"/>
    <n v="2569"/>
    <n v="0.61356579890136131"/>
    <n v="0.19465010747551947"/>
    <n v="0.06"/>
    <x v="1300"/>
    <n v="1694"/>
    <x v="1283"/>
    <n v="3511"/>
    <x v="59"/>
    <n v="3.8046650710000001"/>
    <n v="1100.4910870904882"/>
    <x v="2"/>
    <s v="King County, Washington"/>
  </r>
  <r>
    <x v="1315"/>
    <n v="42.6"/>
    <n v="42.1"/>
    <n v="42.8"/>
    <n v="3997"/>
    <n v="1761"/>
    <n v="2236"/>
    <n v="0.44058043532649488"/>
    <n v="0.55941956467350518"/>
    <n v="2198"/>
    <n v="0.54991243432574433"/>
    <n v="1596"/>
    <n v="148"/>
    <n v="100"/>
    <x v="1314"/>
    <n v="6.7333939945404916E-2"/>
    <n v="4.5495905368516831E-2"/>
    <n v="0.628"/>
    <x v="2"/>
    <n v="0.61499999999999999"/>
    <n v="0.63700000000000001"/>
    <n v="3997"/>
    <n v="1"/>
    <n v="7.0999999999999994E-2"/>
    <n v="810"/>
    <n v="0.2026519889917438"/>
    <n v="1.7000000000000001E-2"/>
    <n v="2613"/>
    <n v="0.65374030522892168"/>
    <n v="0.14360770577933457"/>
    <n v="0.10199999999999999"/>
    <x v="1301"/>
    <n v="1620"/>
    <x v="1284"/>
    <n v="3220"/>
    <x v="177"/>
    <n v="2.7852824699999998"/>
    <n v="1435.0429599336114"/>
    <x v="0"/>
    <s v="Pierce County, Washington"/>
  </r>
  <r>
    <x v="1316"/>
    <n v="43.1"/>
    <n v="41.3"/>
    <n v="45"/>
    <n v="5928"/>
    <n v="2864"/>
    <n v="3064"/>
    <n v="0.48313090418353577"/>
    <n v="0.51686909581646423"/>
    <n v="3526"/>
    <n v="0.59480431848852899"/>
    <n v="2268"/>
    <n v="267"/>
    <n v="437"/>
    <x v="1315"/>
    <n v="7.5723199092456048E-2"/>
    <n v="0.12393647192285877"/>
    <n v="0.628"/>
    <x v="2"/>
    <n v="0.63900000000000001"/>
    <n v="0.61899999999999999"/>
    <n v="5895"/>
    <n v="0.99443319838056676"/>
    <n v="5.5E-2"/>
    <n v="957"/>
    <n v="0.16143724696356276"/>
    <n v="5.4000000000000006E-2"/>
    <n v="4085"/>
    <n v="0.6891025641025641"/>
    <n v="0.14946018893387314"/>
    <n v="6.0999999999999999E-2"/>
    <x v="1302"/>
    <n v="2946"/>
    <x v="1285"/>
    <n v="5093"/>
    <x v="90"/>
    <n v="3.4684823649999998"/>
    <n v="1709.1048407276537"/>
    <x v="0"/>
    <s v="King County, Washington"/>
  </r>
  <r>
    <x v="1317"/>
    <n v="47.7"/>
    <n v="47.3"/>
    <n v="48.4"/>
    <n v="7205"/>
    <n v="3515"/>
    <n v="3690"/>
    <n v="0.48785565579458712"/>
    <n v="0.51214434420541288"/>
    <n v="3417"/>
    <n v="0.47425399028452464"/>
    <n v="1297"/>
    <n v="126"/>
    <n v="989"/>
    <x v="1316"/>
    <n v="3.6874451273046532E-2"/>
    <n v="0.289435177055897"/>
    <n v="0.628"/>
    <x v="2"/>
    <n v="0.7"/>
    <n v="0.56899999999999995"/>
    <n v="7152"/>
    <n v="0.99264399722414987"/>
    <n v="7.9000000000000001E-2"/>
    <n v="1509"/>
    <n v="0.20943789035392088"/>
    <n v="0.14099999999999999"/>
    <n v="4101"/>
    <n v="0.56918806384455234"/>
    <n v="0.22137404580152675"/>
    <n v="7.4999999999999997E-2"/>
    <x v="1303"/>
    <n v="3285"/>
    <x v="1286"/>
    <n v="6008"/>
    <x v="74"/>
    <n v="10.493107650000001"/>
    <n v="686.64119728153173"/>
    <x v="2"/>
    <s v="Kitsap County, Washington"/>
  </r>
  <r>
    <x v="1318"/>
    <n v="29.2"/>
    <n v="28.5"/>
    <n v="29.9"/>
    <n v="6407"/>
    <n v="3201"/>
    <n v="3206"/>
    <n v="0.49960980177930386"/>
    <n v="0.50039019822069608"/>
    <n v="3331"/>
    <n v="0.51990010925550179"/>
    <n v="2179"/>
    <n v="458"/>
    <n v="132"/>
    <x v="1317"/>
    <n v="0.13749624737316121"/>
    <n v="3.9627739417592317E-2"/>
    <n v="0.63"/>
    <x v="2"/>
    <n v="0.622"/>
    <n v="0.63700000000000001"/>
    <n v="6386"/>
    <n v="0.9967223349461527"/>
    <n v="0.24399999999999999"/>
    <n v="1224"/>
    <n v="0.19104104885281722"/>
    <n v="0.16699999999999998"/>
    <n v="4602"/>
    <n v="0.71827688465740591"/>
    <n v="9.0682066489776836E-2"/>
    <n v="0.28499999999999998"/>
    <x v="1304"/>
    <n v="2754"/>
    <x v="1287"/>
    <n v="5299"/>
    <x v="80"/>
    <n v="109.08879779999999"/>
    <n v="58.731970002514778"/>
    <x v="1"/>
    <s v="Whitman County, Washington"/>
  </r>
  <r>
    <x v="1319"/>
    <n v="36"/>
    <n v="35.5"/>
    <n v="37"/>
    <n v="4914"/>
    <n v="2628"/>
    <n v="2286"/>
    <n v="0.53479853479853479"/>
    <n v="0.46520146520146521"/>
    <n v="2491"/>
    <n v="0.50691900691900693"/>
    <n v="1750"/>
    <n v="255"/>
    <n v="202"/>
    <x v="1318"/>
    <n v="0.10236852669610598"/>
    <n v="8.1091930951425126E-2"/>
    <n v="0.63300000000000001"/>
    <x v="2"/>
    <n v="0.63900000000000001"/>
    <n v="0.626"/>
    <n v="4909"/>
    <n v="0.99898249898249902"/>
    <n v="0.06"/>
    <n v="1122"/>
    <n v="0.22832722832722832"/>
    <n v="7.5999999999999998E-2"/>
    <n v="3227"/>
    <n v="0.65669515669515666"/>
    <n v="0.11497761497761505"/>
    <n v="5.5E-2"/>
    <x v="1305"/>
    <n v="2092"/>
    <x v="1181"/>
    <n v="3857"/>
    <x v="90"/>
    <n v="2.6559767299999999"/>
    <n v="1850.1668122672145"/>
    <x v="0"/>
    <s v="King County, Washington"/>
  </r>
  <r>
    <x v="1320"/>
    <n v="39.299999999999997"/>
    <n v="38.4"/>
    <n v="40.799999999999997"/>
    <n v="3608"/>
    <n v="1857"/>
    <n v="1751"/>
    <n v="0.51468957871396892"/>
    <n v="0.48531042128603102"/>
    <n v="1856"/>
    <n v="0.51441241685144123"/>
    <n v="1429"/>
    <n v="98"/>
    <n v="143"/>
    <x v="1319"/>
    <n v="5.2801724137931036E-2"/>
    <n v="7.7047413793103453E-2"/>
    <n v="0.63300000000000001"/>
    <x v="2"/>
    <n v="0.67299999999999993"/>
    <n v="0.59099999999999997"/>
    <n v="3608"/>
    <n v="1"/>
    <n v="0.12300000000000001"/>
    <n v="679"/>
    <n v="0.1881929046563193"/>
    <n v="0.14599999999999999"/>
    <n v="2442"/>
    <n v="0.67682926829268297"/>
    <n v="0.1349778270509977"/>
    <n v="0.13200000000000001"/>
    <x v="1306"/>
    <n v="1639"/>
    <x v="1288"/>
    <n v="3032"/>
    <x v="88"/>
    <n v="4.6023394309999999"/>
    <n v="783.94913154331402"/>
    <x v="2"/>
    <s v="King County, Washington"/>
  </r>
  <r>
    <x v="1321"/>
    <n v="39.4"/>
    <n v="39.200000000000003"/>
    <n v="39.5"/>
    <n v="3421"/>
    <n v="1758"/>
    <n v="1663"/>
    <n v="0.5138848289973692"/>
    <n v="0.4861151710026308"/>
    <n v="1691"/>
    <n v="0.49429991230634318"/>
    <n v="1339"/>
    <n v="104"/>
    <n v="61"/>
    <x v="1320"/>
    <n v="6.150206978119456E-2"/>
    <n v="3.6073329390892965E-2"/>
    <n v="0.63300000000000001"/>
    <x v="2"/>
    <n v="0.71"/>
    <n v="0.53700000000000003"/>
    <n v="3402"/>
    <n v="0.99444606840105232"/>
    <n v="3.1E-2"/>
    <n v="847"/>
    <n v="0.24758842443729903"/>
    <n v="1.8000000000000002E-2"/>
    <n v="2271"/>
    <n v="0.66384098216895648"/>
    <n v="8.8570593393744512E-2"/>
    <n v="3.6000000000000004E-2"/>
    <x v="1307"/>
    <n v="1145"/>
    <x v="1289"/>
    <n v="2696"/>
    <x v="167"/>
    <n v="8.5042383570000002"/>
    <n v="402.27000424842396"/>
    <x v="2"/>
    <s v="King County, Washington"/>
  </r>
  <r>
    <x v="1322"/>
    <n v="41.9"/>
    <n v="42.4"/>
    <n v="41.2"/>
    <n v="5573"/>
    <n v="2538"/>
    <n v="3035"/>
    <n v="0.45541001256055985"/>
    <n v="0.5445899874394402"/>
    <n v="3066"/>
    <n v="0.55015252108379686"/>
    <n v="1890"/>
    <n v="255"/>
    <n v="521"/>
    <x v="1321"/>
    <n v="8.3170254403131111E-2"/>
    <n v="0.16992824527071101"/>
    <n v="0.63300000000000001"/>
    <x v="2"/>
    <n v="0.58200000000000007"/>
    <n v="0.67900000000000005"/>
    <n v="5520"/>
    <n v="0.99048986183384169"/>
    <n v="0.05"/>
    <n v="1328"/>
    <n v="0.23829176386147496"/>
    <n v="6.6000000000000003E-2"/>
    <n v="3498"/>
    <n v="0.62766911896644539"/>
    <n v="0.13403911717207961"/>
    <n v="3.7999999999999999E-2"/>
    <x v="1308"/>
    <n v="2201"/>
    <x v="1290"/>
    <n v="4368"/>
    <x v="177"/>
    <n v="2.2190661880000002"/>
    <n v="2511.4167527480704"/>
    <x v="0"/>
    <s v="King County, Washington"/>
  </r>
  <r>
    <x v="1323"/>
    <n v="36.200000000000003"/>
    <n v="36.299999999999997"/>
    <n v="36"/>
    <n v="6212"/>
    <n v="3077"/>
    <n v="3135"/>
    <n v="0.49533161622665806"/>
    <n v="0.50466838377334189"/>
    <n v="4235"/>
    <n v="0.68174500965872509"/>
    <n v="2362"/>
    <n v="266"/>
    <n v="770"/>
    <x v="1322"/>
    <n v="6.2809917355371905E-2"/>
    <n v="0.18181818181818182"/>
    <n v="0.63400000000000001"/>
    <x v="2"/>
    <n v="0.58200000000000007"/>
    <n v="0.68299999999999994"/>
    <n v="6212"/>
    <n v="1"/>
    <n v="6.9000000000000006E-2"/>
    <n v="837"/>
    <n v="0.13473921442369607"/>
    <n v="6.8000000000000005E-2"/>
    <n v="4903"/>
    <n v="0.78927881519639409"/>
    <n v="7.5981970379909836E-2"/>
    <n v="6.8000000000000005E-2"/>
    <x v="1309"/>
    <n v="3121"/>
    <x v="1291"/>
    <n v="5469"/>
    <x v="42"/>
    <n v="1.296370053"/>
    <n v="4791.8416393717789"/>
    <x v="0"/>
    <s v="King County, Washington"/>
  </r>
  <r>
    <x v="1324"/>
    <n v="39.799999999999997"/>
    <n v="37.799999999999997"/>
    <n v="40.1"/>
    <n v="4450"/>
    <n v="2224"/>
    <n v="2226"/>
    <n v="0.49977528089887641"/>
    <n v="0.50022471910112365"/>
    <n v="2363"/>
    <n v="0.53101123595505617"/>
    <n v="1542"/>
    <n v="205"/>
    <n v="233"/>
    <x v="1323"/>
    <n v="8.6754126110876004E-2"/>
    <n v="9.8603470165044435E-2"/>
    <n v="0.63400000000000001"/>
    <x v="2"/>
    <n v="0.63500000000000001"/>
    <n v="0.63300000000000001"/>
    <n v="4244"/>
    <n v="0.95370786516853934"/>
    <n v="6.0999999999999999E-2"/>
    <n v="741"/>
    <n v="0.16651685393258428"/>
    <n v="0"/>
    <n v="2826"/>
    <n v="0.63505617977528095"/>
    <n v="0.19842696629213474"/>
    <n v="5.0999999999999997E-2"/>
    <x v="1310"/>
    <n v="2052"/>
    <x v="1292"/>
    <n v="3735"/>
    <x v="66"/>
    <n v="2.9164941770000001"/>
    <n v="1525.8045207473767"/>
    <x v="0"/>
    <s v="King County, Washington"/>
  </r>
  <r>
    <x v="1325"/>
    <n v="46.2"/>
    <n v="46.4"/>
    <n v="46"/>
    <n v="1256"/>
    <n v="627"/>
    <n v="629"/>
    <n v="0.49920382165605093"/>
    <n v="0.50079617834394907"/>
    <n v="576"/>
    <n v="0.45859872611464969"/>
    <n v="423"/>
    <n v="69"/>
    <n v="21"/>
    <x v="1324"/>
    <n v="0.11979166666666667"/>
    <n v="3.6458333333333336E-2"/>
    <n v="0.63400000000000001"/>
    <x v="2"/>
    <n v="0.73499999999999999"/>
    <n v="0.53900000000000003"/>
    <n v="1256"/>
    <n v="1"/>
    <n v="2.1000000000000001E-2"/>
    <n v="317"/>
    <n v="0.25238853503184716"/>
    <n v="6.0000000000000001E-3"/>
    <n v="730"/>
    <n v="0.58121019108280259"/>
    <n v="0.1664012738853502"/>
    <n v="1.9E-2"/>
    <x v="1311"/>
    <n v="432"/>
    <x v="1293"/>
    <n v="996"/>
    <x v="130"/>
    <n v="4.2071312609999998"/>
    <n v="298.54072099986234"/>
    <x v="1"/>
    <s v="Snohomish County, Washington"/>
  </r>
  <r>
    <x v="1326"/>
    <n v="33.5"/>
    <n v="33.799999999999997"/>
    <n v="33.1"/>
    <n v="7900"/>
    <n v="3953"/>
    <n v="3947"/>
    <n v="0.50037974683544306"/>
    <n v="0.49962025316455694"/>
    <n v="5394"/>
    <n v="0.68278481012658232"/>
    <n v="2628"/>
    <n v="522"/>
    <n v="987"/>
    <x v="1325"/>
    <n v="9.6774193548387094E-2"/>
    <n v="0.18298109010011124"/>
    <n v="0.63500000000000001"/>
    <x v="2"/>
    <n v="0.59299999999999997"/>
    <n v="0.67700000000000005"/>
    <n v="7873"/>
    <n v="0.99658227848101266"/>
    <n v="6.6000000000000003E-2"/>
    <n v="629"/>
    <n v="7.9620253164556967E-2"/>
    <n v="5.5999999999999994E-2"/>
    <n v="6392"/>
    <n v="0.80911392405063287"/>
    <n v="0.11126582278481012"/>
    <n v="5.9000000000000004E-2"/>
    <x v="1312"/>
    <n v="4604"/>
    <x v="1294"/>
    <n v="7336"/>
    <x v="86"/>
    <n v="2.30400275"/>
    <n v="3428.8153518913987"/>
    <x v="0"/>
    <s v="King County, Washington"/>
  </r>
  <r>
    <x v="1327"/>
    <n v="43.3"/>
    <n v="43.7"/>
    <n v="42.7"/>
    <n v="3498"/>
    <n v="1664"/>
    <n v="1834"/>
    <n v="0.47570040022870214"/>
    <n v="0.52429959977129792"/>
    <n v="1612"/>
    <n v="0.46083476272155516"/>
    <n v="1167"/>
    <n v="159"/>
    <n v="109"/>
    <x v="1326"/>
    <n v="9.8635235732009927E-2"/>
    <n v="6.7617866004962779E-2"/>
    <n v="0.63600000000000001"/>
    <x v="2"/>
    <n v="0.71400000000000008"/>
    <n v="0.56100000000000005"/>
    <n v="3498"/>
    <n v="1"/>
    <n v="6.3E-2"/>
    <n v="676"/>
    <n v="0.19325328759291024"/>
    <n v="1.6E-2"/>
    <n v="2282"/>
    <n v="0.65237278444825619"/>
    <n v="0.15437392795883353"/>
    <n v="9.1999999999999998E-2"/>
    <x v="1313"/>
    <n v="1385"/>
    <x v="929"/>
    <n v="2903"/>
    <x v="120"/>
    <n v="2.2731329499999999"/>
    <n v="1538.8453191882156"/>
    <x v="0"/>
    <s v="King County, Washington"/>
  </r>
  <r>
    <x v="1328"/>
    <n v="42.9"/>
    <n v="43.3"/>
    <n v="42.6"/>
    <n v="5115"/>
    <n v="2625"/>
    <n v="2490"/>
    <n v="0.51319648093841641"/>
    <n v="0.48680351906158359"/>
    <n v="2741"/>
    <n v="0.53587487781036169"/>
    <n v="2132"/>
    <n v="253"/>
    <n v="191"/>
    <x v="1327"/>
    <n v="9.2302079533017153E-2"/>
    <n v="6.9682597592119658E-2"/>
    <n v="0.63700000000000001"/>
    <x v="2"/>
    <n v="0.66500000000000004"/>
    <n v="0.61"/>
    <n v="5083"/>
    <n v="0.99374389051808409"/>
    <n v="2.5000000000000001E-2"/>
    <n v="1138"/>
    <n v="0.22248289345063538"/>
    <n v="0"/>
    <n v="3410"/>
    <n v="0.66666666666666663"/>
    <n v="0.11085043988269794"/>
    <n v="2.1000000000000001E-2"/>
    <x v="1314"/>
    <n v="1873"/>
    <x v="1295"/>
    <n v="4064"/>
    <x v="162"/>
    <n v="3.8251498559999999"/>
    <n v="1337.2025129882911"/>
    <x v="2"/>
    <s v="King County, Washington"/>
  </r>
  <r>
    <x v="1329"/>
    <n v="19.5"/>
    <n v="19.399999999999999"/>
    <n v="19.600000000000001"/>
    <n v="3514"/>
    <n v="1760"/>
    <n v="1754"/>
    <n v="0.50085372794536143"/>
    <n v="0.49914627205463857"/>
    <n v="846"/>
    <n v="0.24075128059191805"/>
    <n v="168"/>
    <n v="35"/>
    <n v="35"/>
    <x v="1328"/>
    <n v="4.1371158392434985E-2"/>
    <n v="4.1371158392434985E-2"/>
    <n v="0.63800000000000001"/>
    <x v="2"/>
    <n v="0.60499999999999998"/>
    <n v="0.65900000000000003"/>
    <n v="926"/>
    <n v="0.263517359134889"/>
    <n v="0.78400000000000003"/>
    <n v="116"/>
    <n v="3.3010813887307915E-2"/>
    <n v="0.78400000000000003"/>
    <n v="810"/>
    <n v="0.2305065452475811"/>
    <n v="0.73648264086511106"/>
    <n v="0.78400000000000003"/>
    <x v="1315"/>
    <n v="374"/>
    <x v="1296"/>
    <n v="3398"/>
    <x v="119"/>
    <n v="1.473238968"/>
    <n v="2385.2206439872016"/>
    <x v="0"/>
    <s v="Whitman County, Washington"/>
  </r>
  <r>
    <x v="1330"/>
    <n v="31.1"/>
    <n v="31"/>
    <n v="31.2"/>
    <n v="4301"/>
    <n v="2300"/>
    <n v="2001"/>
    <n v="0.53475935828877008"/>
    <n v="0.46524064171122997"/>
    <n v="3030"/>
    <n v="0.70448732852824925"/>
    <n v="629"/>
    <n v="75"/>
    <n v="972"/>
    <x v="1329"/>
    <n v="2.4752475247524754E-2"/>
    <n v="0.3207920792079208"/>
    <n v="0.63800000000000001"/>
    <x v="2"/>
    <n v="0.66400000000000003"/>
    <n v="0.60799999999999998"/>
    <n v="4265"/>
    <n v="0.9916298535224366"/>
    <n v="0.16399999999999998"/>
    <n v="299"/>
    <n v="6.9518716577540107E-2"/>
    <n v="0.318"/>
    <n v="3557"/>
    <n v="0.82701697279702391"/>
    <n v="0.10346431062543604"/>
    <n v="0.152"/>
    <x v="1316"/>
    <n v="3004"/>
    <x v="1297"/>
    <n v="4002"/>
    <x v="66"/>
    <n v="0.38261624599999999"/>
    <n v="11241.02817108294"/>
    <x v="0"/>
    <s v="King County, Washington"/>
  </r>
  <r>
    <x v="1331"/>
    <n v="40.6"/>
    <n v="36.4"/>
    <n v="40.799999999999997"/>
    <n v="665"/>
    <n v="360"/>
    <n v="305"/>
    <n v="0.54135338345864659"/>
    <n v="0.45864661654135336"/>
    <n v="438"/>
    <n v="0.65864661654135337"/>
    <n v="321"/>
    <n v="34"/>
    <n v="31"/>
    <x v="1330"/>
    <n v="7.7625570776255703E-2"/>
    <n v="7.0776255707762553E-2"/>
    <n v="0.63800000000000001"/>
    <x v="2"/>
    <n v="0.59200000000000008"/>
    <n v="0.68799999999999994"/>
    <n v="664"/>
    <n v="0.99849624060150377"/>
    <n v="0.11"/>
    <n v="61"/>
    <n v="9.1729323308270674E-2"/>
    <n v="0"/>
    <n v="483"/>
    <n v="0.72631578947368425"/>
    <n v="0.18195488721804509"/>
    <n v="0.151"/>
    <x v="1317"/>
    <n v="430"/>
    <x v="1298"/>
    <n v="615"/>
    <x v="148"/>
    <n v="24.911892720000001"/>
    <n v="26.694077703141296"/>
    <x v="1"/>
    <s v="Pierce County, Washington"/>
  </r>
  <r>
    <x v="1332"/>
    <n v="31.4"/>
    <n v="31.5"/>
    <n v="30.9"/>
    <n v="5980"/>
    <n v="3439"/>
    <n v="2541"/>
    <n v="0.57508361204013381"/>
    <n v="0.42491638795986619"/>
    <n v="4493"/>
    <n v="0.75133779264214051"/>
    <n v="1187"/>
    <n v="159"/>
    <n v="1090"/>
    <x v="1331"/>
    <n v="3.5388381927442689E-2"/>
    <n v="0.24259959937680836"/>
    <n v="0.64"/>
    <x v="2"/>
    <n v="0.67299999999999993"/>
    <n v="0.59799999999999998"/>
    <n v="5782"/>
    <n v="0.96688963210702339"/>
    <n v="0.17399999999999999"/>
    <n v="145"/>
    <n v="2.4247491638795988E-2"/>
    <n v="0.11"/>
    <n v="5190"/>
    <n v="0.86789297658862874"/>
    <n v="0.10785953177257523"/>
    <n v="0.159"/>
    <x v="1318"/>
    <n v="4478"/>
    <x v="1299"/>
    <n v="5835"/>
    <x v="175"/>
    <n v="1.01027201"/>
    <n v="5919.1979395727294"/>
    <x v="0"/>
    <s v="King County, Washington"/>
  </r>
  <r>
    <x v="1333"/>
    <n v="35.200000000000003"/>
    <n v="34"/>
    <n v="40"/>
    <n v="3777"/>
    <n v="2166"/>
    <n v="1611"/>
    <n v="0.57347100873709289"/>
    <n v="0.42652899126290705"/>
    <n v="2437"/>
    <n v="0.64522107492719094"/>
    <n v="628"/>
    <n v="65"/>
    <n v="540"/>
    <x v="1332"/>
    <n v="2.6672137874435783E-2"/>
    <n v="0.2215839146491588"/>
    <n v="0.64200000000000002"/>
    <x v="2"/>
    <n v="0.69099999999999995"/>
    <n v="0.57600000000000007"/>
    <n v="3728"/>
    <n v="0.98702674079957642"/>
    <n v="0.155"/>
    <n v="65"/>
    <n v="1.7209425469949694E-2"/>
    <n v="0"/>
    <n v="2915"/>
    <n v="0.77177654222928249"/>
    <n v="0.21101403230076776"/>
    <n v="0.152"/>
    <x v="1319"/>
    <n v="2521"/>
    <x v="1300"/>
    <n v="3712"/>
    <x v="80"/>
    <n v="0.366707793"/>
    <n v="10299.753842427886"/>
    <x v="0"/>
    <s v="King County, Washington"/>
  </r>
  <r>
    <x v="1334"/>
    <n v="62.7"/>
    <n v="62.4"/>
    <n v="62.9"/>
    <n v="3939"/>
    <n v="1892"/>
    <n v="2047"/>
    <n v="0.48032495557248034"/>
    <n v="0.51967504442751966"/>
    <n v="1427"/>
    <n v="0.36227468900736226"/>
    <n v="1149"/>
    <n v="75"/>
    <n v="54"/>
    <x v="1333"/>
    <n v="5.2557813594954449E-2"/>
    <n v="3.7841625788367202E-2"/>
    <n v="0.64500000000000002"/>
    <x v="2"/>
    <n v="0.74299999999999999"/>
    <n v="0.56100000000000005"/>
    <n v="3939"/>
    <n v="1"/>
    <n v="2.7000000000000003E-2"/>
    <n v="395"/>
    <n v="0.10027925869510028"/>
    <n v="5.7999999999999996E-2"/>
    <n v="1848"/>
    <n v="0.46915460776846918"/>
    <n v="0.43056613353643058"/>
    <n v="1.3999999999999999E-2"/>
    <x v="1320"/>
    <n v="1877"/>
    <x v="1301"/>
    <n v="3582"/>
    <x v="140"/>
    <n v="16.234470120000001"/>
    <n v="242.63187962921944"/>
    <x v="1"/>
    <s v="King County, Washington"/>
  </r>
  <r>
    <x v="1335"/>
    <n v="39.6"/>
    <n v="38.1"/>
    <n v="41.7"/>
    <n v="2297"/>
    <n v="1169"/>
    <n v="1128"/>
    <n v="0.50892468437091853"/>
    <n v="0.49107531562908141"/>
    <n v="1148"/>
    <n v="0.49978232477144102"/>
    <n v="751"/>
    <n v="124"/>
    <n v="44"/>
    <x v="1334"/>
    <n v="0.10801393728222997"/>
    <n v="3.8327526132404179E-2"/>
    <n v="0.64599999999999991"/>
    <x v="2"/>
    <n v="0.67599999999999993"/>
    <n v="0.61899999999999999"/>
    <n v="2297"/>
    <n v="1"/>
    <n v="9.3000000000000013E-2"/>
    <n v="481"/>
    <n v="0.20940356987374836"/>
    <n v="4.8000000000000001E-2"/>
    <n v="1520"/>
    <n v="0.66173269481932961"/>
    <n v="0.12886373530692197"/>
    <n v="0.12"/>
    <x v="1321"/>
    <n v="1156"/>
    <x v="1302"/>
    <n v="1900"/>
    <x v="184"/>
    <n v="3.7231101780000002"/>
    <n v="616.95729918847428"/>
    <x v="2"/>
    <s v="King County, Washington"/>
  </r>
  <r>
    <x v="1336"/>
    <n v="43.9"/>
    <n v="43.1"/>
    <n v="46.1"/>
    <n v="4115"/>
    <n v="2131"/>
    <n v="1984"/>
    <n v="0.51786148238153096"/>
    <n v="0.48213851761846904"/>
    <n v="1984"/>
    <n v="0.48213851761846904"/>
    <n v="1471"/>
    <n v="112"/>
    <n v="124"/>
    <x v="1335"/>
    <n v="5.6451612903225805E-2"/>
    <n v="6.25E-2"/>
    <n v="0.64599999999999991"/>
    <x v="2"/>
    <n v="0.76900000000000002"/>
    <n v="0.53100000000000003"/>
    <n v="4115"/>
    <n v="1"/>
    <n v="6.8000000000000005E-2"/>
    <n v="1109"/>
    <n v="0.26950182260024302"/>
    <n v="0.14199999999999999"/>
    <n v="2546"/>
    <n v="0.61871202916160384"/>
    <n v="0.11178614823815314"/>
    <n v="4.0999999999999995E-2"/>
    <x v="1322"/>
    <n v="1392"/>
    <x v="1303"/>
    <n v="3164"/>
    <x v="109"/>
    <n v="10.460415680000001"/>
    <n v="393.38780846613543"/>
    <x v="2"/>
    <s v="King County, Washington"/>
  </r>
  <r>
    <x v="1337"/>
    <n v="37"/>
    <n v="37.799999999999997"/>
    <n v="36.6"/>
    <n v="5749"/>
    <n v="3236"/>
    <n v="2513"/>
    <n v="0.56288050095668807"/>
    <n v="0.43711949904331188"/>
    <n v="4088"/>
    <n v="0.71108018785875804"/>
    <n v="1715"/>
    <n v="28"/>
    <n v="669"/>
    <x v="1336"/>
    <n v="6.8493150684931503E-3"/>
    <n v="0.16364970645792565"/>
    <n v="0.64700000000000002"/>
    <x v="2"/>
    <n v="0.68400000000000005"/>
    <n v="0.60099999999999998"/>
    <n v="5749"/>
    <n v="1"/>
    <n v="0.12"/>
    <n v="284"/>
    <n v="4.9399895634023305E-2"/>
    <n v="8.1000000000000003E-2"/>
    <n v="5058"/>
    <n v="0.87980518351017567"/>
    <n v="7.0794920855800969E-2"/>
    <n v="0.125"/>
    <x v="1323"/>
    <n v="3788"/>
    <x v="1304"/>
    <n v="5465"/>
    <x v="168"/>
    <n v="1.0397602589999999"/>
    <n v="5529.1591982262908"/>
    <x v="0"/>
    <s v="King County, Washington"/>
  </r>
  <r>
    <x v="1338"/>
    <n v="41.9"/>
    <n v="41.5"/>
    <n v="43"/>
    <n v="3153"/>
    <n v="1649"/>
    <n v="1504"/>
    <n v="0.5229939739930225"/>
    <n v="0.4770060260069775"/>
    <n v="1648"/>
    <n v="0.52267681573104985"/>
    <n v="1321"/>
    <n v="97"/>
    <n v="53"/>
    <x v="1337"/>
    <n v="5.8859223300970875E-2"/>
    <n v="3.2160194174757281E-2"/>
    <n v="0.64900000000000002"/>
    <x v="2"/>
    <n v="0.66"/>
    <n v="0.63800000000000001"/>
    <n v="3153"/>
    <n v="1"/>
    <n v="1.2E-2"/>
    <n v="787"/>
    <n v="0.2496035521725341"/>
    <n v="0"/>
    <n v="2003"/>
    <n v="0.63526799873136697"/>
    <n v="0.11512844909609887"/>
    <n v="1.4999999999999999E-2"/>
    <x v="1324"/>
    <n v="1105"/>
    <x v="1305"/>
    <n v="2569"/>
    <x v="198"/>
    <n v="5.6220212060000003"/>
    <n v="560.8303285364733"/>
    <x v="2"/>
    <s v="King County, Washington"/>
  </r>
  <r>
    <x v="1339"/>
    <n v="42.7"/>
    <n v="40.700000000000003"/>
    <n v="46.5"/>
    <n v="7335"/>
    <n v="3594"/>
    <n v="3741"/>
    <n v="0.48997955010224947"/>
    <n v="0.51002044989775053"/>
    <n v="4084"/>
    <n v="0.55678254942058625"/>
    <n v="2999"/>
    <n v="166"/>
    <n v="373"/>
    <x v="1338"/>
    <n v="4.0646425073457393E-2"/>
    <n v="9.133202742409402E-2"/>
    <n v="0.64900000000000002"/>
    <x v="2"/>
    <n v="0.72699999999999998"/>
    <n v="0.57600000000000007"/>
    <n v="7335"/>
    <n v="1"/>
    <n v="3.4000000000000002E-2"/>
    <n v="1215"/>
    <n v="0.16564417177914109"/>
    <n v="2.6000000000000002E-2"/>
    <n v="4956"/>
    <n v="0.67566462167689156"/>
    <n v="0.1586912065439674"/>
    <n v="4.2000000000000003E-2"/>
    <x v="1325"/>
    <n v="3685"/>
    <x v="1306"/>
    <n v="6225"/>
    <x v="180"/>
    <n v="3.9634771849999999"/>
    <n v="1850.6477160407826"/>
    <x v="0"/>
    <s v="King County, Washington"/>
  </r>
  <r>
    <x v="1340"/>
    <n v="39.299999999999997"/>
    <n v="36.299999999999997"/>
    <n v="43.6"/>
    <n v="6915"/>
    <n v="3694"/>
    <n v="3221"/>
    <n v="0.53420101229211858"/>
    <n v="0.46579898770788142"/>
    <n v="3418"/>
    <n v="0.49428778018799713"/>
    <n v="2691"/>
    <n v="252"/>
    <n v="165"/>
    <x v="1339"/>
    <n v="7.3727325921591577E-2"/>
    <n v="4.8273844353423051E-2"/>
    <n v="0.65099999999999991"/>
    <x v="2"/>
    <n v="0.7"/>
    <n v="0.60099999999999998"/>
    <n v="6915"/>
    <n v="1"/>
    <n v="5.0999999999999997E-2"/>
    <n v="1400"/>
    <n v="0.2024584237165582"/>
    <n v="3.2000000000000001E-2"/>
    <n v="4831"/>
    <n v="0.69862617498192336"/>
    <n v="9.8915401301518435E-2"/>
    <n v="6.4000000000000001E-2"/>
    <x v="1326"/>
    <n v="2584"/>
    <x v="1307"/>
    <n v="5724"/>
    <x v="167"/>
    <n v="6.3524303790000003"/>
    <n v="1088.5597460240972"/>
    <x v="2"/>
    <s v="King County, Washington"/>
  </r>
  <r>
    <x v="1341"/>
    <n v="39.200000000000003"/>
    <n v="35.799999999999997"/>
    <n v="41.1"/>
    <n v="4724"/>
    <n v="2347"/>
    <n v="2377"/>
    <n v="0.49682472480948348"/>
    <n v="0.50317527519051652"/>
    <n v="2490"/>
    <n v="0.52709568162574094"/>
    <n v="1942"/>
    <n v="172"/>
    <n v="126"/>
    <x v="1340"/>
    <n v="6.9076305220883538E-2"/>
    <n v="5.0602409638554217E-2"/>
    <n v="0.65200000000000002"/>
    <x v="2"/>
    <n v="0.70200000000000007"/>
    <n v="0.60899999999999999"/>
    <n v="4724"/>
    <n v="1"/>
    <n v="3.3000000000000002E-2"/>
    <n v="1111"/>
    <n v="0.23518204911092294"/>
    <n v="0"/>
    <n v="3140"/>
    <n v="0.66469093988145644"/>
    <n v="0.10012701100762067"/>
    <n v="4.9000000000000002E-2"/>
    <x v="1327"/>
    <n v="1901"/>
    <x v="1308"/>
    <n v="3706"/>
    <x v="166"/>
    <n v="7.6848232000000003"/>
    <n v="614.71811088640266"/>
    <x v="2"/>
    <s v="King County, Washington"/>
  </r>
  <r>
    <x v="1342"/>
    <n v="42"/>
    <n v="36.200000000000003"/>
    <n v="46.6"/>
    <n v="3567"/>
    <n v="1859"/>
    <n v="1708"/>
    <n v="0.52116624614522011"/>
    <n v="0.47883375385477994"/>
    <n v="1878"/>
    <n v="0.52649285113540789"/>
    <n v="1453"/>
    <n v="76"/>
    <n v="108"/>
    <x v="1341"/>
    <n v="4.0468583599574018E-2"/>
    <n v="5.7507987220447282E-2"/>
    <n v="0.65300000000000002"/>
    <x v="2"/>
    <n v="0.67099999999999993"/>
    <n v="0.63500000000000001"/>
    <n v="3563"/>
    <n v="0.99887860947574991"/>
    <n v="0.09"/>
    <n v="761"/>
    <n v="0.21334454723857582"/>
    <n v="8.4000000000000005E-2"/>
    <n v="2164"/>
    <n v="0.60667227361928788"/>
    <n v="0.17998317914213624"/>
    <n v="0.114"/>
    <x v="1328"/>
    <n v="1509"/>
    <x v="1309"/>
    <n v="2904"/>
    <x v="66"/>
    <n v="2.6244400899999998"/>
    <n v="1359.1470476279762"/>
    <x v="2"/>
    <s v="Spokane County, Washington"/>
  </r>
  <r>
    <x v="1343"/>
    <n v="41.3"/>
    <n v="41.4"/>
    <n v="41.3"/>
    <n v="3981"/>
    <n v="2051"/>
    <n v="1930"/>
    <n v="0.51519718663652347"/>
    <n v="0.48480281336347653"/>
    <n v="1892"/>
    <n v="0.47525747299673449"/>
    <n v="1443"/>
    <n v="182"/>
    <n v="113"/>
    <x v="1342"/>
    <n v="9.6194503171247364E-2"/>
    <n v="5.9725158562367868E-2"/>
    <n v="0.65400000000000003"/>
    <x v="2"/>
    <n v="0.75099999999999989"/>
    <n v="0.54799999999999993"/>
    <n v="3981"/>
    <n v="1"/>
    <n v="3.9E-2"/>
    <n v="977"/>
    <n v="0.24541572469228837"/>
    <n v="1.1000000000000001E-2"/>
    <n v="2545"/>
    <n v="0.63928661140416976"/>
    <n v="0.1152976639035419"/>
    <n v="5.5999999999999994E-2"/>
    <x v="1329"/>
    <n v="1341"/>
    <x v="1310"/>
    <n v="3109"/>
    <x v="158"/>
    <n v="2.0299885249999998"/>
    <n v="1961.0948293414615"/>
    <x v="0"/>
    <s v="King County, Washington"/>
  </r>
  <r>
    <x v="1344"/>
    <n v="35.4"/>
    <n v="35.5"/>
    <n v="35.200000000000003"/>
    <n v="11723"/>
    <n v="5698"/>
    <n v="6025"/>
    <n v="0.48605305809093236"/>
    <n v="0.51394694190906764"/>
    <n v="5974"/>
    <n v="0.50959651966220254"/>
    <n v="3625"/>
    <n v="1078"/>
    <n v="662"/>
    <x v="1343"/>
    <n v="0.18044861064613324"/>
    <n v="0.11081352527619685"/>
    <n v="0.65500000000000003"/>
    <x v="2"/>
    <n v="0.67200000000000004"/>
    <n v="0.63900000000000001"/>
    <n v="11711"/>
    <n v="0.99897637123603178"/>
    <n v="2.7999999999999997E-2"/>
    <n v="3688"/>
    <n v="0.31459524012624757"/>
    <n v="2.5000000000000001E-2"/>
    <n v="7600"/>
    <n v="0.64829821717990277"/>
    <n v="3.710654269384972E-2"/>
    <n v="2.1000000000000001E-2"/>
    <x v="1330"/>
    <n v="4159"/>
    <x v="1311"/>
    <n v="8313"/>
    <x v="160"/>
    <n v="41.802867550000002"/>
    <n v="280.43530712284831"/>
    <x v="1"/>
    <s v="King County, Washington"/>
  </r>
  <r>
    <x v="1345"/>
    <n v="39.299999999999997"/>
    <n v="40.299999999999997"/>
    <n v="38.299999999999997"/>
    <n v="3472"/>
    <n v="1754"/>
    <n v="1718"/>
    <n v="0.50518433179723499"/>
    <n v="0.49481566820276496"/>
    <n v="2063"/>
    <n v="0.59418202764976957"/>
    <n v="1139"/>
    <n v="225"/>
    <n v="338"/>
    <x v="1344"/>
    <n v="0.10906446921958313"/>
    <n v="0.16383906931652933"/>
    <n v="0.65700000000000003"/>
    <x v="2"/>
    <n v="0.68700000000000006"/>
    <n v="0.626"/>
    <n v="3472"/>
    <n v="1"/>
    <n v="9.6999999999999989E-2"/>
    <n v="562"/>
    <n v="0.16186635944700462"/>
    <n v="9.4E-2"/>
    <n v="2467"/>
    <n v="0.71054147465437789"/>
    <n v="0.12759216589861744"/>
    <n v="0.10199999999999999"/>
    <x v="1331"/>
    <n v="1576"/>
    <x v="1312"/>
    <n v="2986"/>
    <x v="127"/>
    <n v="1.1320041190000001"/>
    <n v="3067.1266488563015"/>
    <x v="0"/>
    <s v="King County, Washington"/>
  </r>
  <r>
    <x v="1346"/>
    <n v="49.9"/>
    <n v="49.3"/>
    <n v="50.3"/>
    <n v="4339"/>
    <n v="2155"/>
    <n v="2184"/>
    <n v="0.49665821617884304"/>
    <n v="0.50334178382115691"/>
    <n v="2015"/>
    <n v="0.46439271721594838"/>
    <n v="1650"/>
    <n v="167"/>
    <n v="17"/>
    <x v="1345"/>
    <n v="8.2878411910669969E-2"/>
    <n v="8.4367245657568247E-3"/>
    <n v="0.65799999999999992"/>
    <x v="2"/>
    <n v="0.69700000000000006"/>
    <n v="0.62"/>
    <n v="4284"/>
    <n v="0.98732426826457709"/>
    <n v="7.0999999999999994E-2"/>
    <n v="787"/>
    <n v="0.18137819774141506"/>
    <n v="0.23899999999999999"/>
    <n v="2558"/>
    <n v="0.58953675962203278"/>
    <n v="0.22908504263655216"/>
    <n v="4.0999999999999995E-2"/>
    <x v="1332"/>
    <n v="1802"/>
    <x v="1313"/>
    <n v="3591"/>
    <x v="74"/>
    <n v="10.47238853"/>
    <n v="414.32763763206179"/>
    <x v="2"/>
    <s v="Benton County, Washington"/>
  </r>
  <r>
    <x v="1347"/>
    <n v="38.799999999999997"/>
    <n v="37.1"/>
    <n v="40.700000000000003"/>
    <n v="4040"/>
    <n v="2140"/>
    <n v="1900"/>
    <n v="0.52970297029702973"/>
    <n v="0.47029702970297027"/>
    <n v="2310"/>
    <n v="0.57178217821782173"/>
    <n v="1343"/>
    <n v="285"/>
    <n v="380"/>
    <x v="1346"/>
    <n v="0.12337662337662338"/>
    <n v="0.16450216450216451"/>
    <n v="0.65900000000000003"/>
    <x v="2"/>
    <n v="0.65700000000000003"/>
    <n v="0.66200000000000003"/>
    <n v="4007"/>
    <n v="0.99183168316831682"/>
    <n v="6.0999999999999999E-2"/>
    <n v="679"/>
    <n v="0.16806930693069308"/>
    <n v="4.5999999999999999E-2"/>
    <n v="2838"/>
    <n v="0.70247524752475243"/>
    <n v="0.12945544554455446"/>
    <n v="6.5000000000000002E-2"/>
    <x v="1333"/>
    <n v="1666"/>
    <x v="1314"/>
    <n v="3395"/>
    <x v="176"/>
    <n v="1.365462768"/>
    <n v="2958.7038875599719"/>
    <x v="0"/>
    <s v="King County, Washington"/>
  </r>
  <r>
    <x v="1348"/>
    <n v="23.5"/>
    <n v="24"/>
    <n v="22.8"/>
    <n v="6726"/>
    <n v="3415"/>
    <n v="3311"/>
    <n v="0.507731192387749"/>
    <n v="0.49226880761225095"/>
    <n v="4292"/>
    <n v="0.63812072554267019"/>
    <n v="1434"/>
    <n v="272"/>
    <n v="1313"/>
    <x v="1347"/>
    <n v="6.3373718546132343E-2"/>
    <n v="0.30591798695246969"/>
    <n v="0.66099999999999992"/>
    <x v="2"/>
    <n v="0.63100000000000001"/>
    <n v="0.69499999999999995"/>
    <n v="6700"/>
    <n v="0.9961344038061255"/>
    <n v="0.38500000000000001"/>
    <n v="530"/>
    <n v="7.8798691644365149E-2"/>
    <n v="0"/>
    <n v="5864"/>
    <n v="0.87184061849539107"/>
    <n v="4.9360689860243778E-2"/>
    <n v="0.42899999999999999"/>
    <x v="1334"/>
    <n v="2878"/>
    <x v="1315"/>
    <n v="6208"/>
    <x v="111"/>
    <n v="1.0503095330000001"/>
    <n v="6403.8264803600514"/>
    <x v="0"/>
    <s v="King County, Washington"/>
  </r>
  <r>
    <x v="1349"/>
    <n v="34.6"/>
    <n v="33.1"/>
    <n v="36.299999999999997"/>
    <n v="8572"/>
    <n v="4063"/>
    <n v="4509"/>
    <n v="0.47398506766215587"/>
    <n v="0.52601493233784413"/>
    <n v="4449"/>
    <n v="0.51901539897340176"/>
    <n v="2769"/>
    <n v="854"/>
    <n v="225"/>
    <x v="1348"/>
    <n v="0.19195324792088109"/>
    <n v="5.0573162508428859E-2"/>
    <n v="0.66099999999999992"/>
    <x v="2"/>
    <n v="0.7340000000000001"/>
    <n v="0.59699999999999998"/>
    <n v="8572"/>
    <n v="1"/>
    <n v="2.7999999999999997E-2"/>
    <n v="2521"/>
    <n v="0.29409706019598691"/>
    <n v="3.7000000000000005E-2"/>
    <n v="5632"/>
    <n v="0.65702286514232389"/>
    <n v="4.8880074661689199E-2"/>
    <n v="2.6000000000000002E-2"/>
    <x v="1335"/>
    <n v="2956"/>
    <x v="1316"/>
    <n v="6341"/>
    <x v="154"/>
    <n v="3.4147346760000001"/>
    <n v="2510.2975233323809"/>
    <x v="0"/>
    <s v="King County, Washington"/>
  </r>
  <r>
    <x v="1350"/>
    <n v="41.8"/>
    <n v="40.4"/>
    <n v="44.1"/>
    <n v="7148"/>
    <n v="3510"/>
    <n v="3638"/>
    <n v="0.4910464465584779"/>
    <n v="0.50895355344152216"/>
    <n v="3369"/>
    <n v="0.4713206491326245"/>
    <n v="1890"/>
    <n v="252"/>
    <n v="454"/>
    <x v="1349"/>
    <n v="7.4799643811219951E-2"/>
    <n v="0.13475808845354706"/>
    <n v="0.66099999999999992"/>
    <x v="2"/>
    <n v="0.66700000000000004"/>
    <n v="0.65599999999999992"/>
    <n v="7127"/>
    <n v="0.9970621152770005"/>
    <n v="0.111"/>
    <n v="1582"/>
    <n v="0.2213206491326245"/>
    <n v="0.14099999999999999"/>
    <n v="4333"/>
    <n v="0.60618354784555117"/>
    <n v="0.17249580302182432"/>
    <n v="0.114"/>
    <x v="1336"/>
    <n v="2827"/>
    <x v="1317"/>
    <n v="5779"/>
    <x v="130"/>
    <n v="8.869979421"/>
    <n v="805.86432738241183"/>
    <x v="2"/>
    <s v="King County, Washington"/>
  </r>
  <r>
    <x v="1351"/>
    <n v="38.5"/>
    <n v="36.799999999999997"/>
    <n v="38.799999999999997"/>
    <n v="4951"/>
    <n v="2457"/>
    <n v="2494"/>
    <n v="0.49626338113512419"/>
    <n v="0.50373661886487575"/>
    <n v="2581"/>
    <n v="0.52130882649969701"/>
    <n v="1757"/>
    <n v="281"/>
    <n v="227"/>
    <x v="1350"/>
    <n v="0.10887253002712127"/>
    <n v="8.7950406819062382E-2"/>
    <n v="0.66200000000000003"/>
    <x v="2"/>
    <n v="0.71299999999999997"/>
    <n v="0.61399999999999999"/>
    <n v="4908"/>
    <n v="0.99131488588164007"/>
    <n v="2.8999999999999998E-2"/>
    <n v="1502"/>
    <n v="0.30337305594829328"/>
    <n v="3.9E-2"/>
    <n v="3097"/>
    <n v="0.62553019592001613"/>
    <n v="7.1096748131690646E-2"/>
    <n v="0.02"/>
    <x v="1337"/>
    <n v="1744"/>
    <x v="1318"/>
    <n v="3642"/>
    <x v="63"/>
    <n v="2.975634007"/>
    <n v="1663.8470955611713"/>
    <x v="0"/>
    <s v="King County, Washington"/>
  </r>
  <r>
    <x v="1352"/>
    <n v="42.8"/>
    <n v="42.9"/>
    <n v="42.8"/>
    <n v="4740"/>
    <n v="2262"/>
    <n v="2478"/>
    <n v="0.47721518987341771"/>
    <n v="0.52278481012658229"/>
    <n v="2398"/>
    <n v="0.50590717299578059"/>
    <n v="1814"/>
    <n v="254"/>
    <n v="67"/>
    <x v="1351"/>
    <n v="0.10592160133444536"/>
    <n v="2.7939949958298581E-2"/>
    <n v="0.66200000000000003"/>
    <x v="2"/>
    <n v="0.68"/>
    <n v="0.64500000000000002"/>
    <n v="4740"/>
    <n v="1"/>
    <n v="5.2000000000000005E-2"/>
    <n v="1108"/>
    <n v="0.23375527426160336"/>
    <n v="6.9999999999999993E-3"/>
    <n v="2998"/>
    <n v="0.63248945147679325"/>
    <n v="0.13375527426160339"/>
    <n v="7.2999999999999995E-2"/>
    <x v="1338"/>
    <n v="1889"/>
    <x v="1319"/>
    <n v="3693"/>
    <x v="109"/>
    <n v="2.6513747080000001"/>
    <n v="1787.7518351887363"/>
    <x v="0"/>
    <s v="Spokane County, Washington"/>
  </r>
  <r>
    <x v="1353"/>
    <n v="43.7"/>
    <n v="45.5"/>
    <n v="42.3"/>
    <n v="6905"/>
    <n v="3206"/>
    <n v="3699"/>
    <n v="0.46430123099203474"/>
    <n v="0.5356987690079652"/>
    <n v="2864"/>
    <n v="0.41477190441708905"/>
    <n v="1342"/>
    <n v="112"/>
    <n v="620"/>
    <x v="1352"/>
    <n v="3.9106145251396648E-2"/>
    <n v="0.21648044692737431"/>
    <n v="0.66299999999999992"/>
    <x v="2"/>
    <n v="0.71400000000000008"/>
    <n v="0.61899999999999999"/>
    <n v="6888"/>
    <n v="0.99753801593048519"/>
    <n v="5.5999999999999994E-2"/>
    <n v="1955"/>
    <n v="0.28312816799420709"/>
    <n v="8.0000000000000002E-3"/>
    <n v="3754"/>
    <n v="0.54366401158580735"/>
    <n v="0.17320782041998561"/>
    <n v="8.4000000000000005E-2"/>
    <x v="1339"/>
    <n v="2647"/>
    <x v="1320"/>
    <n v="5145"/>
    <x v="56"/>
    <n v="40.558092289999998"/>
    <n v="170.24962492386499"/>
    <x v="1"/>
    <s v="Kitsap County, Washington"/>
  </r>
  <r>
    <x v="1354"/>
    <n v="34.700000000000003"/>
    <n v="32.5"/>
    <n v="36.5"/>
    <n v="5109"/>
    <n v="2378"/>
    <n v="2731"/>
    <n v="0.46545312194167154"/>
    <n v="0.53454687805832846"/>
    <n v="3594"/>
    <n v="0.7034644744568409"/>
    <n v="2113"/>
    <n v="132"/>
    <n v="522"/>
    <x v="1353"/>
    <n v="3.6727879799666109E-2"/>
    <n v="0.14524207011686144"/>
    <n v="0.66400000000000003"/>
    <x v="2"/>
    <n v="0.68799999999999994"/>
    <n v="0.64599999999999991"/>
    <n v="4831"/>
    <n v="0.94558622039538065"/>
    <n v="5.2999999999999999E-2"/>
    <n v="496"/>
    <n v="9.7083577999608539E-2"/>
    <n v="3.4000000000000002E-2"/>
    <n v="3748"/>
    <n v="0.73360735956155798"/>
    <n v="0.16930906243883348"/>
    <n v="6.0999999999999999E-2"/>
    <x v="1340"/>
    <n v="2650"/>
    <x v="1321"/>
    <n v="4659"/>
    <x v="141"/>
    <n v="4.2483697200000003"/>
    <n v="1202.5789506851111"/>
    <x v="2"/>
    <s v="King County, Washington"/>
  </r>
  <r>
    <x v="1355"/>
    <n v="32.799999999999997"/>
    <n v="34"/>
    <n v="30.3"/>
    <n v="4755"/>
    <n v="2782"/>
    <n v="1973"/>
    <n v="0.58506834910620398"/>
    <n v="0.41493165089379602"/>
    <n v="3963"/>
    <n v="0.83343848580441637"/>
    <n v="1223"/>
    <n v="111"/>
    <n v="1117"/>
    <x v="1354"/>
    <n v="2.8009084027252083E-2"/>
    <n v="0.28185717890487005"/>
    <n v="0.66500000000000004"/>
    <x v="2"/>
    <n v="0.69700000000000006"/>
    <n v="0.62"/>
    <n v="4755"/>
    <n v="1"/>
    <n v="0.10199999999999999"/>
    <n v="20"/>
    <n v="4.206098843322818E-3"/>
    <n v="0"/>
    <n v="4462"/>
    <n v="0.93838065194532072"/>
    <n v="5.7413249211356487E-2"/>
    <n v="0.109"/>
    <x v="1341"/>
    <n v="3361"/>
    <x v="1322"/>
    <n v="4745"/>
    <x v="167"/>
    <n v="0.259384055"/>
    <n v="18331.890138736555"/>
    <x v="0"/>
    <s v="King County, Washington"/>
  </r>
  <r>
    <x v="1356"/>
    <n v="37"/>
    <n v="35.5"/>
    <n v="38.4"/>
    <n v="5820"/>
    <n v="2918"/>
    <n v="2902"/>
    <n v="0.50137457044673539"/>
    <n v="0.49862542955326461"/>
    <n v="3389"/>
    <n v="0.58230240549828183"/>
    <n v="1744"/>
    <n v="489"/>
    <n v="550"/>
    <x v="1355"/>
    <n v="0.14429035113602834"/>
    <n v="0.16228976099144291"/>
    <n v="0.66700000000000004"/>
    <x v="2"/>
    <n v="0.70799999999999996"/>
    <n v="0.629"/>
    <n v="5811"/>
    <n v="0.99845360824742269"/>
    <n v="5.7999999999999996E-2"/>
    <n v="1361"/>
    <n v="0.23384879725085911"/>
    <n v="8.0000000000000002E-3"/>
    <n v="4056"/>
    <n v="0.69690721649484533"/>
    <n v="6.9243986254295509E-2"/>
    <n v="7.2999999999999995E-2"/>
    <x v="1342"/>
    <n v="2423"/>
    <x v="1323"/>
    <n v="4642"/>
    <x v="181"/>
    <n v="1.4932528549999999"/>
    <n v="3897.5314733284072"/>
    <x v="0"/>
    <s v="King County, Washington"/>
  </r>
  <r>
    <x v="1357"/>
    <n v="38.4"/>
    <n v="38.200000000000003"/>
    <n v="38.700000000000003"/>
    <n v="5460"/>
    <n v="2705"/>
    <n v="2755"/>
    <n v="0.49542124542124544"/>
    <n v="0.50457875457875456"/>
    <n v="2608"/>
    <n v="0.47765567765567768"/>
    <n v="1934"/>
    <n v="323"/>
    <n v="79"/>
    <x v="1356"/>
    <n v="0.12384969325153375"/>
    <n v="3.0291411042944784E-2"/>
    <n v="0.66900000000000004"/>
    <x v="2"/>
    <n v="0.73299999999999998"/>
    <n v="0.60699999999999998"/>
    <n v="5453"/>
    <n v="0.99871794871794872"/>
    <n v="2.4E-2"/>
    <n v="1371"/>
    <n v="0.25109890109890109"/>
    <n v="0"/>
    <n v="3382"/>
    <n v="0.61941391941391943"/>
    <n v="0.12948717948717947"/>
    <n v="2.8999999999999998E-2"/>
    <x v="1343"/>
    <n v="2210"/>
    <x v="1324"/>
    <n v="4185"/>
    <x v="64"/>
    <n v="3.2918341529999999"/>
    <n v="1658.6497819229596"/>
    <x v="0"/>
    <s v="King County, Washington"/>
  </r>
  <r>
    <x v="1358"/>
    <n v="32"/>
    <n v="34.4"/>
    <n v="29.9"/>
    <n v="3375"/>
    <n v="1753"/>
    <n v="1622"/>
    <n v="0.51940740740740743"/>
    <n v="0.48059259259259257"/>
    <n v="2566"/>
    <n v="0.76029629629629625"/>
    <n v="891"/>
    <n v="141"/>
    <n v="621"/>
    <x v="1357"/>
    <n v="5.4949337490257211E-2"/>
    <n v="0.24201091192517538"/>
    <n v="0.67"/>
    <x v="2"/>
    <n v="0.63900000000000001"/>
    <n v="0.70900000000000007"/>
    <n v="3369"/>
    <n v="0.99822222222222223"/>
    <n v="0.13699999999999998"/>
    <n v="96"/>
    <n v="2.8444444444444446E-2"/>
    <n v="0"/>
    <n v="3099"/>
    <n v="0.91822222222222227"/>
    <n v="5.3333333333333233E-2"/>
    <n v="0.14300000000000002"/>
    <x v="1344"/>
    <n v="2291"/>
    <x v="1325"/>
    <n v="3273"/>
    <x v="180"/>
    <n v="0.86209260300000001"/>
    <n v="3914.8926556791253"/>
    <x v="0"/>
    <s v="King County, Washington"/>
  </r>
  <r>
    <x v="1359"/>
    <n v="39.799999999999997"/>
    <n v="41.4"/>
    <n v="38"/>
    <n v="3634"/>
    <n v="1606"/>
    <n v="2028"/>
    <n v="0.44193725921849203"/>
    <n v="0.55806274078150797"/>
    <n v="1779"/>
    <n v="0.48954320308200328"/>
    <n v="1176"/>
    <n v="80"/>
    <n v="120"/>
    <x v="1358"/>
    <n v="4.4969083754918496E-2"/>
    <n v="6.7453625632377737E-2"/>
    <n v="0.67"/>
    <x v="2"/>
    <n v="0.71299999999999997"/>
    <n v="0.63100000000000001"/>
    <n v="3410"/>
    <n v="0.93835993395707207"/>
    <n v="0.114"/>
    <n v="607"/>
    <n v="0.1670335718216841"/>
    <n v="5.2999999999999999E-2"/>
    <n v="2265"/>
    <n v="0.62328013208585575"/>
    <n v="0.20968629609246014"/>
    <n v="0.154"/>
    <x v="1345"/>
    <n v="1362"/>
    <x v="1326"/>
    <n v="3137"/>
    <x v="20"/>
    <n v="2.4503399130000001"/>
    <n v="1483.0595464409757"/>
    <x v="0"/>
    <s v="King County, Washington"/>
  </r>
  <r>
    <x v="1360"/>
    <n v="45.3"/>
    <n v="45.5"/>
    <n v="44.5"/>
    <n v="4957"/>
    <n v="2495"/>
    <n v="2462"/>
    <n v="0.5033286261851927"/>
    <n v="0.49667137381480736"/>
    <n v="2024"/>
    <n v="0.40831147871696588"/>
    <n v="1412"/>
    <n v="202"/>
    <n v="140"/>
    <x v="1359"/>
    <n v="9.9802371541501983E-2"/>
    <n v="6.9169960474308304E-2"/>
    <n v="0.67099999999999993"/>
    <x v="2"/>
    <n v="0.72699999999999998"/>
    <n v="0.61899999999999999"/>
    <n v="4943"/>
    <n v="0.99717571111559411"/>
    <n v="3.9E-2"/>
    <n v="1250"/>
    <n v="0.2521686503933831"/>
    <n v="2.2000000000000002E-2"/>
    <n v="2810"/>
    <n v="0.56687512608432522"/>
    <n v="0.18095622352229168"/>
    <n v="5.5999999999999994E-2"/>
    <x v="1346"/>
    <n v="1736"/>
    <x v="1327"/>
    <n v="3900"/>
    <x v="81"/>
    <n v="3.1837488189999998"/>
    <n v="1556.9695606693526"/>
    <x v="0"/>
    <s v="King County, Washington"/>
  </r>
  <r>
    <x v="1361"/>
    <n v="38.200000000000003"/>
    <n v="37.5"/>
    <n v="40.200000000000003"/>
    <n v="4047"/>
    <n v="1951"/>
    <n v="2096"/>
    <n v="0.48208549542871265"/>
    <n v="0.5179145045712874"/>
    <n v="2580"/>
    <n v="0.63750926612305414"/>
    <n v="1205"/>
    <n v="259"/>
    <n v="506"/>
    <x v="1360"/>
    <n v="0.1003875968992248"/>
    <n v="0.19612403100775194"/>
    <n v="0.67200000000000004"/>
    <x v="2"/>
    <n v="0.70099999999999996"/>
    <n v="0.64700000000000002"/>
    <n v="4005"/>
    <n v="0.98962194217939214"/>
    <n v="7.2999999999999995E-2"/>
    <n v="611"/>
    <n v="0.1509760316283667"/>
    <n v="0"/>
    <n v="2996"/>
    <n v="0.74030145787002721"/>
    <n v="0.10872251050160608"/>
    <n v="8.3000000000000004E-2"/>
    <x v="1347"/>
    <n v="1855"/>
    <x v="1328"/>
    <n v="3468"/>
    <x v="86"/>
    <n v="1.284761458"/>
    <n v="3150.001095378439"/>
    <x v="0"/>
    <s v="King County, Washington"/>
  </r>
  <r>
    <x v="1362"/>
    <n v="39.5"/>
    <n v="39.5"/>
    <n v="39.5"/>
    <n v="6348"/>
    <n v="2953"/>
    <n v="3395"/>
    <n v="0.46518588531821048"/>
    <n v="0.53481411468178952"/>
    <n v="3654"/>
    <n v="0.57561436672967858"/>
    <n v="2312"/>
    <n v="341"/>
    <n v="557"/>
    <x v="1361"/>
    <n v="9.3322386425834708E-2"/>
    <n v="0.15243568691844553"/>
    <n v="0.67299999999999993"/>
    <x v="2"/>
    <n v="0.68700000000000006"/>
    <n v="0.66"/>
    <n v="6331"/>
    <n v="0.99732199117832387"/>
    <n v="6.0999999999999999E-2"/>
    <n v="1346"/>
    <n v="0.21203528670447386"/>
    <n v="5.9000000000000004E-2"/>
    <n v="4411"/>
    <n v="0.69486452425960932"/>
    <n v="9.310018903591688E-2"/>
    <n v="5.5999999999999994E-2"/>
    <x v="1348"/>
    <n v="2551"/>
    <x v="1329"/>
    <n v="5029"/>
    <x v="176"/>
    <n v="2.6983735389999999"/>
    <n v="2352.5282575786482"/>
    <x v="0"/>
    <s v="King County, Washington"/>
  </r>
  <r>
    <x v="1363"/>
    <n v="32.1"/>
    <n v="31.7"/>
    <n v="32.799999999999997"/>
    <n v="6157"/>
    <n v="3400"/>
    <n v="2757"/>
    <n v="0.55221698879324344"/>
    <n v="0.44778301120675656"/>
    <n v="3369"/>
    <n v="0.54718206918954038"/>
    <n v="1800"/>
    <n v="448"/>
    <n v="928"/>
    <x v="1362"/>
    <n v="0.13297714455327991"/>
    <n v="0.27545265657465123"/>
    <n v="0.67400000000000004"/>
    <x v="2"/>
    <n v="0.745"/>
    <n v="0.58299999999999996"/>
    <n v="6157"/>
    <n v="1"/>
    <n v="8.4000000000000005E-2"/>
    <n v="1082"/>
    <n v="0.17573493584537925"/>
    <n v="7.5999999999999998E-2"/>
    <n v="4348"/>
    <n v="0.70618807860971256"/>
    <n v="0.1180769855449082"/>
    <n v="7.2999999999999995E-2"/>
    <x v="1349"/>
    <n v="2515"/>
    <x v="1330"/>
    <n v="5089"/>
    <x v="182"/>
    <n v="1.5897907650000001"/>
    <n v="3872.8366874115036"/>
    <x v="0"/>
    <s v="King County, Washington"/>
  </r>
  <r>
    <x v="1364"/>
    <n v="33"/>
    <n v="30.2"/>
    <n v="37"/>
    <n v="5000"/>
    <n v="2596"/>
    <n v="2404"/>
    <n v="0.51919999999999999"/>
    <n v="0.48080000000000001"/>
    <n v="2529"/>
    <n v="0.50580000000000003"/>
    <n v="1657"/>
    <n v="471"/>
    <n v="89"/>
    <x v="1363"/>
    <n v="0.18623962040332148"/>
    <n v="3.5191775405298539E-2"/>
    <n v="0.67500000000000004"/>
    <x v="2"/>
    <n v="0.68200000000000005"/>
    <n v="0.66799999999999993"/>
    <n v="5000"/>
    <n v="1"/>
    <n v="0.14300000000000002"/>
    <n v="1070"/>
    <n v="0.214"/>
    <n v="4.4000000000000004E-2"/>
    <n v="3454"/>
    <n v="0.69079999999999997"/>
    <n v="9.5200000000000062E-2"/>
    <n v="0.188"/>
    <x v="1350"/>
    <n v="2021"/>
    <x v="1331"/>
    <n v="4075"/>
    <x v="141"/>
    <n v="161.9462916"/>
    <n v="30.874433434695582"/>
    <x v="1"/>
    <s v="Whitman County, Washington"/>
  </r>
  <r>
    <x v="1365"/>
    <n v="34"/>
    <n v="33.5"/>
    <n v="34.1"/>
    <n v="5572"/>
    <n v="2865"/>
    <n v="2707"/>
    <n v="0.51417803302225418"/>
    <n v="0.48582196697774588"/>
    <n v="3540"/>
    <n v="0.63531945441493176"/>
    <n v="2044"/>
    <n v="175"/>
    <n v="270"/>
    <x v="1364"/>
    <n v="4.9435028248587573E-2"/>
    <n v="7.6271186440677971E-2"/>
    <n v="0.67900000000000005"/>
    <x v="2"/>
    <n v="0.68099999999999994"/>
    <n v="0.67799999999999994"/>
    <n v="5572"/>
    <n v="1"/>
    <n v="0.1"/>
    <n v="442"/>
    <n v="7.9325197415649681E-2"/>
    <n v="0.21"/>
    <n v="4376"/>
    <n v="0.78535534816941854"/>
    <n v="0.13531945441493176"/>
    <n v="9.0999999999999998E-2"/>
    <x v="1351"/>
    <n v="3562"/>
    <x v="1332"/>
    <n v="5189"/>
    <x v="80"/>
    <n v="1.2211730380000001"/>
    <n v="4562.8259277044399"/>
    <x v="0"/>
    <s v="King County, Washington"/>
  </r>
  <r>
    <x v="1366"/>
    <n v="31.3"/>
    <n v="29.6"/>
    <n v="33.4"/>
    <n v="4023"/>
    <n v="2013"/>
    <n v="2010"/>
    <n v="0.50037285607755411"/>
    <n v="0.49962714392244595"/>
    <n v="1974"/>
    <n v="0.49067859806114839"/>
    <n v="1089"/>
    <n v="199"/>
    <n v="89"/>
    <x v="1365"/>
    <n v="0.10081053698074975"/>
    <n v="4.5086119554204662E-2"/>
    <n v="0.68200000000000005"/>
    <x v="2"/>
    <n v="0.66599999999999993"/>
    <n v="0.69900000000000007"/>
    <n v="4023"/>
    <n v="1"/>
    <n v="0.22399999999999998"/>
    <n v="731"/>
    <n v="0.18170519512801392"/>
    <n v="0.13400000000000001"/>
    <n v="2754"/>
    <n v="0.68456375838926176"/>
    <n v="0.13373104648272438"/>
    <n v="0.27699999999999997"/>
    <x v="1352"/>
    <n v="1800"/>
    <x v="1333"/>
    <n v="3380"/>
    <x v="52"/>
    <n v="137.01938630000001"/>
    <n v="29.360808777757601"/>
    <x v="1"/>
    <s v="Whitman County, Washington"/>
  </r>
  <r>
    <x v="1367"/>
    <n v="38.200000000000003"/>
    <n v="39.299999999999997"/>
    <n v="37.6"/>
    <n v="4164"/>
    <n v="2055"/>
    <n v="2109"/>
    <n v="0.49351585014409222"/>
    <n v="0.50648414985590773"/>
    <n v="2464"/>
    <n v="0.59173871277617673"/>
    <n v="1354"/>
    <n v="157"/>
    <n v="512"/>
    <x v="1366"/>
    <n v="6.3717532467532464E-2"/>
    <n v="0.20779220779220781"/>
    <n v="0.68200000000000005"/>
    <x v="2"/>
    <n v="0.67599999999999993"/>
    <n v="0.68799999999999994"/>
    <n v="4164"/>
    <n v="1"/>
    <n v="4.0999999999999995E-2"/>
    <n v="837"/>
    <n v="0.20100864553314121"/>
    <n v="2E-3"/>
    <n v="3003"/>
    <n v="0.72118155619596547"/>
    <n v="7.7809798270893293E-2"/>
    <n v="5.2999999999999999E-2"/>
    <x v="1353"/>
    <n v="1796"/>
    <x v="1334"/>
    <n v="3371"/>
    <x v="178"/>
    <n v="0.98620717899999999"/>
    <n v="4222.2365529951185"/>
    <x v="0"/>
    <s v="King County, Washington"/>
  </r>
  <r>
    <x v="1368"/>
    <n v="42.1"/>
    <n v="40.9"/>
    <n v="42.6"/>
    <n v="2969"/>
    <n v="1415"/>
    <n v="1554"/>
    <n v="0.47659144493095318"/>
    <n v="0.52340855506904682"/>
    <n v="1638"/>
    <n v="0.55170090939710337"/>
    <n v="933"/>
    <n v="162"/>
    <n v="281"/>
    <x v="1367"/>
    <n v="9.8901098901098897E-2"/>
    <n v="0.17155067155067155"/>
    <n v="0.68200000000000005"/>
    <x v="2"/>
    <n v="0.68900000000000006"/>
    <n v="0.67500000000000004"/>
    <n v="2969"/>
    <n v="1"/>
    <n v="4.0999999999999995E-2"/>
    <n v="677"/>
    <n v="0.22802290333445605"/>
    <n v="1.4999999999999999E-2"/>
    <n v="1946"/>
    <n v="0.65543954193331089"/>
    <n v="0.11653755473223304"/>
    <n v="5.4000000000000006E-2"/>
    <x v="1354"/>
    <n v="1238"/>
    <x v="1335"/>
    <n v="2338"/>
    <x v="166"/>
    <n v="0.97810445499999998"/>
    <n v="3035.4631193250216"/>
    <x v="0"/>
    <s v="King County, Washington"/>
  </r>
  <r>
    <x v="1369"/>
    <n v="32.9"/>
    <n v="32.799999999999997"/>
    <n v="33.299999999999997"/>
    <n v="6175"/>
    <n v="3228"/>
    <n v="2947"/>
    <n v="0.52275303643724691"/>
    <n v="0.47724696356275303"/>
    <n v="3819"/>
    <n v="0.61846153846153851"/>
    <n v="1368"/>
    <n v="188"/>
    <n v="941"/>
    <x v="1368"/>
    <n v="4.9227546478135639E-2"/>
    <n v="0.24639958104215764"/>
    <n v="0.68299999999999994"/>
    <x v="2"/>
    <n v="0.72199999999999998"/>
    <n v="0.63800000000000001"/>
    <n v="6135"/>
    <n v="0.99352226720647774"/>
    <n v="0.157"/>
    <n v="545"/>
    <n v="8.8259109311740885E-2"/>
    <n v="6.4000000000000001E-2"/>
    <n v="4896"/>
    <n v="0.7928744939271255"/>
    <n v="0.11886639676113364"/>
    <n v="0.155"/>
    <x v="1355"/>
    <n v="3068"/>
    <x v="1336"/>
    <n v="5659"/>
    <x v="173"/>
    <n v="0.69847205199999995"/>
    <n v="8840.7259564910983"/>
    <x v="0"/>
    <s v="King County, Washington"/>
  </r>
  <r>
    <x v="1370"/>
    <n v="38.6"/>
    <n v="41.9"/>
    <n v="35.299999999999997"/>
    <n v="7141"/>
    <n v="3255"/>
    <n v="3886"/>
    <n v="0.45581851281333147"/>
    <n v="0.54418148718666859"/>
    <n v="3222"/>
    <n v="0.45119731130093826"/>
    <n v="2257"/>
    <n v="180"/>
    <n v="219"/>
    <x v="1369"/>
    <n v="5.5865921787709494E-2"/>
    <n v="6.7970204841713219E-2"/>
    <n v="0.68299999999999994"/>
    <x v="2"/>
    <n v="0.73199999999999998"/>
    <n v="0.63900000000000001"/>
    <n v="7129"/>
    <n v="0.99831956308640246"/>
    <n v="2.7999999999999997E-2"/>
    <n v="2038"/>
    <n v="0.28539420249264807"/>
    <n v="2.8999999999999998E-2"/>
    <n v="4562"/>
    <n v="0.6388460999859964"/>
    <n v="7.5759697521355474E-2"/>
    <n v="0.03"/>
    <x v="1356"/>
    <n v="2420"/>
    <x v="1337"/>
    <n v="5319"/>
    <x v="157"/>
    <n v="13.84808383"/>
    <n v="515.66701123876715"/>
    <x v="2"/>
    <s v="King County, Washington"/>
  </r>
  <r>
    <x v="1371"/>
    <n v="42.4"/>
    <n v="42.8"/>
    <n v="42"/>
    <n v="3574"/>
    <n v="1763"/>
    <n v="1811"/>
    <n v="0.49328483491885844"/>
    <n v="0.50671516508114156"/>
    <n v="1699"/>
    <n v="0.47537772803581424"/>
    <n v="1275"/>
    <n v="69"/>
    <n v="59"/>
    <x v="1370"/>
    <n v="4.061212477928193E-2"/>
    <n v="3.4726309593878756E-2"/>
    <n v="0.68299999999999994"/>
    <x v="2"/>
    <n v="0.73099999999999998"/>
    <n v="0.63300000000000001"/>
    <n v="3574"/>
    <n v="1"/>
    <n v="3.1E-2"/>
    <n v="946"/>
    <n v="0.2646894236149972"/>
    <n v="0.01"/>
    <n v="2422"/>
    <n v="0.6776720761052043"/>
    <n v="5.7638500279798555E-2"/>
    <n v="4.2000000000000003E-2"/>
    <x v="1357"/>
    <n v="1152"/>
    <x v="1338"/>
    <n v="2733"/>
    <x v="64"/>
    <n v="4.6250474190000004"/>
    <n v="772.74883395092809"/>
    <x v="2"/>
    <s v="King County, Washington"/>
  </r>
  <r>
    <x v="1372"/>
    <n v="39.5"/>
    <n v="37.5"/>
    <n v="40.700000000000003"/>
    <n v="7783"/>
    <n v="3817"/>
    <n v="3966"/>
    <n v="0.49042785558268021"/>
    <n v="0.50957214441731979"/>
    <n v="3740"/>
    <n v="0.48053449826545036"/>
    <n v="2535"/>
    <n v="205"/>
    <n v="285"/>
    <x v="1371"/>
    <n v="5.4812834224598928E-2"/>
    <n v="7.6203208556149732E-2"/>
    <n v="0.68500000000000005"/>
    <x v="2"/>
    <n v="0.80799999999999994"/>
    <n v="0.57399999999999995"/>
    <n v="7722"/>
    <n v="0.99216240524219457"/>
    <n v="2.8999999999999998E-2"/>
    <n v="1656"/>
    <n v="0.212771424900424"/>
    <n v="8.0000000000000002E-3"/>
    <n v="4940"/>
    <n v="0.63471669022227928"/>
    <n v="0.15251188487729672"/>
    <n v="2.5000000000000001E-2"/>
    <x v="1358"/>
    <n v="3320"/>
    <x v="1339"/>
    <n v="6238"/>
    <x v="90"/>
    <n v="4.9234676100000003"/>
    <n v="1580.7964257126491"/>
    <x v="0"/>
    <s v="King County, Washington"/>
  </r>
  <r>
    <x v="1373"/>
    <n v="32.9"/>
    <n v="31.3"/>
    <n v="34.700000000000003"/>
    <n v="3847"/>
    <n v="2093"/>
    <n v="1754"/>
    <n v="0.54406030673251882"/>
    <n v="0.45593969326748113"/>
    <n v="2372"/>
    <n v="0.61658435144268264"/>
    <n v="703"/>
    <n v="110"/>
    <n v="819"/>
    <x v="1372"/>
    <n v="4.6374367622259695E-2"/>
    <n v="0.34527824620573355"/>
    <n v="0.68599999999999994"/>
    <x v="2"/>
    <n v="0.67500000000000004"/>
    <n v="0.69700000000000006"/>
    <n v="3779"/>
    <n v="0.98232388874447618"/>
    <n v="0.1"/>
    <n v="399"/>
    <n v="0.10371718221991162"/>
    <n v="0"/>
    <n v="3129"/>
    <n v="0.81336106056667534"/>
    <n v="8.2921757213412994E-2"/>
    <n v="0.106"/>
    <x v="1359"/>
    <n v="1949"/>
    <x v="1340"/>
    <n v="3428"/>
    <x v="52"/>
    <n v="0.571877525"/>
    <n v="6726.964833947618"/>
    <x v="0"/>
    <s v="King County, Washington"/>
  </r>
  <r>
    <x v="1374"/>
    <n v="21.4"/>
    <n v="21.1"/>
    <n v="21.8"/>
    <n v="3486"/>
    <n v="2070"/>
    <n v="1416"/>
    <n v="0.59380378657487087"/>
    <n v="0.40619621342512907"/>
    <n v="1409"/>
    <n v="0.40418818129661505"/>
    <n v="484"/>
    <n v="95"/>
    <n v="272"/>
    <x v="1373"/>
    <n v="6.7423704755145489E-2"/>
    <n v="0.19304471256210079"/>
    <n v="0.68700000000000006"/>
    <x v="2"/>
    <n v="0.70400000000000007"/>
    <n v="0.67200000000000004"/>
    <n v="2647"/>
    <n v="0.75932300631095817"/>
    <n v="0.61499999999999999"/>
    <n v="86"/>
    <n v="2.4670109007458405E-2"/>
    <n v="0.5"/>
    <n v="2243"/>
    <n v="0.64343086632243263"/>
    <n v="0.33189902467010901"/>
    <n v="0.68700000000000006"/>
    <x v="1360"/>
    <n v="1369"/>
    <x v="1341"/>
    <n v="3416"/>
    <x v="132"/>
    <n v="0.33071495899999998"/>
    <n v="10540.799274822039"/>
    <x v="0"/>
    <s v="King County, Washington"/>
  </r>
  <r>
    <x v="1375"/>
    <n v="48.2"/>
    <n v="47.6"/>
    <n v="49.3"/>
    <n v="5111"/>
    <n v="2469"/>
    <n v="2642"/>
    <n v="0.4830757190373704"/>
    <n v="0.51692428096262966"/>
    <n v="2428"/>
    <n v="0.47505380551751125"/>
    <n v="994"/>
    <n v="120"/>
    <n v="770"/>
    <x v="1374"/>
    <n v="4.9423393739703461E-2"/>
    <n v="0.31713344316309722"/>
    <n v="0.68700000000000006"/>
    <x v="2"/>
    <n v="0.71200000000000008"/>
    <n v="0.66500000000000004"/>
    <n v="5035"/>
    <n v="0.98513011152416352"/>
    <n v="4.4000000000000004E-2"/>
    <n v="1177"/>
    <n v="0.23028761494815106"/>
    <n v="5.9000000000000004E-2"/>
    <n v="2968"/>
    <n v="0.58070827626687538"/>
    <n v="0.18900410878497353"/>
    <n v="4.0999999999999995E-2"/>
    <x v="1361"/>
    <n v="1916"/>
    <x v="1342"/>
    <n v="4173"/>
    <x v="116"/>
    <n v="22.305710810000001"/>
    <n v="229.13414611780308"/>
    <x v="1"/>
    <s v="Kitsap County, Washington"/>
  </r>
  <r>
    <x v="1376"/>
    <n v="43.3"/>
    <n v="43.4"/>
    <n v="43.2"/>
    <n v="2721"/>
    <n v="1366"/>
    <n v="1355"/>
    <n v="0.50202131569275998"/>
    <n v="0.49797868430723996"/>
    <n v="1291"/>
    <n v="0.47445791988239616"/>
    <n v="865"/>
    <n v="104"/>
    <n v="171"/>
    <x v="1375"/>
    <n v="8.0557707203718049E-2"/>
    <n v="0.13245546088303642"/>
    <n v="0.68900000000000006"/>
    <x v="2"/>
    <n v="0.71700000000000008"/>
    <n v="0.66099999999999992"/>
    <n v="2703"/>
    <n v="0.99338478500551264"/>
    <n v="4.9000000000000002E-2"/>
    <n v="567"/>
    <n v="0.20837927232635062"/>
    <n v="0"/>
    <n v="1555"/>
    <n v="0.57148107313487684"/>
    <n v="0.2201396545387726"/>
    <n v="7.9000000000000001E-2"/>
    <x v="1362"/>
    <n v="1313"/>
    <x v="1343"/>
    <n v="2175"/>
    <x v="63"/>
    <n v="2.2886225169999999"/>
    <n v="1188.9247701568429"/>
    <x v="2"/>
    <s v="King County, Washington"/>
  </r>
  <r>
    <x v="1377"/>
    <n v="35.200000000000003"/>
    <n v="37.700000000000003"/>
    <n v="33.200000000000003"/>
    <n v="7264"/>
    <n v="3580"/>
    <n v="3684"/>
    <n v="0.49284140969162998"/>
    <n v="0.50715859030837007"/>
    <n v="5045"/>
    <n v="0.69452092511013219"/>
    <n v="2193"/>
    <n v="222"/>
    <n v="1210"/>
    <x v="1376"/>
    <n v="4.4003964321110013E-2"/>
    <n v="0.23984142715559961"/>
    <n v="0.69"/>
    <x v="2"/>
    <n v="0.67500000000000004"/>
    <n v="0.70599999999999996"/>
    <n v="7218"/>
    <n v="0.99366740088105732"/>
    <n v="5.2999999999999999E-2"/>
    <n v="348"/>
    <n v="4.7907488986784139E-2"/>
    <n v="5.2000000000000005E-2"/>
    <n v="5793"/>
    <n v="0.79749449339207046"/>
    <n v="0.15459801762114544"/>
    <n v="4.4000000000000004E-2"/>
    <x v="1363"/>
    <n v="5009"/>
    <x v="699"/>
    <n v="6956"/>
    <x v="183"/>
    <n v="0.80595786700000005"/>
    <n v="9012.8780888244619"/>
    <x v="0"/>
    <s v="King County, Washington"/>
  </r>
  <r>
    <x v="1378"/>
    <n v="39.5"/>
    <n v="39.700000000000003"/>
    <n v="39.299999999999997"/>
    <n v="3022"/>
    <n v="1383"/>
    <n v="1639"/>
    <n v="0.45764394440767703"/>
    <n v="0.54235605559232292"/>
    <n v="1576"/>
    <n v="0.52150893448047653"/>
    <n v="967"/>
    <n v="102"/>
    <n v="127"/>
    <x v="1377"/>
    <n v="6.4720812182741116E-2"/>
    <n v="8.0583756345177671E-2"/>
    <n v="0.69200000000000006"/>
    <x v="2"/>
    <n v="0.74299999999999999"/>
    <n v="0.64800000000000002"/>
    <n v="3022"/>
    <n v="1"/>
    <n v="0.06"/>
    <n v="710"/>
    <n v="0.23494374586366645"/>
    <n v="2.7999999999999997E-2"/>
    <n v="1882"/>
    <n v="0.62276637988087358"/>
    <n v="0.14228987425545991"/>
    <n v="7.4999999999999997E-2"/>
    <x v="1364"/>
    <n v="1165"/>
    <x v="1344"/>
    <n v="2345"/>
    <x v="158"/>
    <n v="0.97380768200000001"/>
    <n v="3103.2821529949688"/>
    <x v="0"/>
    <s v="King County, Washington"/>
  </r>
  <r>
    <x v="1379"/>
    <n v="45.3"/>
    <n v="42.9"/>
    <n v="47.2"/>
    <n v="5644"/>
    <n v="2780"/>
    <n v="2864"/>
    <n v="0.49255846917080087"/>
    <n v="0.50744153082919918"/>
    <n v="2861"/>
    <n v="0.50690999291282779"/>
    <n v="1666"/>
    <n v="306"/>
    <n v="435"/>
    <x v="1378"/>
    <n v="0.1069556099265991"/>
    <n v="0.15204473960153791"/>
    <n v="0.69299999999999995"/>
    <x v="2"/>
    <n v="0.68400000000000005"/>
    <n v="0.70099999999999996"/>
    <n v="5594"/>
    <n v="0.99114103472714388"/>
    <n v="3.4000000000000002E-2"/>
    <n v="1200"/>
    <n v="0.21261516654854712"/>
    <n v="0"/>
    <n v="3495"/>
    <n v="0.61924167257264351"/>
    <n v="0.16814316087880932"/>
    <n v="5.4000000000000006E-2"/>
    <x v="1365"/>
    <n v="2187"/>
    <x v="1345"/>
    <n v="4575"/>
    <x v="130"/>
    <n v="4.2571813049999996"/>
    <n v="1325.7598386451621"/>
    <x v="2"/>
    <s v="King County, Washington"/>
  </r>
  <r>
    <x v="1380"/>
    <n v="36"/>
    <n v="35.200000000000003"/>
    <n v="36.700000000000003"/>
    <n v="4887"/>
    <n v="2578"/>
    <n v="2309"/>
    <n v="0.52752199713525683"/>
    <n v="0.47247800286474317"/>
    <n v="3018"/>
    <n v="0.61755678330263963"/>
    <n v="1515"/>
    <n v="204"/>
    <n v="654"/>
    <x v="1379"/>
    <n v="6.7594433399602388E-2"/>
    <n v="0.21669980119284293"/>
    <n v="0.69700000000000006"/>
    <x v="2"/>
    <n v="0.69400000000000006"/>
    <n v="0.70099999999999996"/>
    <n v="4886"/>
    <n v="0.99979537548598318"/>
    <n v="8.8000000000000009E-2"/>
    <n v="941"/>
    <n v="0.19255166768978924"/>
    <n v="1.8000000000000002E-2"/>
    <n v="3504"/>
    <n v="0.7170042971147943"/>
    <n v="9.0444035195416439E-2"/>
    <n v="0.10199999999999999"/>
    <x v="1366"/>
    <n v="1919"/>
    <x v="1346"/>
    <n v="4018"/>
    <x v="176"/>
    <n v="1.2447964010000001"/>
    <n v="3925.9432274017313"/>
    <x v="0"/>
    <s v="King County, Washington"/>
  </r>
  <r>
    <x v="1381"/>
    <n v="38.5"/>
    <n v="37.6"/>
    <n v="40"/>
    <n v="6342"/>
    <n v="3268"/>
    <n v="3074"/>
    <n v="0.51529485966572064"/>
    <n v="0.48470514033427942"/>
    <n v="2957"/>
    <n v="0.46625670135603908"/>
    <n v="2151"/>
    <n v="360"/>
    <n v="112"/>
    <x v="1380"/>
    <n v="0.1217450118363206"/>
    <n v="3.7876225904633076E-2"/>
    <n v="0.69900000000000007"/>
    <x v="2"/>
    <n v="0.76800000000000002"/>
    <n v="0.63900000000000001"/>
    <n v="6342"/>
    <n v="1"/>
    <n v="0.09"/>
    <n v="1902"/>
    <n v="0.29990539262062443"/>
    <n v="0.13800000000000001"/>
    <n v="3881"/>
    <n v="0.6119520655944497"/>
    <n v="8.8142541784925865E-2"/>
    <n v="3.7999999999999999E-2"/>
    <x v="1367"/>
    <n v="2174"/>
    <x v="1347"/>
    <n v="4687"/>
    <x v="166"/>
    <n v="4.39396962"/>
    <n v="1443.3417953399505"/>
    <x v="0"/>
    <s v="King County, Washington"/>
  </r>
  <r>
    <x v="1382"/>
    <n v="39"/>
    <n v="40.1"/>
    <n v="38.4"/>
    <n v="8010"/>
    <n v="3804"/>
    <n v="4206"/>
    <n v="0.47490636704119848"/>
    <n v="0.52509363295880152"/>
    <n v="4886"/>
    <n v="0.60998751560549314"/>
    <n v="2762"/>
    <n v="209"/>
    <n v="805"/>
    <x v="1381"/>
    <n v="4.2775276299631598E-2"/>
    <n v="0.16475644699140402"/>
    <n v="0.69900000000000007"/>
    <x v="2"/>
    <n v="0.72499999999999998"/>
    <n v="0.67500000000000004"/>
    <n v="8010"/>
    <n v="1"/>
    <n v="9.3000000000000013E-2"/>
    <n v="1261"/>
    <n v="0.15742821473158553"/>
    <n v="0.113"/>
    <n v="5847"/>
    <n v="0.72996254681647943"/>
    <n v="0.11260923845193505"/>
    <n v="7.4999999999999997E-2"/>
    <x v="1368"/>
    <n v="3968"/>
    <x v="1348"/>
    <n v="6826"/>
    <x v="184"/>
    <n v="3.4897903060000002"/>
    <n v="2295.2668491938894"/>
    <x v="0"/>
    <s v="King County, Washington"/>
  </r>
  <r>
    <x v="1383"/>
    <n v="39.1"/>
    <n v="40.6"/>
    <n v="35.4"/>
    <n v="6630"/>
    <n v="2989"/>
    <n v="3641"/>
    <n v="0.45082956259426848"/>
    <n v="0.54917043740573157"/>
    <n v="3557"/>
    <n v="0.53650075414781295"/>
    <n v="1860"/>
    <n v="471"/>
    <n v="606"/>
    <x v="1382"/>
    <n v="0.13241495642395276"/>
    <n v="0.1703682878830475"/>
    <n v="0.70200000000000007"/>
    <x v="2"/>
    <n v="0.70499999999999996"/>
    <n v="0.69799999999999995"/>
    <n v="6624"/>
    <n v="0.99909502262443439"/>
    <n v="3.5000000000000003E-2"/>
    <n v="1488"/>
    <n v="0.2244343891402715"/>
    <n v="6.0000000000000001E-3"/>
    <n v="4293"/>
    <n v="0.6475113122171946"/>
    <n v="0.12805429864253393"/>
    <n v="4.4000000000000004E-2"/>
    <x v="1369"/>
    <n v="2727"/>
    <x v="1349"/>
    <n v="5231"/>
    <x v="193"/>
    <n v="7.4054399950000001"/>
    <n v="895.28778904108856"/>
    <x v="2"/>
    <s v="King County, Washington"/>
  </r>
  <r>
    <x v="1384"/>
    <n v="36.200000000000003"/>
    <n v="38"/>
    <n v="35.200000000000003"/>
    <n v="4549"/>
    <n v="1971"/>
    <n v="2578"/>
    <n v="0.43328204000879317"/>
    <n v="0.56671795999120689"/>
    <n v="2689"/>
    <n v="0.5911189272367553"/>
    <n v="1123"/>
    <n v="135"/>
    <n v="600"/>
    <x v="1383"/>
    <n v="5.0204537002603196E-2"/>
    <n v="0.22313127556712534"/>
    <n v="0.70400000000000007"/>
    <x v="2"/>
    <n v="0.68099999999999994"/>
    <n v="0.72099999999999997"/>
    <n v="4549"/>
    <n v="1"/>
    <n v="0.1"/>
    <n v="811"/>
    <n v="0.17828094086612442"/>
    <n v="8.3000000000000004E-2"/>
    <n v="3430"/>
    <n v="0.75401187074082221"/>
    <n v="6.7707188393053341E-2"/>
    <n v="0.113"/>
    <x v="1370"/>
    <n v="1948"/>
    <x v="1350"/>
    <n v="3765"/>
    <x v="158"/>
    <n v="0.979862978"/>
    <n v="4642.4858394843859"/>
    <x v="0"/>
    <s v="King County, Washington"/>
  </r>
  <r>
    <x v="1385"/>
    <n v="49.7"/>
    <n v="50.7"/>
    <n v="48.9"/>
    <n v="3009"/>
    <n v="1446"/>
    <n v="1563"/>
    <n v="0.48055832502492524"/>
    <n v="0.51944167497507476"/>
    <n v="1529"/>
    <n v="0.50814223994682617"/>
    <n v="1105"/>
    <n v="177"/>
    <n v="150"/>
    <x v="1384"/>
    <n v="0.1157619359058208"/>
    <n v="9.8103335513407455E-2"/>
    <n v="0.70599999999999996"/>
    <x v="2"/>
    <n v="0.7659999999999999"/>
    <n v="0.65300000000000002"/>
    <n v="3003"/>
    <n v="0.9980059820538385"/>
    <n v="6.4000000000000001E-2"/>
    <n v="545"/>
    <n v="0.18112329677633765"/>
    <n v="1.1000000000000001E-2"/>
    <n v="1873"/>
    <n v="0.62246593552675311"/>
    <n v="0.19641076769690924"/>
    <n v="5.5999999999999994E-2"/>
    <x v="1371"/>
    <n v="1230"/>
    <x v="1351"/>
    <n v="2525"/>
    <x v="182"/>
    <n v="3.8153693560000002"/>
    <n v="788.65234771257099"/>
    <x v="2"/>
    <s v="King County, Washington"/>
  </r>
  <r>
    <x v="1386"/>
    <n v="49.1"/>
    <n v="49.9"/>
    <n v="48"/>
    <n v="2581"/>
    <n v="1293"/>
    <n v="1288"/>
    <n v="0.50096861681518789"/>
    <n v="0.49903138318481211"/>
    <n v="1357"/>
    <n v="0.52576520728399845"/>
    <n v="988"/>
    <n v="101"/>
    <n v="79"/>
    <x v="1385"/>
    <n v="7.4428887251289613E-2"/>
    <n v="5.8216654384672072E-2"/>
    <n v="0.70700000000000007"/>
    <x v="2"/>
    <n v="0.72699999999999998"/>
    <n v="0.68599999999999994"/>
    <n v="2550"/>
    <n v="0.98798915149166988"/>
    <n v="2.8999999999999998E-2"/>
    <n v="415"/>
    <n v="0.16079039132119333"/>
    <n v="0"/>
    <n v="1711"/>
    <n v="0.6629213483146067"/>
    <n v="0.17628826036419998"/>
    <n v="0.03"/>
    <x v="1372"/>
    <n v="1005"/>
    <x v="1352"/>
    <n v="2191"/>
    <x v="189"/>
    <n v="8.9278204609999996"/>
    <n v="289.09631541928474"/>
    <x v="1"/>
    <s v="King County, Washington"/>
  </r>
  <r>
    <x v="1387"/>
    <n v="34"/>
    <n v="33.200000000000003"/>
    <n v="38"/>
    <n v="4521"/>
    <n v="2228"/>
    <n v="2293"/>
    <n v="0.49281132492811325"/>
    <n v="0.5071886750718867"/>
    <n v="2402"/>
    <n v="0.5312983853129839"/>
    <n v="1138"/>
    <n v="71"/>
    <n v="303"/>
    <x v="1386"/>
    <n v="2.9558701082431308E-2"/>
    <n v="0.12614487926727727"/>
    <n v="0.70799999999999996"/>
    <x v="2"/>
    <n v="0.77300000000000002"/>
    <n v="0.64599999999999991"/>
    <n v="4473"/>
    <n v="0.98938287989382878"/>
    <n v="0.125"/>
    <n v="406"/>
    <n v="8.9803140898031403E-2"/>
    <n v="0.38400000000000001"/>
    <n v="3213"/>
    <n v="0.71068347710683477"/>
    <n v="0.1995133819951338"/>
    <n v="0.11199999999999999"/>
    <x v="1373"/>
    <n v="2540"/>
    <x v="1353"/>
    <n v="4219"/>
    <x v="81"/>
    <n v="0.56396762"/>
    <n v="8016.4176801497933"/>
    <x v="0"/>
    <s v="King County, Washington"/>
  </r>
  <r>
    <x v="1388"/>
    <n v="38.4"/>
    <n v="38.200000000000003"/>
    <n v="38.6"/>
    <n v="4103"/>
    <n v="2087"/>
    <n v="2016"/>
    <n v="0.50865220570314407"/>
    <n v="0.49134779429685593"/>
    <n v="2073"/>
    <n v="0.50524006824274925"/>
    <n v="1492"/>
    <n v="212"/>
    <n v="188"/>
    <x v="1387"/>
    <n v="0.10226724553786783"/>
    <n v="9.068982151471297E-2"/>
    <n v="0.71"/>
    <x v="2"/>
    <n v="0.8"/>
    <n v="0.622"/>
    <n v="4102"/>
    <n v="0.99975627589568605"/>
    <n v="4.4999999999999998E-2"/>
    <n v="888"/>
    <n v="0.21642700463075798"/>
    <n v="3.3000000000000002E-2"/>
    <n v="2622"/>
    <n v="0.63904460151108944"/>
    <n v="0.14452839385815253"/>
    <n v="5.9000000000000004E-2"/>
    <x v="1374"/>
    <n v="1708"/>
    <x v="1354"/>
    <n v="3306"/>
    <x v="7"/>
    <n v="7.5489449579999999"/>
    <n v="543.5196604065635"/>
    <x v="2"/>
    <s v="King County, Washington"/>
  </r>
  <r>
    <x v="1389"/>
    <n v="49.6"/>
    <n v="48.8"/>
    <n v="50.2"/>
    <n v="3985"/>
    <n v="2028"/>
    <n v="1957"/>
    <n v="0.50890840652446678"/>
    <n v="0.49109159347553327"/>
    <n v="1750"/>
    <n v="0.43914680050188204"/>
    <n v="805"/>
    <n v="80"/>
    <n v="496"/>
    <x v="1388"/>
    <n v="4.5714285714285714E-2"/>
    <n v="0.28342857142857142"/>
    <n v="0.71099999999999997"/>
    <x v="2"/>
    <n v="0.745"/>
    <n v="0.67700000000000005"/>
    <n v="3951"/>
    <n v="0.9914680050188206"/>
    <n v="3.2000000000000001E-2"/>
    <n v="898"/>
    <n v="0.22534504391468005"/>
    <n v="0.04"/>
    <n v="2449"/>
    <n v="0.61455457967377669"/>
    <n v="0.16010037641154329"/>
    <n v="3.7000000000000005E-2"/>
    <x v="1375"/>
    <n v="1556"/>
    <x v="1265"/>
    <n v="3234"/>
    <x v="110"/>
    <n v="27.654942500000001"/>
    <n v="144.09720794031662"/>
    <x v="1"/>
    <s v="Kitsap County, Washington"/>
  </r>
  <r>
    <x v="1390"/>
    <n v="34.4"/>
    <n v="34.6"/>
    <n v="34.200000000000003"/>
    <n v="4613"/>
    <n v="2443"/>
    <n v="2170"/>
    <n v="0.52959028831562971"/>
    <n v="0.47040971168437024"/>
    <n v="3114"/>
    <n v="0.67504877520052031"/>
    <n v="1580"/>
    <n v="323"/>
    <n v="681"/>
    <x v="1389"/>
    <n v="0.10372511239563263"/>
    <n v="0.2186897880539499"/>
    <n v="0.71200000000000008"/>
    <x v="2"/>
    <n v="0.63500000000000001"/>
    <n v="0.80099999999999993"/>
    <n v="4613"/>
    <n v="1"/>
    <n v="7.0999999999999994E-2"/>
    <n v="586"/>
    <n v="0.12703230002167787"/>
    <n v="4.4000000000000004E-2"/>
    <n v="3766"/>
    <n v="0.8163884673748103"/>
    <n v="5.6579232603511831E-2"/>
    <n v="0.08"/>
    <x v="1376"/>
    <n v="2126"/>
    <x v="1355"/>
    <n v="4039"/>
    <x v="21"/>
    <n v="1.360121852"/>
    <n v="3391.607886614559"/>
    <x v="0"/>
    <s v="King County, Washington"/>
  </r>
  <r>
    <x v="1391"/>
    <n v="37.700000000000003"/>
    <n v="34.700000000000003"/>
    <n v="39.1"/>
    <n v="4468"/>
    <n v="2191"/>
    <n v="2277"/>
    <n v="0.49037600716204116"/>
    <n v="0.50962399283795878"/>
    <n v="2552"/>
    <n v="0.57117278424350937"/>
    <n v="1470"/>
    <n v="205"/>
    <n v="402"/>
    <x v="1390"/>
    <n v="8.0329153605015677E-2"/>
    <n v="0.15752351097178682"/>
    <n v="0.71200000000000008"/>
    <x v="2"/>
    <n v="0.69499999999999995"/>
    <n v="0.72599999999999998"/>
    <n v="4442"/>
    <n v="0.99418084153983888"/>
    <n v="3.7999999999999999E-2"/>
    <n v="809"/>
    <n v="0.18106535362578335"/>
    <n v="0"/>
    <n v="3113"/>
    <n v="0.69673231871083263"/>
    <n v="0.12220232766338401"/>
    <n v="5.5E-2"/>
    <x v="1377"/>
    <n v="2084"/>
    <x v="1356"/>
    <n v="3712"/>
    <x v="185"/>
    <n v="0.902888684"/>
    <n v="4948.5613001657684"/>
    <x v="0"/>
    <s v="King County, Washington"/>
  </r>
  <r>
    <x v="1392"/>
    <n v="28.7"/>
    <n v="26.8"/>
    <n v="31.9"/>
    <n v="2891"/>
    <n v="1624"/>
    <n v="1267"/>
    <n v="0.56174334140435833"/>
    <n v="0.43825665859564167"/>
    <n v="1907"/>
    <n v="0.65963334486336911"/>
    <n v="709"/>
    <n v="137"/>
    <n v="463"/>
    <x v="1391"/>
    <n v="7.1840587309910858E-2"/>
    <n v="0.24278972207656005"/>
    <n v="0.71299999999999997"/>
    <x v="2"/>
    <n v="0.71"/>
    <n v="0.71599999999999997"/>
    <n v="2875"/>
    <n v="0.99446558284330677"/>
    <n v="0.21100000000000002"/>
    <n v="301"/>
    <n v="0.10411622276029056"/>
    <n v="0"/>
    <n v="2403"/>
    <n v="0.83120027672085783"/>
    <n v="6.4683500518851633E-2"/>
    <n v="0.249"/>
    <x v="1378"/>
    <n v="979"/>
    <x v="1357"/>
    <n v="2600"/>
    <x v="178"/>
    <n v="0.67099813399999997"/>
    <n v="4308.5067655344628"/>
    <x v="0"/>
    <s v="King County, Washington"/>
  </r>
  <r>
    <x v="1393"/>
    <n v="40.6"/>
    <n v="36.299999999999997"/>
    <n v="42.7"/>
    <n v="2095"/>
    <n v="1086"/>
    <n v="1009"/>
    <n v="0.51837708830548923"/>
    <n v="0.48162291169451071"/>
    <n v="1139"/>
    <n v="0.54367541766109784"/>
    <n v="665"/>
    <n v="90"/>
    <n v="169"/>
    <x v="1392"/>
    <n v="7.9016681299385425E-2"/>
    <n v="0.14837576821773485"/>
    <n v="0.71299999999999997"/>
    <x v="2"/>
    <n v="0.71799999999999997"/>
    <n v="0.70700000000000007"/>
    <n v="2071"/>
    <n v="0.98854415274463003"/>
    <n v="8.5999999999999993E-2"/>
    <n v="377"/>
    <n v="0.17995226730310263"/>
    <n v="5.2999999999999999E-2"/>
    <n v="1404"/>
    <n v="0.67016706443914076"/>
    <n v="0.14988066825775659"/>
    <n v="9.3000000000000013E-2"/>
    <x v="1379"/>
    <n v="871"/>
    <x v="1358"/>
    <n v="1734"/>
    <x v="86"/>
    <n v="0.62460618800000001"/>
    <n v="3354.1134241852883"/>
    <x v="0"/>
    <s v="King County, Washington"/>
  </r>
  <r>
    <x v="1394"/>
    <n v="33.4"/>
    <n v="31.3"/>
    <n v="36.299999999999997"/>
    <n v="6877"/>
    <n v="3449"/>
    <n v="3428"/>
    <n v="0.50152682855896469"/>
    <n v="0.49847317144103531"/>
    <n v="4811"/>
    <n v="0.69957830449323832"/>
    <n v="2311"/>
    <n v="218"/>
    <n v="1125"/>
    <x v="1393"/>
    <n v="4.5312824776553733E-2"/>
    <n v="0.2338391186863438"/>
    <n v="0.71700000000000008"/>
    <x v="2"/>
    <n v="0.72099999999999997"/>
    <n v="0.71299999999999997"/>
    <n v="6877"/>
    <n v="1"/>
    <n v="7.6999999999999999E-2"/>
    <n v="547"/>
    <n v="7.954049730987349E-2"/>
    <n v="3.7999999999999999E-2"/>
    <n v="5490"/>
    <n v="0.79831321797295329"/>
    <n v="0.12214628471717326"/>
    <n v="0.08"/>
    <x v="1380"/>
    <n v="4005"/>
    <x v="1359"/>
    <n v="6372"/>
    <x v="183"/>
    <n v="1.380614411"/>
    <n v="4981.1156143291919"/>
    <x v="0"/>
    <s v="King County, Washington"/>
  </r>
  <r>
    <x v="1395"/>
    <n v="44.5"/>
    <n v="42.9"/>
    <n v="46.1"/>
    <n v="7650"/>
    <n v="3639"/>
    <n v="4011"/>
    <n v="0.47568627450980394"/>
    <n v="0.52431372549019606"/>
    <n v="3325"/>
    <n v="0.434640522875817"/>
    <n v="2401"/>
    <n v="274"/>
    <n v="311"/>
    <x v="1394"/>
    <n v="8.2406015037593983E-2"/>
    <n v="9.3533834586466164E-2"/>
    <n v="0.71799999999999997"/>
    <x v="2"/>
    <n v="0.77099999999999991"/>
    <n v="0.67099999999999993"/>
    <n v="7585"/>
    <n v="0.99150326797385624"/>
    <n v="8.900000000000001E-2"/>
    <n v="1582"/>
    <n v="0.20679738562091504"/>
    <n v="0.13800000000000001"/>
    <n v="4293"/>
    <n v="0.56117647058823528"/>
    <n v="0.23202614379084974"/>
    <n v="5.7999999999999996E-2"/>
    <x v="1381"/>
    <n v="3512"/>
    <x v="1360"/>
    <n v="6182"/>
    <x v="170"/>
    <n v="13.535604810000001"/>
    <n v="565.17607505415936"/>
    <x v="2"/>
    <s v="King County, Washington"/>
  </r>
  <r>
    <x v="1396"/>
    <n v="35.200000000000003"/>
    <n v="33.799999999999997"/>
    <n v="37.200000000000003"/>
    <n v="5589"/>
    <n v="2865"/>
    <n v="2724"/>
    <n v="0.51261406333870096"/>
    <n v="0.48738593666129898"/>
    <n v="3440"/>
    <n v="0.61549472177491504"/>
    <n v="2078"/>
    <n v="245"/>
    <n v="641"/>
    <x v="1395"/>
    <n v="7.1220930232558141E-2"/>
    <n v="0.18633720930232558"/>
    <n v="0.71900000000000008"/>
    <x v="2"/>
    <n v="0.70099999999999996"/>
    <n v="0.73699999999999999"/>
    <n v="5588"/>
    <n v="0.99982107711576307"/>
    <n v="7.8E-2"/>
    <n v="960"/>
    <n v="0.17176596886741816"/>
    <n v="7.4999999999999997E-2"/>
    <n v="4089"/>
    <n v="0.73161567364465918"/>
    <n v="9.661835748792269E-2"/>
    <n v="0.09"/>
    <x v="1382"/>
    <n v="2267"/>
    <x v="1361"/>
    <n v="4709"/>
    <x v="192"/>
    <n v="1.5972983169999999"/>
    <n v="3499.0332992381163"/>
    <x v="0"/>
    <s v="King County, Washington"/>
  </r>
  <r>
    <x v="1397"/>
    <n v="25.2"/>
    <n v="25.1"/>
    <n v="25.4"/>
    <n v="6209"/>
    <n v="3464"/>
    <n v="2745"/>
    <n v="0.55789982283781603"/>
    <n v="0.44210017716218392"/>
    <n v="3908"/>
    <n v="0.62940892253180869"/>
    <n v="1538"/>
    <n v="210"/>
    <n v="973"/>
    <x v="1396"/>
    <n v="5.3735926305015357E-2"/>
    <n v="0.24897645854657113"/>
    <n v="0.72400000000000009"/>
    <x v="2"/>
    <n v="0.66400000000000003"/>
    <n v="0.79700000000000004"/>
    <n v="5972"/>
    <n v="0.96182960219036884"/>
    <n v="0.38400000000000001"/>
    <n v="420"/>
    <n v="6.7643742953776773E-2"/>
    <n v="3.6000000000000004E-2"/>
    <n v="5142"/>
    <n v="0.82815268159123856"/>
    <n v="0.10420357545498471"/>
    <n v="0.41799999999999998"/>
    <x v="1383"/>
    <n v="2313"/>
    <x v="1362"/>
    <n v="5823"/>
    <x v="30"/>
    <n v="0.989902595"/>
    <n v="6272.3342997196605"/>
    <x v="0"/>
    <s v="King County, Washington"/>
  </r>
  <r>
    <x v="1398"/>
    <n v="36.200000000000003"/>
    <n v="38.1"/>
    <n v="35.200000000000003"/>
    <n v="3747"/>
    <n v="1662"/>
    <n v="2085"/>
    <n v="0.44355484387510008"/>
    <n v="0.55644515612489986"/>
    <n v="2204"/>
    <n v="0.58820389645049376"/>
    <n v="1234"/>
    <n v="162"/>
    <n v="257"/>
    <x v="1397"/>
    <n v="7.3502722323048997E-2"/>
    <n v="0.11660617059891107"/>
    <n v="0.72400000000000009"/>
    <x v="2"/>
    <n v="0.69599999999999995"/>
    <n v="0.747"/>
    <n v="3747"/>
    <n v="1"/>
    <n v="3.5000000000000003E-2"/>
    <n v="816"/>
    <n v="0.2177742193755004"/>
    <n v="3.7999999999999999E-2"/>
    <n v="2695"/>
    <n v="0.71924206031491855"/>
    <n v="6.2983720309581104E-2"/>
    <n v="3.5000000000000003E-2"/>
    <x v="1384"/>
    <n v="1503"/>
    <x v="1363"/>
    <n v="2999"/>
    <x v="148"/>
    <n v="0.78715199400000002"/>
    <n v="4760.1988288935208"/>
    <x v="0"/>
    <s v="King County, Washington"/>
  </r>
  <r>
    <x v="1399"/>
    <n v="42.3"/>
    <n v="38.700000000000003"/>
    <n v="46.1"/>
    <n v="2587"/>
    <n v="1330"/>
    <n v="1257"/>
    <n v="0.51410900657131808"/>
    <n v="0.48589099342868186"/>
    <n v="1407"/>
    <n v="0.5438732122149208"/>
    <n v="942"/>
    <n v="70"/>
    <n v="135"/>
    <x v="1398"/>
    <n v="4.975124378109453E-2"/>
    <n v="9.5948827292110878E-2"/>
    <n v="0.72400000000000009"/>
    <x v="2"/>
    <n v="0.73099999999999998"/>
    <n v="0.71599999999999997"/>
    <n v="2587"/>
    <n v="1"/>
    <n v="5.7999999999999996E-2"/>
    <n v="336"/>
    <n v="0.12988017008117511"/>
    <n v="4.8000000000000001E-2"/>
    <n v="1783"/>
    <n v="0.68921530730575953"/>
    <n v="0.18090452261306533"/>
    <n v="5.9000000000000004E-2"/>
    <x v="1385"/>
    <n v="1448"/>
    <x v="1364"/>
    <n v="2272"/>
    <x v="43"/>
    <n v="2.1006742790000001"/>
    <n v="1231.5093424343297"/>
    <x v="2"/>
    <s v="King County, Washington"/>
  </r>
  <r>
    <x v="1400"/>
    <n v="46"/>
    <n v="45.9"/>
    <n v="46.2"/>
    <n v="2452"/>
    <n v="1304"/>
    <n v="1148"/>
    <n v="0.53181076672104399"/>
    <n v="0.46818923327895595"/>
    <n v="1403"/>
    <n v="0.57218597063621535"/>
    <n v="1003"/>
    <n v="96"/>
    <n v="125"/>
    <x v="1399"/>
    <n v="6.8424803991446903E-2"/>
    <n v="8.9094796863863152E-2"/>
    <n v="0.72900000000000009"/>
    <x v="2"/>
    <n v="0.74099999999999999"/>
    <n v="0.71599999999999997"/>
    <n v="2452"/>
    <n v="1"/>
    <n v="2.8999999999999998E-2"/>
    <n v="449"/>
    <n v="0.18311582381729199"/>
    <n v="0"/>
    <n v="1607"/>
    <n v="0.65538336052202284"/>
    <n v="0.16150081566068519"/>
    <n v="2.8999999999999998E-2"/>
    <x v="1386"/>
    <n v="1120"/>
    <x v="1365"/>
    <n v="2016"/>
    <x v="42"/>
    <n v="1.568973108"/>
    <n v="1562.8056258565268"/>
    <x v="0"/>
    <s v="King County, Washington"/>
  </r>
  <r>
    <x v="1401"/>
    <n v="31.5"/>
    <n v="30.6"/>
    <n v="33.5"/>
    <n v="5451"/>
    <n v="3164"/>
    <n v="2287"/>
    <n v="0.58044395523757109"/>
    <n v="0.41955604476242891"/>
    <n v="2919"/>
    <n v="0.53549807374793612"/>
    <n v="1817"/>
    <n v="318"/>
    <n v="352"/>
    <x v="1400"/>
    <n v="0.10894141829393628"/>
    <n v="0.12058924289140116"/>
    <n v="0.73"/>
    <x v="2"/>
    <n v="0.81200000000000006"/>
    <n v="0.61499999999999999"/>
    <n v="5442"/>
    <n v="0.9983489268024216"/>
    <n v="8.6999999999999994E-2"/>
    <n v="1196"/>
    <n v="0.21940928270042195"/>
    <n v="8.8000000000000009E-2"/>
    <n v="3855"/>
    <n v="0.70720968629609249"/>
    <n v="7.3381031003485586E-2"/>
    <n v="6.6000000000000003E-2"/>
    <x v="1387"/>
    <n v="2213"/>
    <x v="1366"/>
    <n v="4366"/>
    <x v="168"/>
    <n v="4.772677711"/>
    <n v="1142.1261459655263"/>
    <x v="2"/>
    <s v="King County, Washington"/>
  </r>
  <r>
    <x v="1402"/>
    <n v="39.5"/>
    <n v="39.1"/>
    <n v="40"/>
    <n v="5143"/>
    <n v="2750"/>
    <n v="2393"/>
    <n v="0.53470736923974338"/>
    <n v="0.46529263076025668"/>
    <n v="2532"/>
    <n v="0.4923196577872837"/>
    <n v="1809"/>
    <n v="234"/>
    <n v="61"/>
    <x v="1401"/>
    <n v="9.2417061611374404E-2"/>
    <n v="2.4091627172195894E-2"/>
    <n v="0.73"/>
    <x v="2"/>
    <n v="0.78700000000000003"/>
    <n v="0.67099999999999993"/>
    <n v="5129"/>
    <n v="0.99727785339296127"/>
    <n v="3.1E-2"/>
    <n v="1490"/>
    <n v="0.28971417460626092"/>
    <n v="2.1000000000000001E-2"/>
    <n v="3226"/>
    <n v="0.62726035387905887"/>
    <n v="8.3025471514680205E-2"/>
    <n v="0.04"/>
    <x v="1388"/>
    <n v="1710"/>
    <x v="1367"/>
    <n v="3795"/>
    <x v="64"/>
    <n v="12.671458619999999"/>
    <n v="405.87276920768574"/>
    <x v="2"/>
    <s v="King County, Washington"/>
  </r>
  <r>
    <x v="1403"/>
    <n v="35.799999999999997"/>
    <n v="35.5"/>
    <n v="35.799999999999997"/>
    <n v="6407"/>
    <n v="3091"/>
    <n v="3316"/>
    <n v="0.48244108006867487"/>
    <n v="0.51755891993132508"/>
    <n v="2870"/>
    <n v="0.44794755735913844"/>
    <n v="2233"/>
    <n v="216"/>
    <n v="73"/>
    <x v="1402"/>
    <n v="7.526132404181185E-2"/>
    <n v="2.5435540069686412E-2"/>
    <n v="0.73099999999999998"/>
    <x v="2"/>
    <n v="0.79400000000000004"/>
    <n v="0.67200000000000004"/>
    <n v="6340"/>
    <n v="0.98954268768534415"/>
    <n v="6.7000000000000004E-2"/>
    <n v="1522"/>
    <n v="0.23755267675979397"/>
    <n v="7.8E-2"/>
    <n v="3919"/>
    <n v="0.61167473076322776"/>
    <n v="0.15077259247697827"/>
    <n v="6.0999999999999999E-2"/>
    <x v="1389"/>
    <n v="2431"/>
    <x v="1368"/>
    <n v="4983"/>
    <x v="168"/>
    <n v="5.1014230999999999"/>
    <n v="1255.9240577398884"/>
    <x v="2"/>
    <s v="King County, Washington"/>
  </r>
  <r>
    <x v="1404"/>
    <n v="38"/>
    <n v="39.6"/>
    <n v="35.700000000000003"/>
    <n v="5719"/>
    <n v="2688"/>
    <n v="3031"/>
    <n v="0.4700122399020808"/>
    <n v="0.52998776009791926"/>
    <n v="2982"/>
    <n v="0.52141982864137082"/>
    <n v="2176"/>
    <n v="261"/>
    <n v="209"/>
    <x v="1403"/>
    <n v="8.75251509054326E-2"/>
    <n v="7.0087189805499661E-2"/>
    <n v="0.73199999999999998"/>
    <x v="2"/>
    <n v="0.77400000000000002"/>
    <n v="0.69499999999999995"/>
    <n v="5682"/>
    <n v="0.99353033747158592"/>
    <n v="9.0999999999999998E-2"/>
    <n v="1558"/>
    <n v="0.27242524916943522"/>
    <n v="0.18600000000000003"/>
    <n v="3466"/>
    <n v="0.60605000874278725"/>
    <n v="0.12152474208777753"/>
    <n v="6.0999999999999999E-2"/>
    <x v="1390"/>
    <n v="2089"/>
    <x v="1255"/>
    <n v="4315"/>
    <x v="164"/>
    <n v="22.399485210000002"/>
    <n v="255.31836764921795"/>
    <x v="1"/>
    <s v="King County, Washington"/>
  </r>
  <r>
    <x v="1405"/>
    <n v="40.4"/>
    <n v="40.299999999999997"/>
    <n v="40.5"/>
    <n v="4602"/>
    <n v="2257"/>
    <n v="2345"/>
    <n v="0.49043893959148194"/>
    <n v="0.50956106040851801"/>
    <n v="2243"/>
    <n v="0.48739678400695352"/>
    <n v="1646"/>
    <n v="166"/>
    <n v="148"/>
    <x v="1404"/>
    <n v="7.4008024966562641E-2"/>
    <n v="6.5983058403923323E-2"/>
    <n v="0.73299999999999998"/>
    <x v="2"/>
    <n v="0.79500000000000004"/>
    <n v="0.67700000000000005"/>
    <n v="4579"/>
    <n v="0.99500217296827465"/>
    <n v="0.02"/>
    <n v="1498"/>
    <n v="0.32551064754454584"/>
    <n v="2.7000000000000003E-2"/>
    <n v="2762"/>
    <n v="0.60017383746197306"/>
    <n v="7.4315514993481102E-2"/>
    <n v="1.7000000000000001E-2"/>
    <x v="1391"/>
    <n v="1440"/>
    <x v="1369"/>
    <n v="3235"/>
    <x v="170"/>
    <n v="4.4241973489999999"/>
    <n v="1040.1886798834119"/>
    <x v="2"/>
    <s v="King County, Washington"/>
  </r>
  <r>
    <x v="1406"/>
    <n v="36.6"/>
    <n v="35.700000000000003"/>
    <n v="37.299999999999997"/>
    <n v="8915"/>
    <n v="4469"/>
    <n v="4446"/>
    <n v="0.50128996074032528"/>
    <n v="0.49871003925967472"/>
    <n v="4706"/>
    <n v="0.5278743690409422"/>
    <n v="3342"/>
    <n v="307"/>
    <n v="257"/>
    <x v="1405"/>
    <n v="6.523586910327242E-2"/>
    <n v="5.4611134721631961E-2"/>
    <n v="0.73499999999999999"/>
    <x v="2"/>
    <n v="0.77400000000000002"/>
    <n v="0.69599999999999995"/>
    <n v="8783"/>
    <n v="0.98519349411104884"/>
    <n v="5.7000000000000002E-2"/>
    <n v="2231"/>
    <n v="0.25025238362310714"/>
    <n v="7.2999999999999995E-2"/>
    <n v="5756"/>
    <n v="0.64565339315759951"/>
    <n v="0.1040942232192934"/>
    <n v="4.8000000000000001E-2"/>
    <x v="1392"/>
    <n v="3717"/>
    <x v="1370"/>
    <n v="7026"/>
    <x v="176"/>
    <n v="8.402806"/>
    <n v="1060.9551142796822"/>
    <x v="2"/>
    <s v="King County, Washington"/>
  </r>
  <r>
    <x v="1407"/>
    <n v="43.4"/>
    <n v="44.1"/>
    <n v="42.4"/>
    <n v="6892"/>
    <n v="3263"/>
    <n v="3629"/>
    <n v="0.47344747533372028"/>
    <n v="0.52655252466627978"/>
    <n v="3355"/>
    <n v="0.48679628554846199"/>
    <n v="2253"/>
    <n v="485"/>
    <n v="310"/>
    <x v="1406"/>
    <n v="0.14456035767511177"/>
    <n v="9.2399403874813713E-2"/>
    <n v="0.7390000000000001"/>
    <x v="2"/>
    <n v="0.80900000000000005"/>
    <n v="0.67799999999999994"/>
    <n v="6892"/>
    <n v="1"/>
    <n v="1.8000000000000002E-2"/>
    <n v="1728"/>
    <n v="0.25072547881601859"/>
    <n v="1.2E-2"/>
    <n v="4342"/>
    <n v="0.63000580383052818"/>
    <n v="0.11926871735345324"/>
    <n v="0.01"/>
    <x v="1393"/>
    <n v="2216"/>
    <x v="1371"/>
    <n v="5434"/>
    <x v="149"/>
    <n v="4.9635924380000001"/>
    <n v="1388.5104561036483"/>
    <x v="2"/>
    <s v="King County, Washington"/>
  </r>
  <r>
    <x v="1408"/>
    <n v="34.700000000000003"/>
    <n v="37.700000000000003"/>
    <n v="33.4"/>
    <n v="5348"/>
    <n v="2274"/>
    <n v="3074"/>
    <n v="0.42520568436798806"/>
    <n v="0.574794315632012"/>
    <n v="3744"/>
    <n v="0.70007479431563202"/>
    <n v="2191"/>
    <n v="46"/>
    <n v="790"/>
    <x v="1407"/>
    <n v="1.2286324786324786E-2"/>
    <n v="0.2110042735042735"/>
    <n v="0.746"/>
    <x v="2"/>
    <n v="0.73"/>
    <n v="0.76"/>
    <n v="5170"/>
    <n v="0.96671652954375464"/>
    <n v="9.8000000000000004E-2"/>
    <n v="636"/>
    <n v="0.11892296185489903"/>
    <n v="0"/>
    <n v="3980"/>
    <n v="0.74420344053851906"/>
    <n v="0.13687359760658191"/>
    <n v="0.115"/>
    <x v="1394"/>
    <n v="2373"/>
    <x v="1372"/>
    <n v="4726"/>
    <x v="148"/>
    <n v="1.4995110330000001"/>
    <n v="3566.495932544432"/>
    <x v="0"/>
    <s v="King County, Washington"/>
  </r>
  <r>
    <x v="1409"/>
    <n v="31.8"/>
    <n v="30.9"/>
    <n v="33.700000000000003"/>
    <n v="3364"/>
    <n v="1941"/>
    <n v="1423"/>
    <n v="0.57699167657550532"/>
    <n v="0.42300832342449463"/>
    <n v="2599"/>
    <n v="0.77259215219976218"/>
    <n v="1167"/>
    <n v="162"/>
    <n v="695"/>
    <x v="1408"/>
    <n v="6.2331666025394382E-2"/>
    <n v="0.26741054251635243"/>
    <n v="0.747"/>
    <x v="2"/>
    <n v="0.69200000000000006"/>
    <n v="0.83099999999999996"/>
    <n v="3350"/>
    <n v="0.99583828775267536"/>
    <n v="7.2999999999999995E-2"/>
    <n v="185"/>
    <n v="5.4994054696789536E-2"/>
    <n v="0"/>
    <n v="2935"/>
    <n v="0.87247324613555288"/>
    <n v="7.2532699167657588E-2"/>
    <n v="8.4000000000000005E-2"/>
    <x v="1395"/>
    <n v="2094"/>
    <x v="1373"/>
    <n v="3206"/>
    <x v="80"/>
    <n v="1.938308825"/>
    <n v="1735.5335520385922"/>
    <x v="0"/>
    <s v="King County, Washington"/>
  </r>
  <r>
    <x v="1410"/>
    <n v="39"/>
    <n v="40.200000000000003"/>
    <n v="38.299999999999997"/>
    <n v="2903"/>
    <n v="1404"/>
    <n v="1499"/>
    <n v="0.48363761625904239"/>
    <n v="0.51636238374095766"/>
    <n v="1711"/>
    <n v="0.58939028591112641"/>
    <n v="865"/>
    <n v="159"/>
    <n v="331"/>
    <x v="1409"/>
    <n v="9.2928112215078906E-2"/>
    <n v="0.1934541203974284"/>
    <n v="0.747"/>
    <x v="2"/>
    <n v="0.71200000000000008"/>
    <n v="0.78"/>
    <n v="2903"/>
    <n v="1"/>
    <n v="4.4999999999999998E-2"/>
    <n v="581"/>
    <n v="0.20013778849466068"/>
    <n v="0"/>
    <n v="2018"/>
    <n v="0.69514295556321049"/>
    <n v="0.10471925594212883"/>
    <n v="0.05"/>
    <x v="1396"/>
    <n v="1234"/>
    <x v="1374"/>
    <n v="2354"/>
    <x v="156"/>
    <n v="0.98433442500000001"/>
    <n v="2949.200928332868"/>
    <x v="0"/>
    <s v="King County, Washington"/>
  </r>
  <r>
    <x v="1411"/>
    <n v="32.200000000000003"/>
    <n v="31"/>
    <n v="32.799999999999997"/>
    <n v="3731"/>
    <n v="1849"/>
    <n v="1882"/>
    <n v="0.49557759313856875"/>
    <n v="0.50442240686143125"/>
    <n v="2476"/>
    <n v="0.66362905387295634"/>
    <n v="1259"/>
    <n v="163"/>
    <n v="575"/>
    <x v="1410"/>
    <n v="6.5831987075928924E-2"/>
    <n v="0.23222940226171243"/>
    <n v="0.75"/>
    <x v="2"/>
    <n v="0.73299999999999998"/>
    <n v="0.76500000000000001"/>
    <n v="3731"/>
    <n v="1"/>
    <n v="0.09"/>
    <n v="496"/>
    <n v="0.13294023050120612"/>
    <n v="0.19800000000000001"/>
    <n v="2858"/>
    <n v="0.76601447333154649"/>
    <n v="0.10104529616724744"/>
    <n v="7.9000000000000001E-2"/>
    <x v="1397"/>
    <n v="1863"/>
    <x v="1375"/>
    <n v="3278"/>
    <x v="173"/>
    <n v="0.75738225299999995"/>
    <n v="4926.1782742089154"/>
    <x v="0"/>
    <s v="King County, Washington"/>
  </r>
  <r>
    <x v="1412"/>
    <n v="40.299999999999997"/>
    <n v="37.1"/>
    <n v="42.5"/>
    <n v="3265"/>
    <n v="1715"/>
    <n v="1550"/>
    <n v="0.52526799387442569"/>
    <n v="0.47473200612557426"/>
    <n v="1828"/>
    <n v="0.55987748851454822"/>
    <n v="1414"/>
    <n v="146"/>
    <n v="109"/>
    <x v="1411"/>
    <n v="7.9868708971553612E-2"/>
    <n v="5.9628008752735231E-2"/>
    <n v="0.75"/>
    <x v="2"/>
    <n v="0.72599999999999998"/>
    <n v="0.77300000000000002"/>
    <n v="3265"/>
    <n v="1"/>
    <n v="1.1000000000000001E-2"/>
    <n v="845"/>
    <n v="0.25880551301684535"/>
    <n v="8.0000000000000002E-3"/>
    <n v="2127"/>
    <n v="0.65145482388973963"/>
    <n v="8.9739663093415079E-2"/>
    <n v="1.3999999999999999E-2"/>
    <x v="1398"/>
    <n v="1152"/>
    <x v="1376"/>
    <n v="2529"/>
    <x v="177"/>
    <n v="3.682894573"/>
    <n v="886.53094333363094"/>
    <x v="2"/>
    <s v="King County, Washington"/>
  </r>
  <r>
    <x v="1413"/>
    <n v="39.6"/>
    <n v="40.200000000000003"/>
    <n v="39.1"/>
    <n v="5782"/>
    <n v="2966"/>
    <n v="2816"/>
    <n v="0.51297129021099963"/>
    <n v="0.48702870978900037"/>
    <n v="2515"/>
    <n v="0.43497059840885505"/>
    <n v="1999"/>
    <n v="123"/>
    <n v="62"/>
    <x v="1412"/>
    <n v="4.89065606361829E-2"/>
    <n v="2.4652087475149104E-2"/>
    <n v="0.75099999999999989"/>
    <x v="2"/>
    <n v="0.77900000000000003"/>
    <n v="0.72400000000000009"/>
    <n v="5782"/>
    <n v="1"/>
    <n v="1.9E-2"/>
    <n v="1971"/>
    <n v="0.3408855067450709"/>
    <n v="2.3E-2"/>
    <n v="3327"/>
    <n v="0.5754064337599446"/>
    <n v="8.3708059494984499E-2"/>
    <n v="0.02"/>
    <x v="1399"/>
    <n v="1852"/>
    <x v="1377"/>
    <n v="3984"/>
    <x v="131"/>
    <n v="8.8356959249999996"/>
    <n v="654.39101221673161"/>
    <x v="2"/>
    <s v="King County, Washington"/>
  </r>
  <r>
    <x v="1414"/>
    <n v="35.4"/>
    <n v="35.5"/>
    <n v="35.299999999999997"/>
    <n v="8386"/>
    <n v="3868"/>
    <n v="4518"/>
    <n v="0.46124493202957312"/>
    <n v="0.53875506797042694"/>
    <n v="4140"/>
    <n v="0.49367994276174576"/>
    <n v="2974"/>
    <n v="548"/>
    <n v="119"/>
    <x v="1413"/>
    <n v="0.13236714975845409"/>
    <n v="2.8743961352657006E-2"/>
    <n v="0.755"/>
    <x v="2"/>
    <n v="0.80700000000000005"/>
    <n v="0.70900000000000007"/>
    <n v="8386"/>
    <n v="1"/>
    <n v="1.7000000000000001E-2"/>
    <n v="2657"/>
    <n v="0.31683758645361315"/>
    <n v="1.3999999999999999E-2"/>
    <n v="5176"/>
    <n v="0.61721917481516819"/>
    <n v="6.5943238731218656E-2"/>
    <n v="1.8000000000000002E-2"/>
    <x v="1400"/>
    <n v="2884"/>
    <x v="1378"/>
    <n v="5989"/>
    <x v="168"/>
    <n v="9.6690162940000004"/>
    <n v="867.30642963171329"/>
    <x v="2"/>
    <s v="King County, Washington"/>
  </r>
  <r>
    <x v="1415"/>
    <n v="34.9"/>
    <n v="34.200000000000003"/>
    <n v="37.1"/>
    <n v="3316"/>
    <n v="1631"/>
    <n v="1685"/>
    <n v="0.49185765983112184"/>
    <n v="0.50814234016887816"/>
    <n v="2043"/>
    <n v="0.61610373944511465"/>
    <n v="1160"/>
    <n v="208"/>
    <n v="212"/>
    <x v="1414"/>
    <n v="0.10181106216348507"/>
    <n v="0.10376896720509056"/>
    <n v="0.75800000000000001"/>
    <x v="2"/>
    <n v="0.74199999999999999"/>
    <n v="0.77400000000000002"/>
    <n v="3316"/>
    <n v="1"/>
    <n v="7.6999999999999999E-2"/>
    <n v="538"/>
    <n v="0.16224366706875754"/>
    <n v="6.5000000000000002E-2"/>
    <n v="2471"/>
    <n v="0.74517490952955368"/>
    <n v="9.2581423401688845E-2"/>
    <n v="8.900000000000001E-2"/>
    <x v="1401"/>
    <n v="1410"/>
    <x v="1379"/>
    <n v="2864"/>
    <x v="149"/>
    <n v="2.585588284"/>
    <n v="1282.4934350607539"/>
    <x v="2"/>
    <s v="King County, Washington"/>
  </r>
  <r>
    <x v="1416"/>
    <n v="35.9"/>
    <n v="36.5"/>
    <n v="35.5"/>
    <n v="6437"/>
    <n v="3030"/>
    <n v="3407"/>
    <n v="0.47071617212987416"/>
    <n v="0.52928382787012584"/>
    <n v="2969"/>
    <n v="0.46123970793848068"/>
    <n v="1968"/>
    <n v="451"/>
    <n v="165"/>
    <x v="1415"/>
    <n v="0.15190299764230381"/>
    <n v="5.5574267430111152E-2"/>
    <n v="0.75800000000000001"/>
    <x v="2"/>
    <n v="0.76900000000000002"/>
    <n v="0.74900000000000011"/>
    <n v="6437"/>
    <n v="1"/>
    <n v="1.3999999999999999E-2"/>
    <n v="2270"/>
    <n v="0.35264874941743046"/>
    <n v="8.0000000000000002E-3"/>
    <n v="3883"/>
    <n v="0.60323131893739323"/>
    <n v="4.4119931645176358E-2"/>
    <n v="1.4999999999999999E-2"/>
    <x v="1402"/>
    <n v="1987"/>
    <x v="1380"/>
    <n v="4529"/>
    <x v="157"/>
    <n v="6.7280380370000001"/>
    <n v="956.7425101642599"/>
    <x v="2"/>
    <s v="King County, Washington"/>
  </r>
  <r>
    <x v="1417"/>
    <n v="38"/>
    <n v="40.700000000000003"/>
    <n v="35.5"/>
    <n v="4257"/>
    <n v="2510"/>
    <n v="1747"/>
    <n v="0.58961710124500821"/>
    <n v="0.41038289875499179"/>
    <n v="2806"/>
    <n v="0.65914963589382192"/>
    <n v="1332"/>
    <n v="120"/>
    <n v="450"/>
    <x v="1416"/>
    <n v="4.2765502494654314E-2"/>
    <n v="0.16037063435495366"/>
    <n v="0.75800000000000001"/>
    <x v="2"/>
    <n v="0.70299999999999996"/>
    <n v="0.84099999999999997"/>
    <n v="4257"/>
    <n v="1"/>
    <n v="5.7999999999999996E-2"/>
    <n v="489"/>
    <n v="0.11486962649753348"/>
    <n v="0"/>
    <n v="3319"/>
    <n v="0.77965703547098897"/>
    <n v="0.10547333803147751"/>
    <n v="6.3E-2"/>
    <x v="1403"/>
    <n v="2398"/>
    <x v="1381"/>
    <n v="3812"/>
    <x v="156"/>
    <n v="1.14761588"/>
    <n v="3709.4293257775416"/>
    <x v="0"/>
    <s v="King County, Washington"/>
  </r>
  <r>
    <x v="1418"/>
    <n v="31.8"/>
    <n v="32.5"/>
    <n v="31.3"/>
    <n v="4804"/>
    <n v="2458"/>
    <n v="2346"/>
    <n v="0.51165695253955035"/>
    <n v="0.48834304746044965"/>
    <n v="3562"/>
    <n v="0.7414654454621149"/>
    <n v="1630"/>
    <n v="221"/>
    <n v="825"/>
    <x v="1417"/>
    <n v="6.2043795620437957E-2"/>
    <n v="0.23161145423919147"/>
    <n v="0.76"/>
    <x v="2"/>
    <n v="0.7659999999999999"/>
    <n v="0.754"/>
    <n v="4804"/>
    <n v="1"/>
    <n v="8.3000000000000004E-2"/>
    <n v="524"/>
    <n v="0.10907577019150708"/>
    <n v="7.400000000000001E-2"/>
    <n v="3977"/>
    <n v="0.82785179017485433"/>
    <n v="6.3072439633638622E-2"/>
    <n v="7.5999999999999998E-2"/>
    <x v="1404"/>
    <n v="2737"/>
    <x v="1382"/>
    <n v="4329"/>
    <x v="201"/>
    <n v="1.8463684730000001"/>
    <n v="2601.8641838020594"/>
    <x v="0"/>
    <s v="King County, Washington"/>
  </r>
  <r>
    <x v="1419"/>
    <n v="37.1"/>
    <n v="35.200000000000003"/>
    <n v="38.799999999999997"/>
    <n v="3054"/>
    <n v="1604"/>
    <n v="1450"/>
    <n v="0.52521283562540932"/>
    <n v="0.47478716437459068"/>
    <n v="1796"/>
    <n v="0.58808120497707927"/>
    <n v="867"/>
    <n v="143"/>
    <n v="314"/>
    <x v="1418"/>
    <n v="7.9621380846325168E-2"/>
    <n v="0.17483296213808464"/>
    <n v="0.76300000000000001"/>
    <x v="2"/>
    <n v="0.77099999999999991"/>
    <n v="0.75599999999999989"/>
    <n v="3054"/>
    <n v="1"/>
    <n v="6.5000000000000002E-2"/>
    <n v="638"/>
    <n v="0.20890635232481991"/>
    <n v="2.7999999999999997E-2"/>
    <n v="2158"/>
    <n v="0.70661427635887364"/>
    <n v="8.4479371316306451E-2"/>
    <n v="7.400000000000001E-2"/>
    <x v="1405"/>
    <n v="1367"/>
    <x v="1383"/>
    <n v="2475"/>
    <x v="178"/>
    <n v="0.718104882"/>
    <n v="4252.8606566415183"/>
    <x v="0"/>
    <s v="King County, Washington"/>
  </r>
  <r>
    <x v="1420"/>
    <n v="33.200000000000003"/>
    <n v="30.8"/>
    <n v="36.1"/>
    <n v="6114"/>
    <n v="3268"/>
    <n v="2846"/>
    <n v="0.53451095845600261"/>
    <n v="0.46548904154399739"/>
    <n v="3402"/>
    <n v="0.55642787046123654"/>
    <n v="2319"/>
    <n v="338"/>
    <n v="434"/>
    <x v="1419"/>
    <n v="9.9353321575543802E-2"/>
    <n v="0.12757201646090535"/>
    <n v="0.76400000000000001"/>
    <x v="2"/>
    <n v="0.82499999999999996"/>
    <n v="0.70499999999999996"/>
    <n v="6004"/>
    <n v="0.98200850507033044"/>
    <n v="0.11"/>
    <n v="915"/>
    <n v="0.14965652600588814"/>
    <n v="3.5000000000000003E-2"/>
    <n v="4636"/>
    <n v="0.75825973176316652"/>
    <n v="9.2083742230945287E-2"/>
    <n v="0.122"/>
    <x v="1406"/>
    <n v="3003"/>
    <x v="1384"/>
    <n v="5212"/>
    <x v="158"/>
    <n v="6.1640698980000002"/>
    <n v="991.87713656260678"/>
    <x v="2"/>
    <s v="King County, Washington"/>
  </r>
  <r>
    <x v="1421"/>
    <n v="45.1"/>
    <n v="44"/>
    <n v="46"/>
    <n v="4665"/>
    <n v="2368"/>
    <n v="2297"/>
    <n v="0.50760986066452307"/>
    <n v="0.49239013933547693"/>
    <n v="1842"/>
    <n v="0.39485530546623793"/>
    <n v="1447"/>
    <n v="91"/>
    <n v="88"/>
    <x v="1420"/>
    <n v="4.9402823018458199E-2"/>
    <n v="4.7774158523344191E-2"/>
    <n v="0.76800000000000002"/>
    <x v="2"/>
    <n v="0.84599999999999997"/>
    <n v="0.69799999999999995"/>
    <n v="4661"/>
    <n v="0.99914255091103965"/>
    <n v="2.7000000000000003E-2"/>
    <n v="1364"/>
    <n v="0.29239013933547697"/>
    <n v="1.2E-2"/>
    <n v="2451"/>
    <n v="0.52540192926045015"/>
    <n v="0.18220793140407288"/>
    <n v="3.3000000000000002E-2"/>
    <x v="1407"/>
    <n v="1586"/>
    <x v="1385"/>
    <n v="3520"/>
    <x v="73"/>
    <n v="6.1026345190000004"/>
    <n v="764.42395255294161"/>
    <x v="2"/>
    <s v="King County, Washington"/>
  </r>
  <r>
    <x v="1422"/>
    <n v="36.5"/>
    <n v="36.700000000000003"/>
    <n v="36.299999999999997"/>
    <n v="5679"/>
    <n v="2938"/>
    <n v="2741"/>
    <n v="0.51734460292304985"/>
    <n v="0.48265539707695015"/>
    <n v="2915"/>
    <n v="0.51329459411868283"/>
    <n v="2078"/>
    <n v="383"/>
    <n v="199"/>
    <x v="1421"/>
    <n v="0.13138936535162951"/>
    <n v="6.8267581475128639E-2"/>
    <n v="0.76900000000000002"/>
    <x v="2"/>
    <n v="0.78"/>
    <n v="0.75700000000000001"/>
    <n v="5679"/>
    <n v="1"/>
    <n v="3.2000000000000001E-2"/>
    <n v="1800"/>
    <n v="0.31695721077654515"/>
    <n v="3.6000000000000004E-2"/>
    <n v="3644"/>
    <n v="0.64166226448318364"/>
    <n v="4.1380524740271207E-2"/>
    <n v="3.1E-2"/>
    <x v="1408"/>
    <n v="1888"/>
    <x v="1386"/>
    <n v="4037"/>
    <x v="183"/>
    <n v="7.3544313260000003"/>
    <n v="772.18750822012908"/>
    <x v="2"/>
    <s v="King County, Washington"/>
  </r>
  <r>
    <x v="1423"/>
    <n v="46.4"/>
    <n v="48.3"/>
    <n v="43.3"/>
    <n v="1958"/>
    <n v="864"/>
    <n v="1094"/>
    <n v="0.44126659856996936"/>
    <n v="0.5587334014300307"/>
    <n v="1042"/>
    <n v="0.53217568947906024"/>
    <n v="704"/>
    <n v="87"/>
    <n v="151"/>
    <x v="1422"/>
    <n v="8.3493282149712092E-2"/>
    <n v="0.14491362763915547"/>
    <n v="0.77099999999999991"/>
    <x v="2"/>
    <n v="0.79099999999999993"/>
    <n v="0.754"/>
    <n v="1945"/>
    <n v="0.99336057201225736"/>
    <n v="6.8000000000000005E-2"/>
    <n v="356"/>
    <n v="0.18181818181818182"/>
    <n v="4.2000000000000003E-2"/>
    <n v="1274"/>
    <n v="0.65066394279877426"/>
    <n v="0.16751787538304397"/>
    <n v="8.1000000000000003E-2"/>
    <x v="1409"/>
    <n v="855"/>
    <x v="1387"/>
    <n v="1665"/>
    <x v="111"/>
    <n v="3.5271974739999998"/>
    <n v="555.11493598897948"/>
    <x v="2"/>
    <s v="King County, Washington"/>
  </r>
  <r>
    <x v="1424"/>
    <n v="47.8"/>
    <n v="47.2"/>
    <n v="48.3"/>
    <n v="6227"/>
    <n v="2940"/>
    <n v="3287"/>
    <n v="0.47213746587441785"/>
    <n v="0.52786253412558215"/>
    <n v="2925"/>
    <n v="0.46972860125260962"/>
    <n v="1923"/>
    <n v="277"/>
    <n v="288"/>
    <x v="1423"/>
    <n v="9.4700854700854695E-2"/>
    <n v="9.8461538461538461E-2"/>
    <n v="0.77300000000000002"/>
    <x v="2"/>
    <n v="0.82499999999999996"/>
    <n v="0.72599999999999998"/>
    <n v="6227"/>
    <n v="1"/>
    <n v="2.5000000000000001E-2"/>
    <n v="1392"/>
    <n v="0.22354263690380602"/>
    <n v="2.3E-2"/>
    <n v="3774"/>
    <n v="0.60607033884695682"/>
    <n v="0.17038702424923713"/>
    <n v="3.3000000000000002E-2"/>
    <x v="1410"/>
    <n v="2545"/>
    <x v="1388"/>
    <n v="4954"/>
    <x v="156"/>
    <n v="4.6202141269999997"/>
    <n v="1347.7730314727469"/>
    <x v="2"/>
    <s v="King County, Washington"/>
  </r>
  <r>
    <x v="1425"/>
    <n v="30.8"/>
    <n v="33.799999999999997"/>
    <n v="29.8"/>
    <n v="3466"/>
    <n v="1467"/>
    <n v="1999"/>
    <n v="0.4232544720138488"/>
    <n v="0.5767455279861512"/>
    <n v="1830"/>
    <n v="0.52798615118291981"/>
    <n v="862"/>
    <n v="81"/>
    <n v="417"/>
    <x v="1424"/>
    <n v="4.4262295081967211E-2"/>
    <n v="0.22786885245901639"/>
    <n v="0.77400000000000002"/>
    <x v="2"/>
    <n v="0.754"/>
    <n v="0.78799999999999992"/>
    <n v="3460"/>
    <n v="0.99826889786497408"/>
    <n v="0.19600000000000001"/>
    <n v="648"/>
    <n v="0.18695903058280439"/>
    <n v="6.5000000000000002E-2"/>
    <n v="2435"/>
    <n v="0.7025389497980381"/>
    <n v="0.11050201961915751"/>
    <n v="0.253"/>
    <x v="1411"/>
    <n v="1388"/>
    <x v="1389"/>
    <n v="2846"/>
    <x v="101"/>
    <n v="0.97935905499999998"/>
    <n v="3539.0493224162819"/>
    <x v="0"/>
    <s v="King County, Washington"/>
  </r>
  <r>
    <x v="1426"/>
    <n v="28.3"/>
    <n v="29.1"/>
    <n v="26.1"/>
    <n v="7730"/>
    <n v="3899"/>
    <n v="3831"/>
    <n v="0.50439844760672703"/>
    <n v="0.49560155239327297"/>
    <n v="4788"/>
    <n v="0.61940491591203106"/>
    <n v="2505"/>
    <n v="640"/>
    <n v="434"/>
    <x v="1425"/>
    <n v="0.13366750208855471"/>
    <n v="9.0643274853801165E-2"/>
    <n v="0.77500000000000002"/>
    <x v="2"/>
    <n v="0.8"/>
    <n v="0.747"/>
    <n v="6143"/>
    <n v="0.79469598965071153"/>
    <n v="0.13900000000000001"/>
    <n v="893"/>
    <n v="0.11552393272962484"/>
    <n v="0"/>
    <n v="4696"/>
    <n v="0.60750323415265195"/>
    <n v="0.27697283311772325"/>
    <n v="0.17699999999999999"/>
    <x v="1412"/>
    <n v="2686"/>
    <x v="1390"/>
    <n v="6855"/>
    <x v="149"/>
    <n v="1.980045708"/>
    <n v="3903.950281939653"/>
    <x v="0"/>
    <s v="King County, Washington"/>
  </r>
  <r>
    <x v="1427"/>
    <n v="31.9"/>
    <n v="31"/>
    <n v="32.9"/>
    <n v="6007"/>
    <n v="3158"/>
    <n v="2849"/>
    <n v="0.52571999334110209"/>
    <n v="0.47428000665889797"/>
    <n v="4096"/>
    <n v="0.68187115032462131"/>
    <n v="1903"/>
    <n v="203"/>
    <n v="1168"/>
    <x v="1426"/>
    <n v="4.9560546875E-2"/>
    <n v="0.28515625"/>
    <n v="0.77599999999999991"/>
    <x v="2"/>
    <n v="0.82900000000000007"/>
    <n v="0.71599999999999997"/>
    <n v="5952"/>
    <n v="0.99084401531546529"/>
    <n v="0.14099999999999999"/>
    <n v="520"/>
    <n v="8.6565673381055433E-2"/>
    <n v="0.19800000000000001"/>
    <n v="4816"/>
    <n v="0.80173131346762105"/>
    <n v="0.11170301315132347"/>
    <n v="0.14099999999999999"/>
    <x v="1413"/>
    <n v="3152"/>
    <x v="1391"/>
    <n v="5493"/>
    <x v="202"/>
    <n v="1.196455753"/>
    <n v="5020.6620553564262"/>
    <x v="0"/>
    <s v="King County, Washington"/>
  </r>
  <r>
    <x v="1428"/>
    <n v="31.5"/>
    <n v="30.9"/>
    <n v="32.4"/>
    <n v="8203"/>
    <n v="4456"/>
    <n v="3747"/>
    <n v="0.54321589662318659"/>
    <n v="0.45678410337681336"/>
    <n v="4383"/>
    <n v="0.5343167133975375"/>
    <n v="2432"/>
    <n v="477"/>
    <n v="791"/>
    <x v="1427"/>
    <n v="0.10882956878850103"/>
    <n v="0.18046999771845768"/>
    <n v="0.77800000000000002"/>
    <x v="2"/>
    <n v="0.84299999999999997"/>
    <n v="0.70099999999999996"/>
    <n v="8203"/>
    <n v="1"/>
    <n v="7.0999999999999994E-2"/>
    <n v="1352"/>
    <n v="0.16481774960380349"/>
    <n v="4.4000000000000004E-2"/>
    <n v="6055"/>
    <n v="0.73814458125076188"/>
    <n v="9.7037669145434657E-2"/>
    <n v="7.2999999999999995E-2"/>
    <x v="1414"/>
    <n v="3808"/>
    <x v="1392"/>
    <n v="7026"/>
    <x v="3"/>
    <n v="4.8652772579999999"/>
    <n v="1686.0292980244376"/>
    <x v="0"/>
    <s v="King County, Washington"/>
  </r>
  <r>
    <x v="1429"/>
    <n v="38.200000000000003"/>
    <n v="37.6"/>
    <n v="39.200000000000003"/>
    <n v="3680"/>
    <n v="1931"/>
    <n v="1749"/>
    <n v="0.52472826086956526"/>
    <n v="0.4752717391304348"/>
    <n v="2341"/>
    <n v="0.63614130434782612"/>
    <n v="1150"/>
    <n v="221"/>
    <n v="315"/>
    <x v="1428"/>
    <n v="9.4404100811618971E-2"/>
    <n v="0.1345578812473302"/>
    <n v="0.78099999999999992"/>
    <x v="2"/>
    <n v="0.73499999999999999"/>
    <n v="0.82900000000000007"/>
    <n v="3680"/>
    <n v="1"/>
    <n v="0.05"/>
    <n v="656"/>
    <n v="0.17826086956521739"/>
    <n v="4.9000000000000002E-2"/>
    <n v="2699"/>
    <n v="0.73342391304347831"/>
    <n v="8.8315217391304324E-2"/>
    <n v="4.7E-2"/>
    <x v="1415"/>
    <n v="1608"/>
    <x v="1393"/>
    <n v="3066"/>
    <x v="202"/>
    <n v="0.88171225799999997"/>
    <n v="4173.6972199381626"/>
    <x v="0"/>
    <s v="King County, Washington"/>
  </r>
  <r>
    <x v="1430"/>
    <n v="42"/>
    <n v="42.4"/>
    <n v="41.7"/>
    <n v="5533"/>
    <n v="2589"/>
    <n v="2944"/>
    <n v="0.46791975420206039"/>
    <n v="0.53208024579793967"/>
    <n v="2986"/>
    <n v="0.53967106452195912"/>
    <n v="1857"/>
    <n v="119"/>
    <n v="497"/>
    <x v="1429"/>
    <n v="3.9852645679839246E-2"/>
    <n v="0.16644340254521098"/>
    <n v="0.78200000000000003"/>
    <x v="2"/>
    <n v="0.81799999999999995"/>
    <n v="0.752"/>
    <n v="5533"/>
    <n v="1"/>
    <n v="8.3000000000000004E-2"/>
    <n v="1214"/>
    <n v="0.21941080787999276"/>
    <n v="0.114"/>
    <n v="3561"/>
    <n v="0.64359298752936922"/>
    <n v="0.13699620459063799"/>
    <n v="7.2999999999999995E-2"/>
    <x v="1416"/>
    <n v="2140"/>
    <x v="1394"/>
    <n v="4454"/>
    <x v="155"/>
    <n v="5.3265978120000002"/>
    <n v="1038.7493471977568"/>
    <x v="2"/>
    <s v="King County, Washington"/>
  </r>
  <r>
    <x v="1431"/>
    <n v="38.4"/>
    <n v="40.4"/>
    <n v="37.700000000000003"/>
    <n v="3104"/>
    <n v="1434"/>
    <n v="1670"/>
    <n v="0.46198453608247425"/>
    <n v="0.53801546391752575"/>
    <n v="1548"/>
    <n v="0.49871134020618557"/>
    <n v="867"/>
    <n v="131"/>
    <n v="292"/>
    <x v="1430"/>
    <n v="8.4625322997416028E-2"/>
    <n v="0.18863049095607234"/>
    <n v="0.78299999999999992"/>
    <x v="2"/>
    <n v="0.7340000000000001"/>
    <n v="0.82499999999999996"/>
    <n v="3025"/>
    <n v="0.97454896907216493"/>
    <n v="0.193"/>
    <n v="664"/>
    <n v="0.21391752577319587"/>
    <n v="0.21199999999999999"/>
    <n v="1949"/>
    <n v="0.62789948453608246"/>
    <n v="0.15818298969072164"/>
    <n v="0.19600000000000001"/>
    <x v="1417"/>
    <n v="1333"/>
    <x v="1395"/>
    <n v="2423"/>
    <x v="123"/>
    <n v="6.4887528899999998"/>
    <n v="478.36619033276207"/>
    <x v="2"/>
    <s v="King County, Washington"/>
  </r>
  <r>
    <x v="1432"/>
    <n v="45.6"/>
    <n v="45"/>
    <n v="45.9"/>
    <n v="4855"/>
    <n v="2410"/>
    <n v="2445"/>
    <n v="0.4963954685890834"/>
    <n v="0.50360453141091654"/>
    <n v="2242"/>
    <n v="0.46179196704428427"/>
    <n v="1457"/>
    <n v="167"/>
    <n v="149"/>
    <x v="1431"/>
    <n v="7.4487065120428186E-2"/>
    <n v="6.645851917930419E-2"/>
    <n v="0.78299999999999992"/>
    <x v="2"/>
    <n v="0.82799999999999996"/>
    <n v="0.74099999999999999"/>
    <n v="4855"/>
    <n v="1"/>
    <n v="1.8000000000000002E-2"/>
    <n v="1337"/>
    <n v="0.27538619979402679"/>
    <n v="1.6E-2"/>
    <n v="2656"/>
    <n v="0.54706488156539645"/>
    <n v="0.17754891864057676"/>
    <n v="1.1000000000000001E-2"/>
    <x v="1418"/>
    <n v="1695"/>
    <x v="1396"/>
    <n v="3714"/>
    <x v="203"/>
    <n v="6.0129543229999998"/>
    <n v="807.42339608821942"/>
    <x v="2"/>
    <s v="King County, Washington"/>
  </r>
  <r>
    <x v="1433"/>
    <n v="45.6"/>
    <n v="44.5"/>
    <n v="47.6"/>
    <n v="5079"/>
    <n v="2435"/>
    <n v="2644"/>
    <n v="0.47942508367788933"/>
    <n v="0.52057491632211061"/>
    <n v="2501"/>
    <n v="0.49241976767080131"/>
    <n v="1646"/>
    <n v="167"/>
    <n v="232"/>
    <x v="1432"/>
    <n v="6.6773290683726505E-2"/>
    <n v="9.2762894842063182E-2"/>
    <n v="0.78400000000000003"/>
    <x v="2"/>
    <n v="0.79299999999999993"/>
    <n v="0.77500000000000002"/>
    <n v="5050"/>
    <n v="0.99429021460917499"/>
    <n v="4.2999999999999997E-2"/>
    <n v="867"/>
    <n v="0.17070289427052571"/>
    <n v="0"/>
    <n v="2929"/>
    <n v="0.57668832447332152"/>
    <n v="0.25260878125615283"/>
    <n v="5.7000000000000002E-2"/>
    <x v="1419"/>
    <n v="2471"/>
    <x v="1397"/>
    <n v="4314"/>
    <x v="111"/>
    <n v="5.7970940569999998"/>
    <n v="876.12861721073853"/>
    <x v="2"/>
    <s v="King County, Washington"/>
  </r>
  <r>
    <x v="1434"/>
    <n v="34.700000000000003"/>
    <n v="32.700000000000003"/>
    <n v="35.6"/>
    <n v="5079"/>
    <n v="2658"/>
    <n v="2421"/>
    <n v="0.52333136444181927"/>
    <n v="0.47666863555818073"/>
    <n v="1876"/>
    <n v="0.36936404804095296"/>
    <n v="1416"/>
    <n v="186"/>
    <n v="45"/>
    <x v="1433"/>
    <n v="9.9147121535181237E-2"/>
    <n v="2.3987206823027719E-2"/>
    <n v="0.79599999999999993"/>
    <x v="2"/>
    <n v="0.88500000000000001"/>
    <n v="0.71"/>
    <n v="5079"/>
    <n v="1"/>
    <n v="1.1000000000000001E-2"/>
    <n v="2129"/>
    <n v="0.41917700334711555"/>
    <n v="1.1000000000000001E-2"/>
    <n v="2713"/>
    <n v="0.53416026776924597"/>
    <n v="4.6662728883638538E-2"/>
    <n v="1.2E-2"/>
    <x v="1420"/>
    <n v="1394"/>
    <x v="1398"/>
    <n v="3151"/>
    <x v="199"/>
    <n v="16.020070629999999"/>
    <n v="317.03980071653405"/>
    <x v="1"/>
    <s v="King County, Washington"/>
  </r>
  <r>
    <x v="1435"/>
    <n v="36.5"/>
    <n v="37.200000000000003"/>
    <n v="35.700000000000003"/>
    <n v="8352"/>
    <n v="3729"/>
    <n v="4623"/>
    <n v="0.44647988505747127"/>
    <n v="0.55352011494252873"/>
    <n v="4726"/>
    <n v="0.56585249042145591"/>
    <n v="2315"/>
    <n v="455"/>
    <n v="798"/>
    <x v="1434"/>
    <n v="9.6275920440118498E-2"/>
    <n v="0.16885315277190013"/>
    <n v="0.79700000000000004"/>
    <x v="2"/>
    <n v="0.79099999999999993"/>
    <n v="0.80299999999999994"/>
    <n v="8350"/>
    <n v="0.9997605363984674"/>
    <n v="8.5999999999999993E-2"/>
    <n v="1778"/>
    <n v="0.2128831417624521"/>
    <n v="0.06"/>
    <n v="5523"/>
    <n v="0.66127873563218387"/>
    <n v="0.12583812260536398"/>
    <n v="0.10800000000000001"/>
    <x v="1421"/>
    <n v="3178"/>
    <x v="1399"/>
    <n v="6699"/>
    <x v="202"/>
    <n v="2.464007649"/>
    <n v="3389.5998672689184"/>
    <x v="0"/>
    <s v="King County, Washington"/>
  </r>
  <r>
    <x v="1436"/>
    <n v="47.2"/>
    <n v="46.8"/>
    <n v="47.8"/>
    <n v="4604"/>
    <n v="2309"/>
    <n v="2295"/>
    <n v="0.50152041702867067"/>
    <n v="0.49847958297132927"/>
    <n v="1810"/>
    <n v="0.39313640312771503"/>
    <n v="1388"/>
    <n v="162"/>
    <n v="55"/>
    <x v="1435"/>
    <n v="8.9502762430939228E-2"/>
    <n v="3.0386740331491711E-2"/>
    <n v="0.79700000000000004"/>
    <x v="2"/>
    <n v="0.83700000000000008"/>
    <n v="0.75800000000000001"/>
    <n v="4596"/>
    <n v="0.99826238053866201"/>
    <n v="1.3000000000000001E-2"/>
    <n v="1262"/>
    <n v="0.27410947002606428"/>
    <n v="1.7000000000000001E-2"/>
    <n v="2334"/>
    <n v="0.50695047784535185"/>
    <n v="0.21894005212858381"/>
    <n v="0.01"/>
    <x v="1422"/>
    <n v="1637"/>
    <x v="1400"/>
    <n v="3450"/>
    <x v="166"/>
    <n v="6.6786612940000003"/>
    <n v="689.35970808044397"/>
    <x v="2"/>
    <s v="King County, Washington"/>
  </r>
  <r>
    <x v="1437"/>
    <n v="32.1"/>
    <n v="32.200000000000003"/>
    <n v="31.9"/>
    <n v="5333"/>
    <n v="2588"/>
    <n v="2745"/>
    <n v="0.48528033002062632"/>
    <n v="0.51471966997937368"/>
    <n v="3979"/>
    <n v="0.74610913182073879"/>
    <n v="2049"/>
    <n v="290"/>
    <n v="868"/>
    <x v="1436"/>
    <n v="7.288263382759487E-2"/>
    <n v="0.21814526262880121"/>
    <n v="0.80299999999999994"/>
    <x v="2"/>
    <n v="0.79599999999999993"/>
    <n v="0.81"/>
    <n v="5319"/>
    <n v="0.99737483592724541"/>
    <n v="4.7E-2"/>
    <n v="404"/>
    <n v="7.5754734670916937E-2"/>
    <n v="0"/>
    <n v="4310"/>
    <n v="0.80817551096943563"/>
    <n v="0.11606975435964739"/>
    <n v="5.7999999999999996E-2"/>
    <x v="1423"/>
    <n v="2959"/>
    <x v="1401"/>
    <n v="4986"/>
    <x v="204"/>
    <n v="1.88778191"/>
    <n v="2825.0085307788545"/>
    <x v="0"/>
    <s v="King County, Washington"/>
  </r>
  <r>
    <x v="1438"/>
    <n v="46.1"/>
    <n v="46.2"/>
    <n v="46"/>
    <n v="3806"/>
    <n v="1956"/>
    <n v="1850"/>
    <n v="0.51392538097740414"/>
    <n v="0.48607461902259591"/>
    <n v="1519"/>
    <n v="0.39910667367314767"/>
    <n v="1131"/>
    <n v="116"/>
    <n v="40"/>
    <x v="1437"/>
    <n v="7.6366030283080977E-2"/>
    <n v="2.6333113890717578E-2"/>
    <n v="0.81"/>
    <x v="2"/>
    <n v="0.84200000000000008"/>
    <n v="0.77800000000000002"/>
    <n v="3806"/>
    <n v="1"/>
    <n v="1.3000000000000001E-2"/>
    <n v="1055"/>
    <n v="0.2771939043615344"/>
    <n v="1.1000000000000001E-2"/>
    <n v="2150"/>
    <n v="0.56489753021544931"/>
    <n v="0.15790856542301634"/>
    <n v="1.7000000000000001E-2"/>
    <x v="1424"/>
    <n v="1274"/>
    <x v="1402"/>
    <n v="2936"/>
    <x v="160"/>
    <n v="5.4376486210000001"/>
    <n v="699.93489194968708"/>
    <x v="2"/>
    <s v="King County, Washington"/>
  </r>
  <r>
    <x v="1439"/>
    <n v="40.200000000000003"/>
    <n v="40"/>
    <n v="40.299999999999997"/>
    <n v="3225"/>
    <n v="1586"/>
    <n v="1639"/>
    <n v="0.49178294573643411"/>
    <n v="0.50821705426356589"/>
    <n v="1919"/>
    <n v="0.59503875968992248"/>
    <n v="1057"/>
    <n v="79"/>
    <n v="310"/>
    <x v="1438"/>
    <n v="4.116727462219906E-2"/>
    <n v="0.16154247003647734"/>
    <n v="0.81499999999999995"/>
    <x v="2"/>
    <n v="0.7609999999999999"/>
    <n v="0.87"/>
    <n v="3225"/>
    <n v="1"/>
    <n v="3.6000000000000004E-2"/>
    <n v="741"/>
    <n v="0.2297674418604651"/>
    <n v="0"/>
    <n v="2163"/>
    <n v="0.67069767441860462"/>
    <n v="9.9534883720930223E-2"/>
    <n v="4.2000000000000003E-2"/>
    <x v="1425"/>
    <n v="1287"/>
    <x v="1403"/>
    <n v="2555"/>
    <x v="169"/>
    <n v="0.90365036499999996"/>
    <n v="3568.8581833306735"/>
    <x v="0"/>
    <s v="King County, Washington"/>
  </r>
  <r>
    <x v="1440"/>
    <n v="44.2"/>
    <n v="45.2"/>
    <n v="43.9"/>
    <n v="3080"/>
    <n v="1467"/>
    <n v="1613"/>
    <n v="0.47629870129870128"/>
    <n v="0.52370129870129867"/>
    <n v="1058"/>
    <n v="0.34350649350649348"/>
    <n v="807"/>
    <n v="106"/>
    <n v="43"/>
    <x v="1439"/>
    <n v="0.1001890359168242"/>
    <n v="4.0642722117202268E-2"/>
    <n v="0.81599999999999995"/>
    <x v="2"/>
    <n v="0.90200000000000002"/>
    <n v="0.7390000000000001"/>
    <n v="3074"/>
    <n v="0.99805194805194808"/>
    <n v="3.6000000000000004E-2"/>
    <n v="977"/>
    <n v="0.31720779220779222"/>
    <n v="4.2999999999999997E-2"/>
    <n v="1557"/>
    <n v="0.50551948051948048"/>
    <n v="0.17727272727272725"/>
    <n v="3.4000000000000002E-2"/>
    <x v="1426"/>
    <n v="1054"/>
    <x v="1404"/>
    <n v="2228"/>
    <x v="201"/>
    <n v="14.834481800000001"/>
    <n v="207.62437417935286"/>
    <x v="1"/>
    <s v="King County, Washington"/>
  </r>
  <r>
    <x v="1441"/>
    <n v="38.200000000000003"/>
    <n v="37"/>
    <n v="40.200000000000003"/>
    <n v="8084"/>
    <n v="4069"/>
    <n v="4015"/>
    <n v="0.50333993072736272"/>
    <n v="0.49666006927263728"/>
    <n v="3891"/>
    <n v="0.481321128154379"/>
    <n v="2384"/>
    <n v="334"/>
    <n v="482"/>
    <x v="1440"/>
    <n v="8.5839115908506805E-2"/>
    <n v="0.12387561038293497"/>
    <n v="0.81700000000000006"/>
    <x v="2"/>
    <n v="0.84799999999999998"/>
    <n v="0.78700000000000003"/>
    <n v="8067"/>
    <n v="0.99789708065314198"/>
    <n v="7.4999999999999997E-2"/>
    <n v="2033"/>
    <n v="0.25148441365660562"/>
    <n v="3.4000000000000002E-2"/>
    <n v="5015"/>
    <n v="0.6203612073231074"/>
    <n v="0.12815437902028703"/>
    <n v="0.1"/>
    <x v="1427"/>
    <n v="2951"/>
    <x v="1405"/>
    <n v="6217"/>
    <x v="193"/>
    <n v="8.9222481780000003"/>
    <n v="906.04966805710387"/>
    <x v="2"/>
    <s v="King County, Washington"/>
  </r>
  <r>
    <x v="1442"/>
    <n v="31.1"/>
    <n v="32"/>
    <n v="29.5"/>
    <n v="6811"/>
    <n v="3140"/>
    <n v="3671"/>
    <n v="0.46101893995008075"/>
    <n v="0.5389810600499193"/>
    <n v="5169"/>
    <n v="0.75891939509616801"/>
    <n v="2519"/>
    <n v="251"/>
    <n v="1608"/>
    <x v="1441"/>
    <n v="4.8558715418843101E-2"/>
    <n v="0.31108531630876379"/>
    <n v="0.81799999999999995"/>
    <x v="2"/>
    <n v="0.78200000000000003"/>
    <n v="0.85099999999999998"/>
    <n v="6730"/>
    <n v="0.98810747320510939"/>
    <n v="8.5999999999999993E-2"/>
    <n v="606"/>
    <n v="8.8973718983996475E-2"/>
    <n v="9.1999999999999998E-2"/>
    <n v="5865"/>
    <n v="0.86110703274115397"/>
    <n v="4.9919248274849615E-2"/>
    <n v="8.3000000000000004E-2"/>
    <x v="1428"/>
    <n v="3597"/>
    <x v="1406"/>
    <n v="6277"/>
    <x v="116"/>
    <n v="1.111149647"/>
    <n v="6129.6874083423982"/>
    <x v="0"/>
    <s v="King County, Washington"/>
  </r>
  <r>
    <x v="1443"/>
    <n v="40.299999999999997"/>
    <n v="40.799999999999997"/>
    <n v="39.5"/>
    <n v="4016"/>
    <n v="1959"/>
    <n v="2057"/>
    <n v="0.4877988047808765"/>
    <n v="0.51220119521912355"/>
    <n v="2143"/>
    <n v="0.5336155378486056"/>
    <n v="981"/>
    <n v="125"/>
    <n v="415"/>
    <x v="1442"/>
    <n v="5.8329444703686423E-2"/>
    <n v="0.19365375641623891"/>
    <n v="0.84400000000000008"/>
    <x v="2"/>
    <n v="0.84799999999999998"/>
    <n v="0.84099999999999997"/>
    <n v="3957"/>
    <n v="0.985308764940239"/>
    <n v="5.4000000000000006E-2"/>
    <n v="778"/>
    <n v="0.19372509960159362"/>
    <n v="4.4000000000000004E-2"/>
    <n v="2548"/>
    <n v="0.6344621513944223"/>
    <n v="0.17181274900398402"/>
    <n v="6.7000000000000004E-2"/>
    <x v="1429"/>
    <n v="1601"/>
    <x v="1407"/>
    <n v="3283"/>
    <x v="64"/>
    <n v="3.01694686"/>
    <n v="1331.1470789379432"/>
    <x v="2"/>
    <s v="King County, Washington"/>
  </r>
  <r>
    <x v="1444"/>
    <n v="24.3"/>
    <m/>
    <m/>
    <n v="23"/>
    <n v="8"/>
    <n v="15"/>
    <n v="0.34782608695652173"/>
    <n v="0.65217391304347827"/>
    <n v="8"/>
    <n v="0.34782608695652173"/>
    <n v="0"/>
    <n v="0"/>
    <n v="0"/>
    <x v="12"/>
    <n v="0"/>
    <n v="0"/>
    <m/>
    <x v="3"/>
    <m/>
    <m/>
    <n v="23"/>
    <n v="1"/>
    <n v="0"/>
    <n v="7"/>
    <n v="0.30434782608695654"/>
    <n v="0"/>
    <n v="16"/>
    <n v="0.69565217391304346"/>
    <n v="0"/>
    <n v="0"/>
    <x v="12"/>
    <n v="8"/>
    <x v="12"/>
    <n v="16"/>
    <x v="125"/>
    <n v="1166.567579"/>
    <n v="1.9715960235853598E-2"/>
    <x v="1"/>
    <s v="Benton County, Washingt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0" firstDataRow="1" firstDataCol="1"/>
  <pivotFields count="40"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numFmtId="10" showAll="0"/>
    <pivotField showAll="0"/>
    <pivotField showAll="0"/>
    <pivotField showAll="0"/>
    <pivotField dataField="1" numFmtId="10" showAll="0"/>
    <pivotField dataField="1" numFmtId="10" showAll="0"/>
    <pivotField dataField="1" numFmtId="10" showAll="0"/>
    <pivotField showAll="0"/>
    <pivotField showAll="0" defaultSubtotal="0"/>
    <pivotField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3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% drove alone" fld="14" subtotal="average" baseField="0" baseItem="0" numFmtId="10"/>
    <dataField name="Average of % carpool" fld="15" subtotal="average" baseField="0" baseItem="0" numFmtId="10"/>
    <dataField name="Average of % public transit" fld="16" subtotal="average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8" firstHeaderRow="1" firstDataRow="2" firstDataCol="1"/>
  <pivotFields count="40">
    <pivotField dataField="1" showAll="0">
      <items count="1446">
        <item x="531"/>
        <item x="535"/>
        <item x="31"/>
        <item x="165"/>
        <item x="166"/>
        <item x="715"/>
        <item x="539"/>
        <item x="192"/>
        <item x="277"/>
        <item x="83"/>
        <item x="552"/>
        <item x="1346"/>
        <item x="1142"/>
        <item x="927"/>
        <item x="795"/>
        <item x="414"/>
        <item x="794"/>
        <item x="639"/>
        <item x="689"/>
        <item x="702"/>
        <item x="922"/>
        <item x="1106"/>
        <item x="708"/>
        <item x="1227"/>
        <item x="1253"/>
        <item x="1077"/>
        <item x="863"/>
        <item x="1280"/>
        <item x="1302"/>
        <item x="1039"/>
        <item x="1183"/>
        <item x="338"/>
        <item x="75"/>
        <item x="349"/>
        <item x="163"/>
        <item x="352"/>
        <item x="57"/>
        <item x="25"/>
        <item x="152"/>
        <item x="600"/>
        <item x="118"/>
        <item x="970"/>
        <item x="809"/>
        <item x="274"/>
        <item x="464"/>
        <item x="265"/>
        <item x="220"/>
        <item x="1444"/>
        <item x="407"/>
        <item x="816"/>
        <item x="605"/>
        <item x="322"/>
        <item x="688"/>
        <item x="579"/>
        <item x="928"/>
        <item x="1047"/>
        <item x="396"/>
        <item x="574"/>
        <item x="296"/>
        <item x="303"/>
        <item x="874"/>
        <item x="906"/>
        <item x="527"/>
        <item x="149"/>
        <item x="346"/>
        <item x="724"/>
        <item x="425"/>
        <item x="278"/>
        <item x="637"/>
        <item x="427"/>
        <item x="505"/>
        <item x="582"/>
        <item x="606"/>
        <item x="567"/>
        <item x="580"/>
        <item x="751"/>
        <item x="824"/>
        <item x="910"/>
        <item x="1031"/>
        <item x="829"/>
        <item x="398"/>
        <item x="913"/>
        <item x="141"/>
        <item x="143"/>
        <item x="487"/>
        <item x="669"/>
        <item x="478"/>
        <item x="696"/>
        <item x="746"/>
        <item x="957"/>
        <item x="791"/>
        <item x="449"/>
        <item x="987"/>
        <item x="974"/>
        <item x="1169"/>
        <item x="1063"/>
        <item x="525"/>
        <item x="650"/>
        <item x="249"/>
        <item x="768"/>
        <item x="503"/>
        <item x="1000"/>
        <item x="68"/>
        <item x="629"/>
        <item x="308"/>
        <item x="828"/>
        <item x="1124"/>
        <item x="772"/>
        <item x="678"/>
        <item x="832"/>
        <item x="1283"/>
        <item x="1203"/>
        <item x="1298"/>
        <item x="259"/>
        <item x="150"/>
        <item x="159"/>
        <item x="578"/>
        <item x="633"/>
        <item x="209"/>
        <item x="477"/>
        <item x="865"/>
        <item x="866"/>
        <item x="565"/>
        <item x="353"/>
        <item x="725"/>
        <item x="496"/>
        <item x="804"/>
        <item x="1098"/>
        <item x="1217"/>
        <item x="960"/>
        <item x="925"/>
        <item x="969"/>
        <item x="940"/>
        <item x="97"/>
        <item x="522"/>
        <item x="1011"/>
        <item x="483"/>
        <item x="472"/>
        <item x="981"/>
        <item x="102"/>
        <item x="436"/>
        <item x="703"/>
        <item x="769"/>
        <item x="643"/>
        <item x="37"/>
        <item x="333"/>
        <item x="846"/>
        <item x="429"/>
        <item x="344"/>
        <item x="709"/>
        <item x="803"/>
        <item x="1208"/>
        <item x="217"/>
        <item x="306"/>
        <item x="289"/>
        <item x="671"/>
        <item x="754"/>
        <item x="665"/>
        <item x="748"/>
        <item x="420"/>
        <item x="613"/>
        <item x="1223"/>
        <item x="480"/>
        <item x="813"/>
        <item x="1072"/>
        <item x="1021"/>
        <item x="183"/>
        <item x="400"/>
        <item x="135"/>
        <item x="378"/>
        <item x="764"/>
        <item x="619"/>
        <item x="136"/>
        <item x="194"/>
        <item x="441"/>
        <item x="811"/>
        <item x="1029"/>
        <item x="921"/>
        <item x="826"/>
        <item x="654"/>
        <item x="860"/>
        <item x="545"/>
        <item x="30"/>
        <item x="1079"/>
        <item x="585"/>
        <item x="599"/>
        <item x="663"/>
        <item x="501"/>
        <item x="7"/>
        <item x="823"/>
        <item x="113"/>
        <item x="10"/>
        <item x="44"/>
        <item x="426"/>
        <item x="59"/>
        <item x="382"/>
        <item x="416"/>
        <item x="697"/>
        <item x="229"/>
        <item x="2"/>
        <item x="16"/>
        <item x="468"/>
        <item x="36"/>
        <item x="607"/>
        <item x="403"/>
        <item x="312"/>
        <item x="432"/>
        <item x="251"/>
        <item x="271"/>
        <item x="56"/>
        <item x="485"/>
        <item x="55"/>
        <item x="115"/>
        <item x="90"/>
        <item x="232"/>
        <item x="695"/>
        <item x="173"/>
        <item x="672"/>
        <item x="181"/>
        <item x="434"/>
        <item x="145"/>
        <item x="387"/>
        <item x="253"/>
        <item x="1"/>
        <item x="24"/>
        <item x="47"/>
        <item x="4"/>
        <item x="930"/>
        <item x="442"/>
        <item x="747"/>
        <item x="515"/>
        <item x="635"/>
        <item x="664"/>
        <item x="298"/>
        <item x="28"/>
        <item x="570"/>
        <item x="304"/>
        <item x="281"/>
        <item x="131"/>
        <item x="470"/>
        <item x="295"/>
        <item x="89"/>
        <item x="164"/>
        <item x="41"/>
        <item x="964"/>
        <item x="342"/>
        <item x="623"/>
        <item x="279"/>
        <item x="380"/>
        <item x="60"/>
        <item x="103"/>
        <item x="40"/>
        <item x="479"/>
        <item x="213"/>
        <item x="381"/>
        <item x="191"/>
        <item x="146"/>
        <item x="212"/>
        <item x="399"/>
        <item x="71"/>
        <item x="258"/>
        <item x="750"/>
        <item x="78"/>
        <item x="80"/>
        <item x="255"/>
        <item x="206"/>
        <item x="64"/>
        <item x="250"/>
        <item x="529"/>
        <item x="573"/>
        <item x="755"/>
        <item x="558"/>
        <item x="1041"/>
        <item x="371"/>
        <item x="759"/>
        <item x="596"/>
        <item x="588"/>
        <item x="383"/>
        <item x="998"/>
        <item x="1036"/>
        <item x="1084"/>
        <item x="840"/>
        <item x="889"/>
        <item x="498"/>
        <item x="456"/>
        <item x="1202"/>
        <item x="1181"/>
        <item x="1160"/>
        <item x="1070"/>
        <item x="834"/>
        <item x="1043"/>
        <item x="670"/>
        <item x="1114"/>
        <item x="1146"/>
        <item x="1138"/>
        <item x="108"/>
        <item x="1139"/>
        <item x="1241"/>
        <item x="959"/>
        <item x="956"/>
        <item x="1218"/>
        <item x="1385"/>
        <item x="1134"/>
        <item x="1170"/>
        <item x="1262"/>
        <item x="1423"/>
        <item x="1255"/>
        <item x="1295"/>
        <item x="1097"/>
        <item x="1199"/>
        <item x="1264"/>
        <item x="1400"/>
        <item x="1305"/>
        <item x="1286"/>
        <item x="1128"/>
        <item x="1306"/>
        <item x="1250"/>
        <item x="1345"/>
        <item x="1347"/>
        <item x="1379"/>
        <item x="1368"/>
        <item x="1410"/>
        <item x="1380"/>
        <item x="1396"/>
        <item x="1384"/>
        <item x="1367"/>
        <item x="1356"/>
        <item x="1362"/>
        <item x="1382"/>
        <item x="1323"/>
        <item x="1398"/>
        <item x="1361"/>
        <item x="1427"/>
        <item x="1393"/>
        <item x="1378"/>
        <item x="1431"/>
        <item x="1441"/>
        <item x="1435"/>
        <item x="1425"/>
        <item x="1374"/>
        <item x="1397"/>
        <item x="1392"/>
        <item x="1415"/>
        <item x="1326"/>
        <item x="1390"/>
        <item x="1442"/>
        <item x="1411"/>
        <item x="1429"/>
        <item x="1348"/>
        <item x="1234"/>
        <item x="1312"/>
        <item x="1418"/>
        <item x="1424"/>
        <item x="1383"/>
        <item x="1276"/>
        <item x="1354"/>
        <item x="1426"/>
        <item x="1408"/>
        <item x="1437"/>
        <item x="1443"/>
        <item x="1433"/>
        <item x="1439"/>
        <item x="1417"/>
        <item x="1409"/>
        <item x="1394"/>
        <item x="1419"/>
        <item x="1391"/>
        <item x="1377"/>
        <item x="1358"/>
        <item x="1332"/>
        <item x="1274"/>
        <item x="1355"/>
        <item x="1210"/>
        <item x="1311"/>
        <item x="1373"/>
        <item x="1304"/>
        <item x="1430"/>
        <item x="1369"/>
        <item x="1337"/>
        <item x="1176"/>
        <item x="1246"/>
        <item x="1333"/>
        <item x="1285"/>
        <item x="1330"/>
        <item x="744"/>
        <item x="1293"/>
        <item x="1237"/>
        <item x="1307"/>
        <item x="1324"/>
        <item x="1126"/>
        <item x="549"/>
        <item x="1007"/>
        <item x="1034"/>
        <item x="1150"/>
        <item x="1287"/>
        <item x="1252"/>
        <item x="1316"/>
        <item x="1322"/>
        <item x="1281"/>
        <item x="1268"/>
        <item x="924"/>
        <item x="1033"/>
        <item x="1145"/>
        <item x="1313"/>
        <item x="880"/>
        <item x="915"/>
        <item x="822"/>
        <item x="1212"/>
        <item x="1261"/>
        <item x="638"/>
        <item x="946"/>
        <item x="982"/>
        <item x="993"/>
        <item x="624"/>
        <item x="446"/>
        <item x="687"/>
        <item x="1071"/>
        <item x="448"/>
        <item x="814"/>
        <item x="853"/>
        <item x="891"/>
        <item x="1177"/>
        <item x="1238"/>
        <item x="684"/>
        <item x="721"/>
        <item x="855"/>
        <item x="1167"/>
        <item x="1240"/>
        <item x="1289"/>
        <item x="1231"/>
        <item x="1040"/>
        <item x="984"/>
        <item x="1123"/>
        <item x="1101"/>
        <item x="931"/>
        <item x="895"/>
        <item x="1314"/>
        <item x="1228"/>
        <item x="1088"/>
        <item x="908"/>
        <item x="1249"/>
        <item x="1263"/>
        <item x="1303"/>
        <item x="1147"/>
        <item x="1091"/>
        <item x="1219"/>
        <item x="1111"/>
        <item x="1127"/>
        <item x="1110"/>
        <item x="1086"/>
        <item x="1195"/>
        <item x="1194"/>
        <item x="1104"/>
        <item x="1115"/>
        <item x="1143"/>
        <item x="1187"/>
        <item x="1266"/>
        <item x="1309"/>
        <item x="1078"/>
        <item x="1235"/>
        <item x="1328"/>
        <item x="1386"/>
        <item x="1406"/>
        <item x="1339"/>
        <item x="1245"/>
        <item x="1229"/>
        <item x="1189"/>
        <item x="1247"/>
        <item x="1399"/>
        <item x="1359"/>
        <item x="1294"/>
        <item x="1428"/>
        <item x="1319"/>
        <item x="1401"/>
        <item x="1299"/>
        <item x="1403"/>
        <item x="1260"/>
        <item x="1270"/>
        <item x="1363"/>
        <item x="1014"/>
        <item x="1175"/>
        <item x="1310"/>
        <item x="1292"/>
        <item x="1412"/>
        <item x="1327"/>
        <item x="1320"/>
        <item x="1248"/>
        <item x="1220"/>
        <item x="1388"/>
        <item x="1335"/>
        <item x="1387"/>
        <item x="1365"/>
        <item x="1350"/>
        <item x="1372"/>
        <item x="1421"/>
        <item x="1440"/>
        <item x="1395"/>
        <item x="1376"/>
        <item x="1432"/>
        <item x="1436"/>
        <item x="1438"/>
        <item x="1254"/>
        <item x="1269"/>
        <item x="1174"/>
        <item x="1360"/>
        <item x="1343"/>
        <item x="1407"/>
        <item x="1272"/>
        <item x="1340"/>
        <item x="1341"/>
        <item x="1404"/>
        <item x="1144"/>
        <item x="1157"/>
        <item x="854"/>
        <item x="1025"/>
        <item x="735"/>
        <item x="384"/>
        <item x="644"/>
        <item x="831"/>
        <item x="1120"/>
        <item x="841"/>
        <item x="852"/>
        <item x="469"/>
        <item x="864"/>
        <item x="473"/>
        <item x="1002"/>
        <item x="1052"/>
        <item x="756"/>
        <item x="327"/>
        <item x="843"/>
        <item x="343"/>
        <item x="170"/>
        <item x="223"/>
        <item x="458"/>
        <item x="917"/>
        <item x="147"/>
        <item x="241"/>
        <item x="520"/>
        <item x="171"/>
        <item x="563"/>
        <item x="297"/>
        <item x="319"/>
        <item x="627"/>
        <item x="780"/>
        <item x="1279"/>
        <item x="1277"/>
        <item x="1233"/>
        <item x="691"/>
        <item x="77"/>
        <item x="144"/>
        <item x="517"/>
        <item x="905"/>
        <item x="215"/>
        <item x="355"/>
        <item x="320"/>
        <item x="1236"/>
        <item x="611"/>
        <item x="447"/>
        <item x="361"/>
        <item x="762"/>
        <item x="99"/>
        <item x="737"/>
        <item x="457"/>
        <item x="52"/>
        <item x="1051"/>
        <item x="196"/>
        <item x="112"/>
        <item x="777"/>
        <item x="726"/>
        <item x="272"/>
        <item x="903"/>
        <item x="1003"/>
        <item x="666"/>
        <item x="869"/>
        <item x="1080"/>
        <item x="642"/>
        <item x="898"/>
        <item x="1066"/>
        <item x="551"/>
        <item x="315"/>
        <item x="734"/>
        <item x="282"/>
        <item x="375"/>
        <item x="433"/>
        <item x="1013"/>
        <item x="334"/>
        <item x="820"/>
        <item x="712"/>
        <item x="497"/>
        <item x="784"/>
        <item x="882"/>
        <item x="287"/>
        <item x="202"/>
        <item x="237"/>
        <item x="1135"/>
        <item x="680"/>
        <item x="537"/>
        <item x="919"/>
        <item x="806"/>
        <item x="861"/>
        <item x="879"/>
        <item x="679"/>
        <item x="788"/>
        <item x="541"/>
        <item x="659"/>
        <item x="431"/>
        <item x="490"/>
        <item x="782"/>
        <item x="883"/>
        <item x="667"/>
        <item x="239"/>
        <item x="233"/>
        <item x="280"/>
        <item x="169"/>
        <item x="111"/>
        <item x="20"/>
        <item x="142"/>
        <item x="33"/>
        <item x="106"/>
        <item x="1094"/>
        <item x="261"/>
        <item x="717"/>
        <item x="796"/>
        <item x="819"/>
        <item x="651"/>
        <item x="534"/>
        <item x="597"/>
        <item x="214"/>
        <item x="351"/>
        <item x="500"/>
        <item x="936"/>
        <item x="888"/>
        <item x="1023"/>
        <item x="668"/>
        <item x="907"/>
        <item x="783"/>
        <item x="808"/>
        <item x="859"/>
        <item x="952"/>
        <item x="892"/>
        <item x="942"/>
        <item x="1131"/>
        <item x="1205"/>
        <item x="920"/>
        <item x="1164"/>
        <item x="736"/>
        <item x="839"/>
        <item x="502"/>
        <item x="815"/>
        <item x="932"/>
        <item x="849"/>
        <item x="1057"/>
        <item x="944"/>
        <item x="1256"/>
        <item x="1162"/>
        <item x="1182"/>
        <item x="1370"/>
        <item x="1338"/>
        <item x="1284"/>
        <item x="1344"/>
        <item x="1351"/>
        <item x="1349"/>
        <item x="1405"/>
        <item x="1416"/>
        <item x="1434"/>
        <item x="1184"/>
        <item x="1420"/>
        <item x="1259"/>
        <item x="1273"/>
        <item x="1278"/>
        <item x="1413"/>
        <item x="1381"/>
        <item x="1422"/>
        <item x="1161"/>
        <item x="1301"/>
        <item x="1402"/>
        <item x="1371"/>
        <item x="1357"/>
        <item x="1121"/>
        <item x="1296"/>
        <item x="1336"/>
        <item x="1334"/>
        <item x="1321"/>
        <item x="1414"/>
        <item x="1028"/>
        <item x="1020"/>
        <item x="1105"/>
        <item x="923"/>
        <item x="1308"/>
        <item x="1026"/>
        <item x="902"/>
        <item x="941"/>
        <item x="991"/>
        <item x="499"/>
        <item x="244"/>
        <item x="268"/>
        <item x="224"/>
        <item x="800"/>
        <item x="401"/>
        <item x="698"/>
        <item x="630"/>
        <item x="554"/>
        <item x="542"/>
        <item x="160"/>
        <item x="392"/>
        <item x="273"/>
        <item x="739"/>
        <item x="857"/>
        <item x="996"/>
        <item x="873"/>
        <item x="968"/>
        <item x="390"/>
        <item x="805"/>
        <item x="810"/>
        <item x="1082"/>
        <item x="1375"/>
        <item x="1389"/>
        <item x="1317"/>
        <item x="1353"/>
        <item x="1005"/>
        <item x="559"/>
        <item x="1032"/>
        <item x="706"/>
        <item x="901"/>
        <item x="1006"/>
        <item x="867"/>
        <item x="850"/>
        <item x="771"/>
        <item x="526"/>
        <item x="506"/>
        <item x="594"/>
        <item x="683"/>
        <item x="929"/>
        <item x="413"/>
        <item x="266"/>
        <item x="363"/>
        <item x="694"/>
        <item x="827"/>
        <item x="760"/>
        <item x="870"/>
        <item x="405"/>
        <item x="719"/>
        <item x="406"/>
        <item x="494"/>
        <item x="437"/>
        <item x="1010"/>
        <item x="912"/>
        <item x="801"/>
        <item x="738"/>
        <item x="965"/>
        <item x="999"/>
        <item x="1140"/>
        <item x="1067"/>
        <item x="943"/>
        <item x="872"/>
        <item x="328"/>
        <item x="226"/>
        <item x="821"/>
        <item x="340"/>
        <item x="548"/>
        <item x="125"/>
        <item x="138"/>
        <item x="415"/>
        <item x="393"/>
        <item x="117"/>
        <item x="550"/>
        <item x="86"/>
        <item x="409"/>
        <item x="466"/>
        <item x="72"/>
        <item x="177"/>
        <item x="221"/>
        <item x="94"/>
        <item x="114"/>
        <item x="264"/>
        <item x="38"/>
        <item x="109"/>
        <item x="205"/>
        <item x="336"/>
        <item x="518"/>
        <item x="180"/>
        <item x="656"/>
        <item x="129"/>
        <item x="388"/>
        <item x="452"/>
        <item x="130"/>
        <item x="547"/>
        <item x="753"/>
        <item x="70"/>
        <item x="148"/>
        <item x="310"/>
        <item x="204"/>
        <item x="360"/>
        <item x="438"/>
        <item x="454"/>
        <item x="290"/>
        <item x="307"/>
        <item x="246"/>
        <item x="122"/>
        <item x="321"/>
        <item x="95"/>
        <item x="374"/>
        <item x="256"/>
        <item x="167"/>
        <item x="1055"/>
        <item x="692"/>
        <item x="126"/>
        <item x="200"/>
        <item x="385"/>
        <item x="493"/>
        <item x="476"/>
        <item x="347"/>
        <item x="463"/>
        <item x="162"/>
        <item x="412"/>
        <item x="284"/>
        <item x="486"/>
        <item x="242"/>
        <item x="1331"/>
        <item x="1103"/>
        <item x="1209"/>
        <item x="1315"/>
        <item x="1242"/>
        <item x="1290"/>
        <item x="1073"/>
        <item x="935"/>
        <item x="699"/>
        <item x="862"/>
        <item x="837"/>
        <item x="1093"/>
        <item x="646"/>
        <item x="661"/>
        <item x="792"/>
        <item x="488"/>
        <item x="19"/>
        <item x="1015"/>
        <item x="833"/>
        <item x="914"/>
        <item x="560"/>
        <item x="67"/>
        <item x="618"/>
        <item x="198"/>
        <item x="187"/>
        <item x="410"/>
        <item x="174"/>
        <item x="178"/>
        <item x="240"/>
        <item x="512"/>
        <item x="245"/>
        <item x="58"/>
        <item x="218"/>
        <item x="100"/>
        <item x="93"/>
        <item x="133"/>
        <item x="107"/>
        <item x="348"/>
        <item x="489"/>
        <item x="516"/>
        <item x="18"/>
        <item x="262"/>
        <item x="76"/>
        <item x="270"/>
        <item x="1100"/>
        <item x="422"/>
        <item x="564"/>
        <item x="288"/>
        <item x="236"/>
        <item x="766"/>
        <item x="614"/>
        <item x="790"/>
        <item x="1016"/>
        <item x="985"/>
        <item x="379"/>
        <item x="157"/>
        <item x="677"/>
        <item x="511"/>
        <item x="514"/>
        <item x="868"/>
        <item x="532"/>
        <item x="365"/>
        <item x="471"/>
        <item x="995"/>
        <item x="1038"/>
        <item x="440"/>
        <item x="211"/>
        <item x="368"/>
        <item x="367"/>
        <item x="568"/>
        <item x="763"/>
        <item x="79"/>
        <item x="254"/>
        <item x="424"/>
        <item x="49"/>
        <item x="66"/>
        <item x="151"/>
        <item x="193"/>
        <item x="185"/>
        <item x="128"/>
        <item x="161"/>
        <item x="350"/>
        <item x="110"/>
        <item x="330"/>
        <item x="98"/>
        <item x="92"/>
        <item x="42"/>
        <item x="203"/>
        <item x="54"/>
        <item x="481"/>
        <item x="34"/>
        <item x="134"/>
        <item x="119"/>
        <item x="69"/>
        <item x="710"/>
        <item x="1058"/>
        <item x="23"/>
        <item x="851"/>
        <item x="575"/>
        <item x="701"/>
        <item x="592"/>
        <item x="990"/>
        <item x="900"/>
        <item x="450"/>
        <item x="1054"/>
        <item x="899"/>
        <item x="1008"/>
        <item x="973"/>
        <item x="977"/>
        <item x="720"/>
        <item x="885"/>
        <item x="1083"/>
        <item x="1244"/>
        <item x="1122"/>
        <item x="1133"/>
        <item x="1196"/>
        <item x="1152"/>
        <item x="1243"/>
        <item x="961"/>
        <item x="989"/>
        <item x="1075"/>
        <item x="1213"/>
        <item x="1185"/>
        <item x="418"/>
        <item x="728"/>
        <item x="444"/>
        <item x="1178"/>
        <item x="540"/>
        <item x="391"/>
        <item x="389"/>
        <item x="208"/>
        <item x="222"/>
        <item x="591"/>
        <item x="73"/>
        <item x="101"/>
        <item x="228"/>
        <item x="799"/>
        <item x="309"/>
        <item x="495"/>
        <item x="190"/>
        <item x="188"/>
        <item x="451"/>
        <item x="372"/>
        <item x="533"/>
        <item x="74"/>
        <item x="370"/>
        <item x="937"/>
        <item x="621"/>
        <item x="994"/>
        <item x="332"/>
        <item x="428"/>
        <item x="786"/>
        <item x="546"/>
        <item x="197"/>
        <item x="544"/>
        <item x="612"/>
        <item x="435"/>
        <item x="645"/>
        <item x="608"/>
        <item x="460"/>
        <item x="626"/>
        <item x="1153"/>
        <item x="364"/>
        <item x="556"/>
        <item x="419"/>
        <item x="609"/>
        <item x="96"/>
        <item x="53"/>
        <item x="1018"/>
        <item x="675"/>
        <item x="300"/>
        <item x="1215"/>
        <item x="1180"/>
        <item x="1156"/>
        <item x="954"/>
        <item x="1204"/>
        <item x="1118"/>
        <item x="1059"/>
        <item x="1069"/>
        <item x="610"/>
        <item x="776"/>
        <item x="1048"/>
        <item x="962"/>
        <item x="1116"/>
        <item x="732"/>
        <item x="492"/>
        <item x="121"/>
        <item x="394"/>
        <item x="926"/>
        <item x="324"/>
        <item x="199"/>
        <item x="219"/>
        <item x="168"/>
        <item x="267"/>
        <item x="216"/>
        <item x="988"/>
        <item x="749"/>
        <item x="313"/>
        <item x="87"/>
        <item x="713"/>
        <item x="602"/>
        <item x="590"/>
        <item x="767"/>
        <item x="513"/>
        <item x="818"/>
        <item x="1155"/>
        <item x="620"/>
        <item x="812"/>
        <item x="566"/>
        <item x="62"/>
        <item x="975"/>
        <item x="124"/>
        <item x="778"/>
        <item x="622"/>
        <item x="491"/>
        <item x="120"/>
        <item x="616"/>
        <item x="1012"/>
        <item x="584"/>
        <item x="275"/>
        <item x="359"/>
        <item x="175"/>
        <item x="1102"/>
        <item x="641"/>
        <item x="1267"/>
        <item x="260"/>
        <item x="742"/>
        <item x="673"/>
        <item x="1037"/>
        <item x="830"/>
        <item x="971"/>
        <item x="1087"/>
        <item x="660"/>
        <item x="897"/>
        <item x="1049"/>
        <item x="299"/>
        <item x="366"/>
        <item x="176"/>
        <item x="589"/>
        <item x="519"/>
        <item x="362"/>
        <item x="317"/>
        <item x="802"/>
        <item x="421"/>
        <item x="27"/>
        <item x="557"/>
        <item x="1225"/>
        <item x="1053"/>
        <item x="757"/>
        <item x="1282"/>
        <item x="1090"/>
        <item x="1050"/>
        <item x="978"/>
        <item x="1198"/>
        <item x="1179"/>
        <item x="1137"/>
        <item x="1171"/>
        <item x="1207"/>
        <item x="1325"/>
        <item x="1200"/>
        <item x="1163"/>
        <item x="856"/>
        <item x="774"/>
        <item x="373"/>
        <item x="521"/>
        <item x="948"/>
        <item x="465"/>
        <item x="881"/>
        <item x="681"/>
        <item x="886"/>
        <item x="583"/>
        <item x="875"/>
        <item x="835"/>
        <item x="765"/>
        <item x="904"/>
        <item x="896"/>
        <item x="966"/>
        <item x="945"/>
        <item x="1046"/>
        <item x="1060"/>
        <item x="1076"/>
        <item x="1062"/>
        <item x="1119"/>
        <item x="858"/>
        <item x="1141"/>
        <item x="1158"/>
        <item x="1226"/>
        <item x="1257"/>
        <item x="1297"/>
        <item x="1113"/>
        <item x="705"/>
        <item x="1173"/>
        <item x="1197"/>
        <item x="1172"/>
        <item x="1130"/>
        <item x="1211"/>
        <item x="603"/>
        <item x="1022"/>
        <item x="1044"/>
        <item x="1030"/>
        <item x="953"/>
        <item x="1017"/>
        <item x="1166"/>
        <item x="1222"/>
        <item x="1109"/>
        <item x="798"/>
        <item x="561"/>
        <item x="1074"/>
        <item x="682"/>
        <item x="562"/>
        <item x="39"/>
        <item x="711"/>
        <item x="789"/>
        <item x="718"/>
        <item x="707"/>
        <item x="655"/>
        <item x="395"/>
        <item x="417"/>
        <item x="576"/>
        <item x="657"/>
        <item x="474"/>
        <item x="598"/>
        <item x="876"/>
        <item x="291"/>
        <item x="836"/>
        <item x="653"/>
        <item x="632"/>
        <item x="793"/>
        <item x="649"/>
        <item x="127"/>
        <item x="318"/>
        <item x="337"/>
        <item x="153"/>
        <item x="45"/>
        <item x="439"/>
        <item x="91"/>
        <item x="132"/>
        <item x="339"/>
        <item x="586"/>
        <item x="893"/>
        <item x="581"/>
        <item x="640"/>
        <item x="647"/>
        <item x="455"/>
        <item x="354"/>
        <item x="243"/>
        <item x="461"/>
        <item x="508"/>
        <item x="156"/>
        <item x="13"/>
        <item x="294"/>
        <item x="475"/>
        <item x="345"/>
        <item x="154"/>
        <item x="729"/>
        <item x="302"/>
        <item x="311"/>
        <item x="397"/>
        <item x="286"/>
        <item x="234"/>
        <item x="32"/>
        <item x="88"/>
        <item x="248"/>
        <item x="459"/>
        <item x="292"/>
        <item x="838"/>
        <item x="571"/>
        <item x="743"/>
        <item x="939"/>
        <item x="636"/>
        <item x="617"/>
        <item x="61"/>
        <item x="172"/>
        <item x="48"/>
        <item x="528"/>
        <item x="341"/>
        <item x="46"/>
        <item x="507"/>
        <item x="155"/>
        <item x="195"/>
        <item x="797"/>
        <item x="189"/>
        <item x="685"/>
        <item x="140"/>
        <item x="1064"/>
        <item x="938"/>
        <item x="524"/>
        <item x="1129"/>
        <item x="983"/>
        <item x="1019"/>
        <item x="1065"/>
        <item x="1230"/>
        <item x="1352"/>
        <item x="1288"/>
        <item x="1191"/>
        <item x="1342"/>
        <item x="1024"/>
        <item x="844"/>
        <item x="979"/>
        <item x="1258"/>
        <item x="1214"/>
        <item x="1265"/>
        <item x="950"/>
        <item x="510"/>
        <item x="1095"/>
        <item x="230"/>
        <item x="741"/>
        <item x="314"/>
        <item x="947"/>
        <item x="43"/>
        <item x="733"/>
        <item x="933"/>
        <item x="1096"/>
        <item x="1042"/>
        <item x="884"/>
        <item x="1035"/>
        <item x="1251"/>
        <item x="787"/>
        <item x="992"/>
        <item x="730"/>
        <item x="283"/>
        <item x="182"/>
        <item x="652"/>
        <item x="357"/>
        <item x="997"/>
        <item x="690"/>
        <item x="376"/>
        <item x="572"/>
        <item x="329"/>
        <item x="139"/>
        <item x="238"/>
        <item x="227"/>
        <item x="225"/>
        <item x="235"/>
        <item x="356"/>
        <item x="404"/>
        <item x="958"/>
        <item x="1004"/>
        <item x="293"/>
        <item x="358"/>
        <item x="553"/>
        <item x="674"/>
        <item x="807"/>
        <item x="773"/>
        <item x="276"/>
        <item x="509"/>
        <item x="848"/>
        <item x="723"/>
        <item x="411"/>
        <item x="1190"/>
        <item x="1045"/>
        <item x="1192"/>
        <item x="1201"/>
        <item x="871"/>
        <item x="704"/>
        <item x="1001"/>
        <item x="443"/>
        <item x="1151"/>
        <item x="1081"/>
        <item x="986"/>
        <item x="785"/>
        <item x="543"/>
        <item x="184"/>
        <item x="285"/>
        <item x="35"/>
        <item x="369"/>
        <item x="325"/>
        <item x="257"/>
        <item x="625"/>
        <item x="601"/>
        <item x="105"/>
        <item x="263"/>
        <item x="305"/>
        <item x="65"/>
        <item x="453"/>
        <item x="615"/>
        <item x="1206"/>
        <item x="1186"/>
        <item x="1099"/>
        <item x="1275"/>
        <item x="916"/>
        <item x="1085"/>
        <item x="1061"/>
        <item x="1193"/>
        <item x="779"/>
        <item x="1149"/>
        <item x="538"/>
        <item x="980"/>
        <item x="1216"/>
        <item x="658"/>
        <item x="1027"/>
        <item x="781"/>
        <item x="686"/>
        <item x="402"/>
        <item x="934"/>
        <item x="890"/>
        <item x="377"/>
        <item x="894"/>
        <item x="845"/>
        <item x="1239"/>
        <item x="951"/>
        <item x="842"/>
        <item x="714"/>
        <item x="967"/>
        <item x="1165"/>
        <item x="1291"/>
        <item x="1159"/>
        <item x="1107"/>
        <item x="745"/>
        <item x="1089"/>
        <item x="1132"/>
        <item x="817"/>
        <item x="423"/>
        <item x="628"/>
        <item x="269"/>
        <item x="569"/>
        <item x="758"/>
        <item x="716"/>
        <item x="467"/>
        <item x="430"/>
        <item x="530"/>
        <item x="207"/>
        <item x="116"/>
        <item x="85"/>
        <item x="504"/>
        <item x="201"/>
        <item x="326"/>
        <item x="761"/>
        <item x="887"/>
        <item x="770"/>
        <item x="12"/>
        <item x="63"/>
        <item x="335"/>
        <item x="878"/>
        <item x="949"/>
        <item x="408"/>
        <item x="963"/>
        <item x="1125"/>
        <item x="700"/>
        <item x="877"/>
        <item x="595"/>
        <item x="1224"/>
        <item x="1154"/>
        <item x="1168"/>
        <item x="693"/>
        <item x="555"/>
        <item x="1068"/>
        <item x="1056"/>
        <item x="1092"/>
        <item x="1136"/>
        <item x="1148"/>
        <item x="1232"/>
        <item x="1188"/>
        <item x="1300"/>
        <item x="1117"/>
        <item x="1108"/>
        <item x="252"/>
        <item x="301"/>
        <item x="484"/>
        <item x="727"/>
        <item x="775"/>
        <item x="577"/>
        <item x="918"/>
        <item x="662"/>
        <item x="847"/>
        <item x="587"/>
        <item x="604"/>
        <item x="911"/>
        <item x="536"/>
        <item x="1221"/>
        <item x="972"/>
        <item x="523"/>
        <item x="1009"/>
        <item x="1318"/>
        <item x="1364"/>
        <item x="1366"/>
        <item x="1329"/>
        <item x="1271"/>
        <item x="909"/>
        <item x="825"/>
        <item x="648"/>
        <item x="752"/>
        <item x="14"/>
        <item x="5"/>
        <item x="137"/>
        <item x="976"/>
        <item x="462"/>
        <item x="11"/>
        <item x="50"/>
        <item x="1112"/>
        <item x="676"/>
        <item x="247"/>
        <item x="740"/>
        <item x="386"/>
        <item x="3"/>
        <item x="21"/>
        <item x="22"/>
        <item x="8"/>
        <item x="0"/>
        <item x="6"/>
        <item x="323"/>
        <item x="634"/>
        <item x="104"/>
        <item x="316"/>
        <item x="179"/>
        <item x="26"/>
        <item x="82"/>
        <item x="17"/>
        <item x="81"/>
        <item x="331"/>
        <item x="186"/>
        <item x="210"/>
        <item x="9"/>
        <item x="731"/>
        <item x="722"/>
        <item x="593"/>
        <item x="445"/>
        <item x="231"/>
        <item x="482"/>
        <item x="955"/>
        <item x="631"/>
        <item x="158"/>
        <item x="123"/>
        <item x="84"/>
        <item x="15"/>
        <item x="29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38"/>
  </rowFields>
  <rowItems count="4">
    <i>
      <x/>
    </i>
    <i>
      <x v="1"/>
    </i>
    <i>
      <x v="2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showDataAs="percentOfRow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D9" firstHeaderRow="0" firstDataRow="1" firstDataCol="1" rowPageCount="1" colPageCount="1"/>
  <pivotFields count="40"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0" showAll="0"/>
    <pivotField showAll="0"/>
    <pivotField showAll="0"/>
    <pivotField numFmtId="10" showAll="0"/>
    <pivotField showAll="0"/>
    <pivotField showAll="0"/>
    <pivotField numFmtId="10" showAll="0"/>
    <pivotField numFmtId="10" showAll="0"/>
    <pivotField showAll="0"/>
    <pivotField dataField="1" showAll="0">
      <items count="1431">
        <item x="1315"/>
        <item x="7"/>
        <item x="1220"/>
        <item x="1257"/>
        <item x="999"/>
        <item x="1298"/>
        <item x="1360"/>
        <item x="19"/>
        <item x="519"/>
        <item x="2"/>
        <item x="5"/>
        <item x="96"/>
        <item x="0"/>
        <item x="133"/>
        <item x="57"/>
        <item x="10"/>
        <item x="192"/>
        <item x="14"/>
        <item x="11"/>
        <item x="6"/>
        <item x="269"/>
        <item x="236"/>
        <item x="280"/>
        <item x="105"/>
        <item x="37"/>
        <item x="46"/>
        <item x="98"/>
        <item x="791"/>
        <item x="32"/>
        <item x="933"/>
        <item x="687"/>
        <item x="55"/>
        <item x="17"/>
        <item x="16"/>
        <item x="1105"/>
        <item x="92"/>
        <item x="1174"/>
        <item x="4"/>
        <item x="989"/>
        <item x="136"/>
        <item x="189"/>
        <item x="139"/>
        <item x="144"/>
        <item x="30"/>
        <item x="23"/>
        <item x="44"/>
        <item x="27"/>
        <item x="15"/>
        <item x="473"/>
        <item x="235"/>
        <item x="590"/>
        <item x="138"/>
        <item x="154"/>
        <item x="8"/>
        <item x="395"/>
        <item x="83"/>
        <item x="63"/>
        <item x="191"/>
        <item x="125"/>
        <item x="50"/>
        <item x="460"/>
        <item x="65"/>
        <item x="3"/>
        <item x="48"/>
        <item x="29"/>
        <item x="997"/>
        <item x="24"/>
        <item x="34"/>
        <item x="543"/>
        <item x="124"/>
        <item x="826"/>
        <item x="26"/>
        <item x="41"/>
        <item x="928"/>
        <item x="1138"/>
        <item x="86"/>
        <item x="135"/>
        <item x="398"/>
        <item x="112"/>
        <item x="567"/>
        <item x="1056"/>
        <item x="109"/>
        <item x="252"/>
        <item x="64"/>
        <item x="61"/>
        <item x="239"/>
        <item x="428"/>
        <item x="379"/>
        <item x="548"/>
        <item x="303"/>
        <item x="652"/>
        <item x="522"/>
        <item x="310"/>
        <item x="35"/>
        <item x="171"/>
        <item x="332"/>
        <item x="503"/>
        <item x="120"/>
        <item x="255"/>
        <item x="1070"/>
        <item x="22"/>
        <item x="946"/>
        <item x="270"/>
        <item x="110"/>
        <item x="318"/>
        <item x="231"/>
        <item x="352"/>
        <item x="25"/>
        <item x="281"/>
        <item x="254"/>
        <item x="51"/>
        <item x="127"/>
        <item x="664"/>
        <item x="177"/>
        <item x="181"/>
        <item x="213"/>
        <item x="20"/>
        <item x="122"/>
        <item x="69"/>
        <item x="462"/>
        <item x="549"/>
        <item x="237"/>
        <item x="52"/>
        <item x="274"/>
        <item x="1054"/>
        <item x="234"/>
        <item x="424"/>
        <item x="88"/>
        <item x="117"/>
        <item x="91"/>
        <item x="589"/>
        <item x="781"/>
        <item x="162"/>
        <item x="523"/>
        <item x="290"/>
        <item x="148"/>
        <item x="220"/>
        <item x="108"/>
        <item x="275"/>
        <item x="686"/>
        <item x="202"/>
        <item x="43"/>
        <item x="200"/>
        <item x="222"/>
        <item x="307"/>
        <item x="36"/>
        <item x="853"/>
        <item x="438"/>
        <item x="9"/>
        <item x="485"/>
        <item x="221"/>
        <item x="338"/>
        <item x="820"/>
        <item x="353"/>
        <item x="953"/>
        <item x="401"/>
        <item x="214"/>
        <item x="247"/>
        <item x="611"/>
        <item x="618"/>
        <item x="77"/>
        <item x="1"/>
        <item x="631"/>
        <item x="54"/>
        <item x="449"/>
        <item x="89"/>
        <item x="21"/>
        <item x="469"/>
        <item x="45"/>
        <item x="568"/>
        <item x="67"/>
        <item x="78"/>
        <item x="487"/>
        <item x="97"/>
        <item x="619"/>
        <item x="279"/>
        <item x="203"/>
        <item x="245"/>
        <item x="159"/>
        <item x="907"/>
        <item x="738"/>
        <item x="164"/>
        <item x="130"/>
        <item x="227"/>
        <item x="75"/>
        <item x="646"/>
        <item x="87"/>
        <item x="169"/>
        <item x="325"/>
        <item x="62"/>
        <item x="390"/>
        <item x="232"/>
        <item x="119"/>
        <item x="289"/>
        <item x="47"/>
        <item x="113"/>
        <item x="185"/>
        <item x="195"/>
        <item x="111"/>
        <item x="358"/>
        <item x="82"/>
        <item x="143"/>
        <item x="983"/>
        <item x="284"/>
        <item x="212"/>
        <item x="385"/>
        <item x="817"/>
        <item x="71"/>
        <item x="409"/>
        <item x="165"/>
        <item x="386"/>
        <item x="350"/>
        <item x="616"/>
        <item x="1005"/>
        <item x="99"/>
        <item x="183"/>
        <item x="250"/>
        <item x="265"/>
        <item x="180"/>
        <item x="126"/>
        <item x="304"/>
        <item x="604"/>
        <item x="175"/>
        <item x="761"/>
        <item x="445"/>
        <item x="612"/>
        <item x="40"/>
        <item x="253"/>
        <item x="387"/>
        <item x="764"/>
        <item x="391"/>
        <item x="384"/>
        <item x="146"/>
        <item x="224"/>
        <item x="366"/>
        <item x="53"/>
        <item x="326"/>
        <item x="770"/>
        <item x="114"/>
        <item x="60"/>
        <item x="197"/>
        <item x="147"/>
        <item x="198"/>
        <item x="242"/>
        <item x="654"/>
        <item x="418"/>
        <item x="1279"/>
        <item x="151"/>
        <item x="547"/>
        <item x="1117"/>
        <item x="277"/>
        <item x="93"/>
        <item x="68"/>
        <item x="282"/>
        <item x="759"/>
        <item x="870"/>
        <item x="42"/>
        <item x="380"/>
        <item x="13"/>
        <item x="341"/>
        <item x="763"/>
        <item x="478"/>
        <item x="128"/>
        <item x="476"/>
        <item x="305"/>
        <item x="302"/>
        <item x="39"/>
        <item x="1141"/>
        <item x="132"/>
        <item x="443"/>
        <item x="411"/>
        <item x="223"/>
        <item x="512"/>
        <item x="514"/>
        <item x="640"/>
        <item x="335"/>
        <item x="1085"/>
        <item x="90"/>
        <item x="545"/>
        <item x="991"/>
        <item x="201"/>
        <item x="406"/>
        <item x="286"/>
        <item x="339"/>
        <item x="596"/>
        <item x="642"/>
        <item x="327"/>
        <item x="576"/>
        <item x="70"/>
        <item x="260"/>
        <item x="140"/>
        <item x="172"/>
        <item x="734"/>
        <item x="630"/>
        <item x="1053"/>
        <item x="312"/>
        <item x="179"/>
        <item x="241"/>
        <item x="692"/>
        <item x="883"/>
        <item x="95"/>
        <item x="107"/>
        <item x="219"/>
        <item x="266"/>
        <item x="161"/>
        <item x="1014"/>
        <item x="330"/>
        <item x="1154"/>
        <item x="115"/>
        <item x="836"/>
        <item x="371"/>
        <item x="1050"/>
        <item x="466"/>
        <item x="497"/>
        <item x="607"/>
        <item x="693"/>
        <item x="344"/>
        <item x="246"/>
        <item x="103"/>
        <item x="1114"/>
        <item x="905"/>
        <item x="501"/>
        <item x="393"/>
        <item x="729"/>
        <item x="412"/>
        <item x="94"/>
        <item x="579"/>
        <item x="556"/>
        <item x="363"/>
        <item x="804"/>
        <item x="872"/>
        <item x="168"/>
        <item x="413"/>
        <item x="1192"/>
        <item x="276"/>
        <item x="149"/>
        <item x="423"/>
        <item x="373"/>
        <item x="243"/>
        <item x="532"/>
        <item x="297"/>
        <item x="346"/>
        <item x="739"/>
        <item x="569"/>
        <item x="196"/>
        <item x="704"/>
        <item x="294"/>
        <item x="368"/>
        <item x="396"/>
        <item x="488"/>
        <item x="467"/>
        <item x="577"/>
        <item x="31"/>
        <item x="137"/>
        <item x="273"/>
        <item x="38"/>
        <item x="1196"/>
        <item x="718"/>
        <item x="72"/>
        <item x="583"/>
        <item x="238"/>
        <item x="174"/>
        <item x="106"/>
        <item x="806"/>
        <item x="102"/>
        <item x="141"/>
        <item x="209"/>
        <item x="383"/>
        <item x="544"/>
        <item x="537"/>
        <item x="554"/>
        <item x="84"/>
        <item x="81"/>
        <item x="100"/>
        <item x="210"/>
        <item x="261"/>
        <item x="526"/>
        <item x="566"/>
        <item x="546"/>
        <item x="610"/>
        <item x="480"/>
        <item x="244"/>
        <item x="1133"/>
        <item x="404"/>
        <item x="184"/>
        <item x="805"/>
        <item x="1334"/>
        <item x="188"/>
        <item x="510"/>
        <item x="599"/>
        <item x="578"/>
        <item x="319"/>
        <item x="565"/>
        <item x="869"/>
        <item x="715"/>
        <item x="1074"/>
        <item x="145"/>
        <item x="354"/>
        <item x="564"/>
        <item x="581"/>
        <item x="381"/>
        <item x="263"/>
        <item x="157"/>
        <item x="317"/>
        <item x="714"/>
        <item x="435"/>
        <item x="834"/>
        <item x="696"/>
        <item x="818"/>
        <item x="230"/>
        <item x="331"/>
        <item x="217"/>
        <item x="459"/>
        <item x="80"/>
        <item x="206"/>
        <item x="586"/>
        <item x="249"/>
        <item x="397"/>
        <item x="701"/>
        <item x="810"/>
        <item x="228"/>
        <item x="104"/>
        <item x="216"/>
        <item x="456"/>
        <item x="775"/>
        <item x="440"/>
        <item x="215"/>
        <item x="772"/>
        <item x="333"/>
        <item x="131"/>
        <item x="170"/>
        <item x="123"/>
        <item x="1126"/>
        <item x="204"/>
        <item x="557"/>
        <item x="314"/>
        <item x="582"/>
        <item x="600"/>
        <item x="650"/>
        <item x="66"/>
        <item x="882"/>
        <item x="1137"/>
        <item x="129"/>
        <item x="533"/>
        <item x="343"/>
        <item x="407"/>
        <item x="753"/>
        <item x="229"/>
        <item x="389"/>
        <item x="166"/>
        <item x="573"/>
        <item x="372"/>
        <item x="665"/>
        <item x="173"/>
        <item x="655"/>
        <item x="322"/>
        <item x="382"/>
        <item x="1127"/>
        <item x="551"/>
        <item x="779"/>
        <item x="417"/>
        <item x="798"/>
        <item x="684"/>
        <item x="1087"/>
        <item x="207"/>
        <item x="794"/>
        <item x="530"/>
        <item x="301"/>
        <item x="560"/>
        <item x="408"/>
        <item x="873"/>
        <item x="917"/>
        <item x="399"/>
        <item x="877"/>
        <item x="292"/>
        <item x="819"/>
        <item x="316"/>
        <item x="388"/>
        <item x="450"/>
        <item x="613"/>
        <item x="178"/>
        <item x="483"/>
        <item x="272"/>
        <item x="887"/>
        <item x="637"/>
        <item x="258"/>
        <item x="717"/>
        <item x="936"/>
        <item x="463"/>
        <item x="362"/>
        <item x="765"/>
        <item x="187"/>
        <item x="58"/>
        <item x="973"/>
        <item x="293"/>
        <item x="518"/>
        <item x="602"/>
        <item x="118"/>
        <item x="788"/>
        <item x="355"/>
        <item x="1104"/>
        <item x="638"/>
        <item x="160"/>
        <item x="1102"/>
        <item x="685"/>
        <item x="505"/>
        <item x="542"/>
        <item x="900"/>
        <item x="1135"/>
        <item x="374"/>
        <item x="176"/>
        <item x="349"/>
        <item x="721"/>
        <item x="226"/>
        <item x="634"/>
        <item x="431"/>
        <item x="158"/>
        <item x="648"/>
        <item x="516"/>
        <item x="939"/>
        <item x="495"/>
        <item x="901"/>
        <item x="929"/>
        <item x="681"/>
        <item x="710"/>
        <item x="299"/>
        <item x="553"/>
        <item x="724"/>
        <item x="447"/>
        <item x="334"/>
        <item x="593"/>
        <item x="743"/>
        <item x="167"/>
        <item x="1017"/>
        <item x="454"/>
        <item x="694"/>
        <item x="351"/>
        <item x="539"/>
        <item x="49"/>
        <item x="541"/>
        <item x="56"/>
        <item x="142"/>
        <item x="405"/>
        <item x="199"/>
        <item x="287"/>
        <item x="33"/>
        <item x="656"/>
        <item x="904"/>
        <item x="509"/>
        <item x="461"/>
        <item x="28"/>
        <item x="1304"/>
        <item x="846"/>
        <item x="446"/>
        <item x="194"/>
        <item x="500"/>
        <item x="837"/>
        <item x="954"/>
        <item x="18"/>
        <item x="513"/>
        <item x="595"/>
        <item x="59"/>
        <item x="441"/>
        <item x="674"/>
        <item x="839"/>
        <item x="891"/>
        <item x="540"/>
        <item x="262"/>
        <item x="451"/>
        <item x="116"/>
        <item x="688"/>
        <item x="481"/>
        <item x="121"/>
        <item x="968"/>
        <item x="455"/>
        <item x="264"/>
        <item x="1044"/>
        <item x="457"/>
        <item x="719"/>
        <item x="520"/>
        <item x="840"/>
        <item x="410"/>
        <item x="1029"/>
        <item x="849"/>
        <item x="632"/>
        <item x="679"/>
        <item x="377"/>
        <item x="156"/>
        <item x="73"/>
        <item x="737"/>
        <item x="465"/>
        <item x="150"/>
        <item x="808"/>
        <item x="621"/>
        <item x="248"/>
        <item x="786"/>
        <item x="831"/>
        <item x="360"/>
        <item x="211"/>
        <item x="313"/>
        <item x="152"/>
        <item x="337"/>
        <item x="1037"/>
        <item x="482"/>
        <item x="267"/>
        <item x="470"/>
        <item x="720"/>
        <item x="1210"/>
        <item x="1057"/>
        <item x="969"/>
        <item x="370"/>
        <item x="193"/>
        <item x="563"/>
        <item x="464"/>
        <item x="789"/>
        <item x="524"/>
        <item x="886"/>
        <item x="1177"/>
        <item x="911"/>
        <item x="182"/>
        <item x="359"/>
        <item x="944"/>
        <item x="375"/>
        <item x="444"/>
        <item x="517"/>
        <item x="550"/>
        <item x="85"/>
        <item x="1227"/>
        <item x="945"/>
        <item x="364"/>
        <item x="815"/>
        <item x="256"/>
        <item x="609"/>
        <item x="955"/>
        <item x="345"/>
        <item x="311"/>
        <item x="257"/>
        <item x="1207"/>
        <item x="477"/>
        <item x="328"/>
        <item x="1271"/>
        <item x="976"/>
        <item x="774"/>
        <item x="1156"/>
        <item x="1022"/>
        <item x="296"/>
        <item x="598"/>
        <item x="773"/>
        <item x="699"/>
        <item x="1297"/>
        <item x="218"/>
        <item x="827"/>
        <item x="369"/>
        <item x="507"/>
        <item x="622"/>
        <item x="437"/>
        <item x="670"/>
        <item x="1004"/>
        <item x="750"/>
        <item x="1021"/>
        <item x="675"/>
        <item x="633"/>
        <item x="617"/>
        <item x="1089"/>
        <item x="801"/>
        <item x="324"/>
        <item x="433"/>
        <item x="795"/>
        <item x="680"/>
        <item x="361"/>
        <item x="673"/>
        <item x="982"/>
        <item x="268"/>
        <item x="308"/>
        <item x="329"/>
        <item x="357"/>
        <item x="79"/>
        <item x="952"/>
        <item x="830"/>
        <item x="468"/>
        <item x="712"/>
        <item x="190"/>
        <item x="534"/>
        <item x="1216"/>
        <item x="745"/>
        <item x="746"/>
        <item x="651"/>
        <item x="1122"/>
        <item x="1185"/>
        <item x="698"/>
        <item x="538"/>
        <item x="574"/>
        <item x="659"/>
        <item x="336"/>
        <item x="562"/>
        <item x="864"/>
        <item x="400"/>
        <item x="422"/>
        <item x="625"/>
        <item x="340"/>
        <item x="1043"/>
        <item x="678"/>
        <item x="426"/>
        <item x="824"/>
        <item x="962"/>
        <item x="645"/>
        <item x="442"/>
        <item x="624"/>
        <item x="571"/>
        <item x="434"/>
        <item x="536"/>
        <item x="702"/>
        <item x="561"/>
        <item x="432"/>
        <item x="1116"/>
        <item x="323"/>
        <item x="494"/>
        <item x="744"/>
        <item x="771"/>
        <item x="1316"/>
        <item x="1190"/>
        <item x="309"/>
        <item x="628"/>
        <item x="658"/>
        <item x="508"/>
        <item x="403"/>
        <item x="1096"/>
        <item x="703"/>
        <item x="300"/>
        <item x="453"/>
        <item x="863"/>
        <item x="627"/>
        <item x="186"/>
        <item x="378"/>
        <item x="732"/>
        <item x="101"/>
        <item x="155"/>
        <item x="1073"/>
        <item x="723"/>
        <item x="923"/>
        <item x="439"/>
        <item x="700"/>
        <item x="871"/>
        <item x="552"/>
        <item x="535"/>
        <item x="707"/>
        <item x="755"/>
        <item x="898"/>
        <item x="796"/>
        <item x="768"/>
        <item x="851"/>
        <item x="367"/>
        <item x="635"/>
        <item x="1071"/>
        <item x="899"/>
        <item x="591"/>
        <item x="420"/>
        <item x="295"/>
        <item x="914"/>
        <item x="492"/>
        <item x="208"/>
        <item x="376"/>
        <item x="493"/>
        <item x="747"/>
        <item x="502"/>
        <item x="559"/>
        <item x="584"/>
        <item x="879"/>
        <item x="1166"/>
        <item x="320"/>
        <item x="736"/>
        <item x="271"/>
        <item x="251"/>
        <item x="708"/>
        <item x="427"/>
        <item x="430"/>
        <item x="392"/>
        <item x="1352"/>
        <item x="1223"/>
        <item x="1204"/>
        <item x="163"/>
        <item x="756"/>
        <item x="585"/>
        <item x="259"/>
        <item x="861"/>
        <item x="930"/>
        <item x="767"/>
        <item x="967"/>
        <item x="636"/>
        <item x="848"/>
        <item x="1136"/>
        <item x="479"/>
        <item x="876"/>
        <item x="588"/>
        <item x="489"/>
        <item x="769"/>
        <item x="722"/>
        <item x="283"/>
        <item x="672"/>
        <item x="748"/>
        <item x="867"/>
        <item x="416"/>
        <item x="988"/>
        <item x="515"/>
        <item x="644"/>
        <item x="888"/>
        <item x="731"/>
        <item x="800"/>
        <item x="347"/>
        <item x="415"/>
        <item x="649"/>
        <item x="971"/>
        <item x="425"/>
        <item x="570"/>
        <item x="1000"/>
        <item x="949"/>
        <item x="975"/>
        <item x="429"/>
        <item x="321"/>
        <item x="1032"/>
        <item x="1198"/>
        <item x="1061"/>
        <item x="974"/>
        <item x="402"/>
        <item x="1172"/>
        <item x="986"/>
        <item x="749"/>
        <item x="725"/>
        <item x="525"/>
        <item x="742"/>
        <item x="521"/>
        <item x="606"/>
        <item x="785"/>
        <item x="153"/>
        <item x="668"/>
        <item x="970"/>
        <item x="814"/>
        <item x="1019"/>
        <item x="938"/>
        <item x="902"/>
        <item x="1276"/>
        <item x="874"/>
        <item x="895"/>
        <item x="660"/>
        <item x="531"/>
        <item x="1023"/>
        <item x="225"/>
        <item x="342"/>
        <item x="356"/>
        <item x="903"/>
        <item x="1146"/>
        <item x="421"/>
        <item x="1262"/>
        <item x="828"/>
        <item x="821"/>
        <item x="906"/>
        <item x="689"/>
        <item x="653"/>
        <item x="1080"/>
        <item x="278"/>
        <item x="475"/>
        <item x="580"/>
        <item x="892"/>
        <item x="1079"/>
        <item x="291"/>
        <item x="490"/>
        <item x="838"/>
        <item x="1124"/>
        <item x="881"/>
        <item x="1059"/>
        <item x="797"/>
        <item x="315"/>
        <item x="1319"/>
        <item x="727"/>
        <item x="394"/>
        <item x="306"/>
        <item x="695"/>
        <item x="1155"/>
        <item x="782"/>
        <item x="878"/>
        <item x="639"/>
        <item x="1157"/>
        <item x="486"/>
        <item x="594"/>
        <item x="1149"/>
        <item x="856"/>
        <item x="841"/>
        <item x="758"/>
        <item x="709"/>
        <item x="1383"/>
        <item x="1318"/>
        <item x="1062"/>
        <item x="1100"/>
        <item x="850"/>
        <item x="365"/>
        <item x="603"/>
        <item x="496"/>
        <item x="605"/>
        <item x="823"/>
        <item x="1341"/>
        <item x="233"/>
        <item x="1162"/>
        <item x="527"/>
        <item x="448"/>
        <item x="1312"/>
        <item x="1030"/>
        <item x="1244"/>
        <item x="436"/>
        <item x="1355"/>
        <item x="1200"/>
        <item x="1077"/>
        <item x="1167"/>
        <item x="1011"/>
        <item x="915"/>
        <item x="682"/>
        <item x="752"/>
        <item x="474"/>
        <item x="666"/>
        <item x="134"/>
        <item x="657"/>
        <item x="909"/>
        <item x="1111"/>
        <item x="1040"/>
        <item x="925"/>
        <item x="669"/>
        <item x="1250"/>
        <item x="1098"/>
        <item x="528"/>
        <item x="1038"/>
        <item x="601"/>
        <item x="592"/>
        <item x="1058"/>
        <item x="852"/>
        <item x="76"/>
        <item x="285"/>
        <item x="1160"/>
        <item x="615"/>
        <item x="558"/>
        <item x="1340"/>
        <item x="1265"/>
        <item x="452"/>
        <item x="1317"/>
        <item x="614"/>
        <item x="458"/>
        <item x="484"/>
        <item x="663"/>
        <item x="1142"/>
        <item x="572"/>
        <item x="1121"/>
        <item x="957"/>
        <item x="1067"/>
        <item x="1428"/>
        <item x="1350"/>
        <item x="1261"/>
        <item x="1202"/>
        <item x="298"/>
        <item x="866"/>
        <item x="754"/>
        <item x="1060"/>
        <item x="780"/>
        <item x="1091"/>
        <item x="776"/>
        <item x="963"/>
        <item x="716"/>
        <item x="1254"/>
        <item x="919"/>
        <item x="597"/>
        <item x="1099"/>
        <item x="498"/>
        <item x="1095"/>
        <item x="1031"/>
        <item x="972"/>
        <item x="1041"/>
        <item x="924"/>
        <item x="647"/>
        <item x="499"/>
        <item x="811"/>
        <item x="1217"/>
        <item x="951"/>
        <item x="875"/>
        <item x="813"/>
        <item x="1251"/>
        <item x="713"/>
        <item x="491"/>
        <item x="667"/>
        <item x="414"/>
        <item x="897"/>
        <item x="1218"/>
        <item x="1025"/>
        <item x="506"/>
        <item x="419"/>
        <item x="1175"/>
        <item x="1106"/>
        <item x="683"/>
        <item x="504"/>
        <item x="471"/>
        <item x="1286"/>
        <item x="623"/>
        <item x="1212"/>
        <item x="575"/>
        <item x="1309"/>
        <item x="1132"/>
        <item x="1103"/>
        <item x="987"/>
        <item x="741"/>
        <item x="941"/>
        <item x="822"/>
        <item x="348"/>
        <item x="860"/>
        <item x="980"/>
        <item x="998"/>
        <item x="1241"/>
        <item x="691"/>
        <item x="629"/>
        <item x="908"/>
        <item x="862"/>
        <item x="1148"/>
        <item x="697"/>
        <item x="948"/>
        <item x="587"/>
        <item x="1397"/>
        <item x="74"/>
        <item x="843"/>
        <item x="1413"/>
        <item x="730"/>
        <item x="833"/>
        <item x="807"/>
        <item x="995"/>
        <item x="728"/>
        <item x="1359"/>
        <item x="825"/>
        <item x="921"/>
        <item x="1368"/>
        <item x="1228"/>
        <item x="1292"/>
        <item x="844"/>
        <item x="1163"/>
        <item x="803"/>
        <item x="1048"/>
        <item x="940"/>
        <item x="620"/>
        <item x="893"/>
        <item x="1130"/>
        <item x="1113"/>
        <item x="735"/>
        <item x="766"/>
        <item x="1206"/>
        <item x="916"/>
        <item x="1221"/>
        <item x="1194"/>
        <item x="1120"/>
        <item x="1349"/>
        <item x="965"/>
        <item x="661"/>
        <item x="1036"/>
        <item x="777"/>
        <item x="240"/>
        <item x="829"/>
        <item x="1404"/>
        <item x="1008"/>
        <item x="858"/>
        <item x="1296"/>
        <item x="1001"/>
        <item x="812"/>
        <item x="671"/>
        <item x="994"/>
        <item x="958"/>
        <item x="641"/>
        <item x="1193"/>
        <item x="835"/>
        <item x="992"/>
        <item x="1164"/>
        <item x="959"/>
        <item x="757"/>
        <item x="1065"/>
        <item x="1024"/>
        <item x="885"/>
        <item x="751"/>
        <item x="1052"/>
        <item x="555"/>
        <item x="1092"/>
        <item x="643"/>
        <item x="511"/>
        <item x="1045"/>
        <item x="950"/>
        <item x="1015"/>
        <item x="784"/>
        <item x="1179"/>
        <item x="1236"/>
        <item x="1072"/>
        <item x="472"/>
        <item x="1370"/>
        <item x="894"/>
        <item x="1186"/>
        <item x="1151"/>
        <item x="1028"/>
        <item x="608"/>
        <item x="984"/>
        <item x="937"/>
        <item x="931"/>
        <item x="690"/>
        <item x="857"/>
        <item x="1147"/>
        <item x="706"/>
        <item x="896"/>
        <item x="859"/>
        <item x="1026"/>
        <item x="726"/>
        <item x="799"/>
        <item x="855"/>
        <item x="1128"/>
        <item x="1051"/>
        <item x="1234"/>
        <item x="845"/>
        <item x="662"/>
        <item x="1109"/>
        <item x="1153"/>
        <item x="288"/>
        <item x="960"/>
        <item x="1248"/>
        <item x="884"/>
        <item x="677"/>
        <item x="913"/>
        <item x="1395"/>
        <item x="1344"/>
        <item x="889"/>
        <item x="1171"/>
        <item x="1260"/>
        <item x="793"/>
        <item x="711"/>
        <item x="920"/>
        <item x="1274"/>
        <item x="890"/>
        <item x="1323"/>
        <item x="1115"/>
        <item x="1310"/>
        <item x="1347"/>
        <item x="809"/>
        <item x="964"/>
        <item x="626"/>
        <item x="1306"/>
        <item x="927"/>
        <item x="1144"/>
        <item x="1129"/>
        <item x="816"/>
        <item x="966"/>
        <item x="1083"/>
        <item x="854"/>
        <item x="1267"/>
        <item x="1363"/>
        <item x="1272"/>
        <item x="1281"/>
        <item x="1238"/>
        <item x="1069"/>
        <item x="1239"/>
        <item x="1240"/>
        <item x="1293"/>
        <item x="985"/>
        <item x="880"/>
        <item x="1055"/>
        <item x="990"/>
        <item x="705"/>
        <item x="1002"/>
        <item x="978"/>
        <item x="1331"/>
        <item x="1176"/>
        <item x="1101"/>
        <item x="1380"/>
        <item x="910"/>
        <item x="1263"/>
        <item x="1131"/>
        <item x="529"/>
        <item x="762"/>
        <item x="1006"/>
        <item x="792"/>
        <item x="1013"/>
        <item x="1076"/>
        <item x="1205"/>
        <item x="1333"/>
        <item x="1090"/>
        <item x="918"/>
        <item x="1303"/>
        <item x="1338"/>
        <item x="778"/>
        <item x="1376"/>
        <item x="740"/>
        <item x="1145"/>
        <item x="947"/>
        <item x="847"/>
        <item x="1112"/>
        <item x="926"/>
        <item x="865"/>
        <item x="1235"/>
        <item x="1081"/>
        <item x="205"/>
        <item x="1181"/>
        <item x="1321"/>
        <item x="1003"/>
        <item x="1342"/>
        <item x="1158"/>
        <item x="1270"/>
        <item x="1173"/>
        <item x="1012"/>
        <item x="1082"/>
        <item x="1134"/>
        <item x="1183"/>
        <item x="935"/>
        <item x="1237"/>
        <item x="942"/>
        <item x="1046"/>
        <item x="787"/>
        <item x="981"/>
        <item x="1247"/>
        <item x="1125"/>
        <item x="1042"/>
        <item x="1107"/>
        <item x="1225"/>
        <item x="1035"/>
        <item x="1049"/>
        <item x="842"/>
        <item x="1208"/>
        <item x="1009"/>
        <item x="1353"/>
        <item x="1282"/>
        <item x="1086"/>
        <item x="1039"/>
        <item x="932"/>
        <item x="1066"/>
        <item x="1161"/>
        <item x="1373"/>
        <item x="1351"/>
        <item x="1165"/>
        <item x="1084"/>
        <item x="1068"/>
        <item x="1191"/>
        <item x="1275"/>
        <item x="1411"/>
        <item x="1199"/>
        <item x="912"/>
        <item x="760"/>
        <item x="1078"/>
        <item x="993"/>
        <item x="1168"/>
        <item x="1277"/>
        <item x="1348"/>
        <item x="996"/>
        <item x="1187"/>
        <item x="1188"/>
        <item x="922"/>
        <item x="1290"/>
        <item x="1259"/>
        <item x="1332"/>
        <item x="1150"/>
        <item x="1094"/>
        <item x="1143"/>
        <item x="1195"/>
        <item x="1215"/>
        <item x="1182"/>
        <item x="676"/>
        <item x="1295"/>
        <item x="1266"/>
        <item x="1123"/>
        <item x="1354"/>
        <item x="1232"/>
        <item x="1209"/>
        <item x="783"/>
        <item x="1139"/>
        <item x="1018"/>
        <item x="1180"/>
        <item x="1047"/>
        <item x="1308"/>
        <item x="1034"/>
        <item x="1423"/>
        <item x="979"/>
        <item x="1233"/>
        <item x="1328"/>
        <item x="1258"/>
        <item x="1108"/>
        <item x="1075"/>
        <item x="977"/>
        <item x="1366"/>
        <item x="956"/>
        <item x="868"/>
        <item x="802"/>
        <item x="1093"/>
        <item x="1016"/>
        <item x="832"/>
        <item x="1325"/>
        <item x="790"/>
        <item x="1379"/>
        <item x="934"/>
        <item x="1063"/>
        <item x="1027"/>
        <item x="1396"/>
        <item x="1159"/>
        <item x="1010"/>
        <item x="1299"/>
        <item x="1213"/>
        <item x="1406"/>
        <item x="961"/>
        <item x="1097"/>
        <item x="1364"/>
        <item x="1362"/>
        <item x="1378"/>
        <item x="1300"/>
        <item x="1242"/>
        <item x="1414"/>
        <item x="1007"/>
        <item x="1229"/>
        <item x="1243"/>
        <item x="1222"/>
        <item x="1417"/>
        <item x="1256"/>
        <item x="1110"/>
        <item x="1386"/>
        <item x="1140"/>
        <item x="1278"/>
        <item x="1214"/>
        <item x="1305"/>
        <item x="1291"/>
        <item x="1384"/>
        <item x="1219"/>
        <item x="1313"/>
        <item x="1252"/>
        <item x="1118"/>
        <item x="1178"/>
        <item x="1119"/>
        <item x="1064"/>
        <item x="1197"/>
        <item x="1401"/>
        <item x="1335"/>
        <item x="1033"/>
        <item x="1387"/>
        <item x="1269"/>
        <item x="1020"/>
        <item x="1184"/>
        <item x="1255"/>
        <item x="1337"/>
        <item x="1231"/>
        <item x="1369"/>
        <item x="943"/>
        <item x="1289"/>
        <item x="1415"/>
        <item x="1280"/>
        <item x="1375"/>
        <item x="1224"/>
        <item x="1382"/>
        <item x="1385"/>
        <item x="1152"/>
        <item x="1273"/>
        <item x="1329"/>
        <item x="1377"/>
        <item x="1088"/>
        <item x="1249"/>
        <item x="1230"/>
        <item x="1211"/>
        <item x="1246"/>
        <item x="1201"/>
        <item x="1284"/>
        <item x="1203"/>
        <item x="1421"/>
        <item x="1405"/>
        <item x="1169"/>
        <item x="1330"/>
        <item x="1253"/>
        <item x="1285"/>
        <item x="1389"/>
        <item x="1367"/>
        <item x="1283"/>
        <item x="1365"/>
        <item x="1409"/>
        <item x="1302"/>
        <item x="1412"/>
        <item x="1268"/>
        <item x="1226"/>
        <item x="733"/>
        <item x="1288"/>
        <item x="1394"/>
        <item x="1358"/>
        <item x="1301"/>
        <item x="1170"/>
        <item x="1381"/>
        <item x="1374"/>
        <item x="1343"/>
        <item x="1294"/>
        <item x="1189"/>
        <item x="1327"/>
        <item x="1345"/>
        <item x="1339"/>
        <item x="1361"/>
        <item x="1371"/>
        <item x="1264"/>
        <item x="1314"/>
        <item x="1400"/>
        <item x="1408"/>
        <item x="1392"/>
        <item x="1372"/>
        <item x="1429"/>
        <item x="1403"/>
        <item x="1346"/>
        <item x="1245"/>
        <item x="1336"/>
        <item x="1390"/>
        <item x="1391"/>
        <item x="1307"/>
        <item x="1410"/>
        <item x="1356"/>
        <item x="1320"/>
        <item x="1427"/>
        <item x="1326"/>
        <item x="1398"/>
        <item x="1399"/>
        <item x="1324"/>
        <item x="1322"/>
        <item x="1357"/>
        <item x="1402"/>
        <item x="1425"/>
        <item x="1388"/>
        <item x="1311"/>
        <item x="1419"/>
        <item x="1393"/>
        <item x="1287"/>
        <item x="1416"/>
        <item x="1420"/>
        <item x="1422"/>
        <item x="1418"/>
        <item x="1424"/>
        <item x="1407"/>
        <item x="1426"/>
        <item x="12"/>
        <item t="default"/>
      </items>
    </pivotField>
    <pivotField showAll="0"/>
    <pivotField dataField="1" showAll="0">
      <items count="1409">
        <item x="1281"/>
        <item x="1296"/>
        <item x="1210"/>
        <item x="7"/>
        <item x="1244"/>
        <item x="991"/>
        <item x="517"/>
        <item x="195"/>
        <item x="96"/>
        <item x="14"/>
        <item x="1341"/>
        <item x="19"/>
        <item x="820"/>
        <item x="784"/>
        <item x="238"/>
        <item x="1164"/>
        <item x="2"/>
        <item x="55"/>
        <item x="734"/>
        <item x="1097"/>
        <item x="282"/>
        <item x="10"/>
        <item x="981"/>
        <item x="0"/>
        <item x="989"/>
        <item x="683"/>
        <item x="471"/>
        <item x="134"/>
        <item x="140"/>
        <item x="1130"/>
        <item x="57"/>
        <item x="5"/>
        <item x="11"/>
        <item x="145"/>
        <item x="23"/>
        <item x="137"/>
        <item x="136"/>
        <item x="271"/>
        <item x="16"/>
        <item x="397"/>
        <item x="927"/>
        <item x="155"/>
        <item x="44"/>
        <item x="6"/>
        <item x="30"/>
        <item x="29"/>
        <item x="541"/>
        <item x="1046"/>
        <item x="63"/>
        <item x="237"/>
        <item x="1109"/>
        <item x="35"/>
        <item x="17"/>
        <item x="192"/>
        <item x="98"/>
        <item x="46"/>
        <item x="34"/>
        <item x="813"/>
        <item x="257"/>
        <item x="614"/>
        <item x="37"/>
        <item x="249"/>
        <item x="608"/>
        <item x="21"/>
        <item x="333"/>
        <item x="105"/>
        <item x="283"/>
        <item x="41"/>
        <item x="26"/>
        <item x="4"/>
        <item x="521"/>
        <item x="32"/>
        <item x="1061"/>
        <item x="423"/>
        <item x="923"/>
        <item x="254"/>
        <item x="353"/>
        <item x="394"/>
        <item x="92"/>
        <item x="83"/>
        <item x="810"/>
        <item x="312"/>
        <item x="24"/>
        <item x="284"/>
        <item x="1077"/>
        <item x="1048"/>
        <item x="194"/>
        <item x="112"/>
        <item x="139"/>
        <item x="940"/>
        <item x="236"/>
        <item x="15"/>
        <item x="124"/>
        <item x="129"/>
        <item x="27"/>
        <item x="61"/>
        <item x="97"/>
        <item x="725"/>
        <item x="281"/>
        <item x="67"/>
        <item x="947"/>
        <item x="25"/>
        <item x="8"/>
        <item x="256"/>
        <item x="65"/>
        <item x="222"/>
        <item x="189"/>
        <item x="88"/>
        <item x="648"/>
        <item x="754"/>
        <item x="87"/>
        <item x="86"/>
        <item x="52"/>
        <item x="125"/>
        <item x="644"/>
        <item x="229"/>
        <item x="50"/>
        <item x="1182"/>
        <item x="600"/>
        <item x="774"/>
        <item x="120"/>
        <item x="574"/>
        <item x="233"/>
        <item x="458"/>
        <item x="64"/>
        <item x="588"/>
        <item x="682"/>
        <item x="131"/>
        <item x="3"/>
        <item x="460"/>
        <item x="122"/>
        <item x="205"/>
        <item x="178"/>
        <item x="22"/>
        <item x="109"/>
        <item x="379"/>
        <item x="615"/>
        <item x="20"/>
        <item x="1153"/>
        <item x="245"/>
        <item x="320"/>
        <item x="903"/>
        <item x="241"/>
        <item x="587"/>
        <item x="141"/>
        <item x="292"/>
        <item x="239"/>
        <item x="389"/>
        <item x="309"/>
        <item x="69"/>
        <item x="51"/>
        <item x="427"/>
        <item x="108"/>
        <item x="36"/>
        <item x="763"/>
        <item x="1145"/>
        <item x="272"/>
        <item x="200"/>
        <item x="182"/>
        <item x="627"/>
        <item x="443"/>
        <item x="91"/>
        <item x="566"/>
        <item x="547"/>
        <item x="149"/>
        <item x="1186"/>
        <item x="152"/>
        <item x="542"/>
        <item x="997"/>
        <item x="660"/>
        <item x="447"/>
        <item x="278"/>
        <item x="305"/>
        <item x="48"/>
        <item x="215"/>
        <item x="117"/>
        <item x="500"/>
        <item x="537"/>
        <item x="339"/>
        <item x="642"/>
        <item x="405"/>
        <item x="43"/>
        <item x="172"/>
        <item x="89"/>
        <item x="223"/>
        <item x="214"/>
        <item x="128"/>
        <item x="133"/>
        <item x="113"/>
        <item x="626"/>
        <item x="510"/>
        <item x="147"/>
        <item x="474"/>
        <item x="307"/>
        <item x="711"/>
        <item x="226"/>
        <item x="1119"/>
        <item x="75"/>
        <item x="383"/>
        <item x="206"/>
        <item x="408"/>
        <item x="163"/>
        <item x="9"/>
        <item x="126"/>
        <item x="546"/>
        <item x="252"/>
        <item x="225"/>
        <item x="359"/>
        <item x="482"/>
        <item x="286"/>
        <item x="975"/>
        <item x="267"/>
        <item x="467"/>
        <item x="400"/>
        <item x="38"/>
        <item x="62"/>
        <item x="45"/>
        <item x="332"/>
        <item x="345"/>
        <item x="565"/>
        <item x="544"/>
        <item x="78"/>
        <item x="306"/>
        <item x="1315"/>
        <item x="847"/>
        <item x="47"/>
        <item x="81"/>
        <item x="603"/>
        <item x="53"/>
        <item x="224"/>
        <item x="277"/>
        <item x="203"/>
        <item x="82"/>
        <item x="1264"/>
        <item x="165"/>
        <item x="540"/>
        <item x="80"/>
        <item x="115"/>
        <item x="495"/>
        <item x="366"/>
        <item x="636"/>
        <item x="119"/>
        <item x="1096"/>
        <item x="99"/>
        <item x="434"/>
        <item x="612"/>
        <item x="865"/>
        <item x="276"/>
        <item x="484"/>
        <item x="314"/>
        <item x="110"/>
        <item x="39"/>
        <item x="385"/>
        <item x="1118"/>
        <item x="54"/>
        <item x="417"/>
        <item x="114"/>
        <item x="234"/>
        <item x="436"/>
        <item x="60"/>
        <item x="175"/>
        <item x="340"/>
        <item x="689"/>
        <item x="930"/>
        <item x="1125"/>
        <item x="273"/>
        <item x="180"/>
        <item x="520"/>
        <item x="441"/>
        <item x="90"/>
        <item x="543"/>
        <item x="327"/>
        <item x="77"/>
        <item x="646"/>
        <item x="71"/>
        <item x="1065"/>
        <item x="650"/>
        <item x="730"/>
        <item x="262"/>
        <item x="328"/>
        <item x="757"/>
        <item x="756"/>
        <item x="170"/>
        <item x="390"/>
        <item x="700"/>
        <item x="355"/>
        <item x="70"/>
        <item x="485"/>
        <item x="204"/>
        <item x="373"/>
        <item x="545"/>
        <item x="476"/>
        <item x="291"/>
        <item x="966"/>
        <item x="255"/>
        <item x="1117"/>
        <item x="347"/>
        <item x="1"/>
        <item x="319"/>
        <item x="638"/>
        <item x="40"/>
        <item x="342"/>
        <item x="798"/>
        <item x="1106"/>
        <item x="886"/>
        <item x="181"/>
        <item x="93"/>
        <item x="354"/>
        <item x="321"/>
        <item x="567"/>
        <item x="150"/>
        <item x="111"/>
        <item x="166"/>
        <item x="201"/>
        <item x="1297"/>
        <item x="304"/>
        <item x="216"/>
        <item x="246"/>
        <item x="606"/>
        <item x="107"/>
        <item x="1006"/>
        <item x="231"/>
        <item x="160"/>
        <item x="983"/>
        <item x="211"/>
        <item x="384"/>
        <item x="464"/>
        <item x="1042"/>
        <item x="694"/>
        <item x="830"/>
        <item x="184"/>
        <item x="186"/>
        <item x="752"/>
        <item x="607"/>
        <item x="329"/>
        <item x="1127"/>
        <item x="144"/>
        <item x="197"/>
        <item x="1133"/>
        <item x="169"/>
        <item x="697"/>
        <item x="187"/>
        <item x="94"/>
        <item x="72"/>
        <item x="710"/>
        <item x="336"/>
        <item x="31"/>
        <item x="791"/>
        <item x="594"/>
        <item x="386"/>
        <item x="575"/>
        <item x="243"/>
        <item x="68"/>
        <item x="138"/>
        <item x="240"/>
        <item x="996"/>
        <item x="42"/>
        <item x="198"/>
        <item x="167"/>
        <item x="864"/>
        <item x="363"/>
        <item x="171"/>
        <item x="351"/>
        <item x="735"/>
        <item x="13"/>
        <item x="878"/>
        <item x="268"/>
        <item x="410"/>
        <item x="173"/>
        <item x="403"/>
        <item x="412"/>
        <item x="191"/>
        <item x="714"/>
        <item x="263"/>
        <item x="811"/>
        <item x="797"/>
        <item x="279"/>
        <item x="828"/>
        <item x="380"/>
        <item x="579"/>
        <item x="411"/>
        <item x="558"/>
        <item x="395"/>
        <item x="508"/>
        <item x="162"/>
        <item x="843"/>
        <item x="524"/>
        <item x="84"/>
        <item x="833"/>
        <item x="692"/>
        <item x="176"/>
        <item x="799"/>
        <item x="868"/>
        <item x="535"/>
        <item x="294"/>
        <item x="803"/>
        <item x="303"/>
        <item x="251"/>
        <item x="404"/>
        <item x="422"/>
        <item x="530"/>
        <item x="416"/>
        <item x="318"/>
        <item x="1157"/>
        <item x="552"/>
        <item x="487"/>
        <item x="154"/>
        <item x="247"/>
        <item x="1129"/>
        <item x="528"/>
        <item x="199"/>
        <item x="1088"/>
        <item x="209"/>
        <item x="1258"/>
        <item x="512"/>
        <item x="185"/>
        <item x="95"/>
        <item x="897"/>
        <item x="688"/>
        <item x="1001"/>
        <item x="232"/>
        <item x="316"/>
        <item x="812"/>
        <item x="629"/>
        <item x="207"/>
        <item x="577"/>
        <item x="102"/>
        <item x="381"/>
        <item x="123"/>
        <item x="872"/>
        <item x="816"/>
        <item x="948"/>
        <item x="244"/>
        <item x="148"/>
        <item x="371"/>
        <item x="248"/>
        <item x="274"/>
        <item x="299"/>
        <item x="801"/>
        <item x="158"/>
        <item x="1094"/>
        <item x="218"/>
        <item x="265"/>
        <item x="516"/>
        <item x="1287"/>
        <item x="821"/>
        <item x="1030"/>
        <item x="275"/>
        <item x="146"/>
        <item x="849"/>
        <item x="696"/>
        <item x="368"/>
        <item x="230"/>
        <item x="409"/>
        <item x="392"/>
        <item x="745"/>
        <item x="554"/>
        <item x="571"/>
        <item x="867"/>
        <item x="787"/>
        <item x="49"/>
        <item x="877"/>
        <item x="661"/>
        <item x="956"/>
        <item x="572"/>
        <item x="939"/>
        <item x="1045"/>
        <item x="591"/>
        <item x="296"/>
        <item x="457"/>
        <item x="767"/>
        <item x="564"/>
        <item x="531"/>
        <item x="633"/>
        <item x="912"/>
        <item x="334"/>
        <item x="344"/>
        <item x="651"/>
        <item x="609"/>
        <item x="444"/>
        <item x="680"/>
        <item x="260"/>
        <item x="438"/>
        <item x="1180"/>
        <item x="103"/>
        <item x="132"/>
        <item x="562"/>
        <item x="924"/>
        <item x="382"/>
        <item x="454"/>
        <item x="938"/>
        <item x="346"/>
        <item x="100"/>
        <item x="788"/>
        <item x="372"/>
        <item x="295"/>
        <item x="463"/>
        <item x="219"/>
        <item x="670"/>
        <item x="896"/>
        <item x="130"/>
        <item x="740"/>
        <item x="681"/>
        <item x="439"/>
        <item x="900"/>
        <item x="1147"/>
        <item x="532"/>
        <item x="882"/>
        <item x="597"/>
        <item x="498"/>
        <item x="298"/>
        <item x="581"/>
        <item x="106"/>
        <item x="58"/>
        <item x="1206"/>
        <item x="228"/>
        <item x="963"/>
        <item x="893"/>
        <item x="196"/>
        <item x="593"/>
        <item x="466"/>
        <item x="772"/>
        <item x="104"/>
        <item x="550"/>
        <item x="563"/>
        <item x="551"/>
        <item x="874"/>
        <item x="127"/>
        <item x="462"/>
        <item x="628"/>
        <item x="406"/>
        <item x="630"/>
        <item x="174"/>
        <item x="28"/>
        <item x="221"/>
        <item x="677"/>
        <item x="690"/>
        <item x="324"/>
        <item x="398"/>
        <item x="396"/>
        <item x="217"/>
        <item x="1362"/>
        <item x="1022"/>
        <item x="388"/>
        <item x="720"/>
        <item x="576"/>
        <item x="585"/>
        <item x="715"/>
        <item x="288"/>
        <item x="448"/>
        <item x="480"/>
        <item x="506"/>
        <item x="538"/>
        <item x="507"/>
        <item x="493"/>
        <item x="765"/>
        <item x="1175"/>
        <item x="465"/>
        <item x="66"/>
        <item x="1079"/>
        <item x="1336"/>
        <item x="582"/>
        <item x="808"/>
        <item x="789"/>
        <item x="1009"/>
        <item x="212"/>
        <item x="56"/>
        <item x="825"/>
        <item x="419"/>
        <item x="522"/>
        <item x="655"/>
        <item x="311"/>
        <item x="264"/>
        <item x="539"/>
        <item x="1016"/>
        <item x="1167"/>
        <item x="202"/>
        <item x="369"/>
        <item x="675"/>
        <item x="360"/>
        <item x="549"/>
        <item x="933"/>
        <item x="534"/>
        <item x="555"/>
        <item x="716"/>
        <item x="589"/>
        <item x="901"/>
        <item x="73"/>
        <item x="326"/>
        <item x="758"/>
        <item x="352"/>
        <item x="634"/>
        <item x="1300"/>
        <item x="459"/>
        <item x="407"/>
        <item x="335"/>
        <item x="350"/>
        <item x="374"/>
        <item x="1216"/>
        <item x="751"/>
        <item x="177"/>
        <item x="580"/>
        <item x="866"/>
        <item x="518"/>
        <item x="584"/>
        <item x="259"/>
        <item x="375"/>
        <item x="479"/>
        <item x="338"/>
        <item x="121"/>
        <item x="289"/>
        <item x="250"/>
        <item x="168"/>
        <item x="840"/>
        <item x="684"/>
        <item x="666"/>
        <item x="179"/>
        <item x="649"/>
        <item x="118"/>
        <item x="946"/>
        <item x="1114"/>
        <item x="442"/>
        <item x="669"/>
        <item x="653"/>
        <item x="1014"/>
        <item x="949"/>
        <item x="1113"/>
        <item x="301"/>
        <item x="652"/>
        <item x="561"/>
        <item x="741"/>
        <item x="362"/>
        <item x="708"/>
        <item x="378"/>
        <item x="717"/>
        <item x="367"/>
        <item x="768"/>
        <item x="478"/>
        <item x="377"/>
        <item x="322"/>
        <item x="452"/>
        <item x="164"/>
        <item x="502"/>
        <item x="1194"/>
        <item x="1204"/>
        <item x="858"/>
        <item x="739"/>
        <item x="313"/>
        <item x="1064"/>
        <item x="142"/>
        <item x="159"/>
        <item x="425"/>
        <item x="445"/>
        <item x="887"/>
        <item x="719"/>
        <item x="1013"/>
        <item x="718"/>
        <item x="475"/>
        <item x="440"/>
        <item x="766"/>
        <item x="315"/>
        <item x="210"/>
        <item x="453"/>
        <item x="143"/>
        <item x="1333"/>
        <item x="515"/>
        <item x="79"/>
        <item x="468"/>
        <item x="703"/>
        <item x="33"/>
        <item x="831"/>
        <item x="213"/>
        <item x="356"/>
        <item x="624"/>
        <item x="807"/>
        <item x="330"/>
        <item x="713"/>
        <item x="779"/>
        <item x="361"/>
        <item x="270"/>
        <item x="461"/>
        <item x="153"/>
        <item x="85"/>
        <item x="782"/>
        <item x="514"/>
        <item x="818"/>
        <item x="190"/>
        <item x="151"/>
        <item x="1051"/>
        <item x="1146"/>
        <item x="620"/>
        <item x="704"/>
        <item x="618"/>
        <item x="569"/>
        <item x="695"/>
        <item x="1188"/>
        <item x="431"/>
        <item x="430"/>
        <item x="764"/>
        <item x="869"/>
        <item x="302"/>
        <item x="781"/>
        <item x="536"/>
        <item x="511"/>
        <item x="300"/>
        <item x="733"/>
        <item x="973"/>
        <item x="513"/>
        <item x="529"/>
        <item x="220"/>
        <item x="835"/>
        <item x="59"/>
        <item x="732"/>
        <item x="337"/>
        <item x="899"/>
        <item x="1018"/>
        <item x="965"/>
        <item x="761"/>
        <item x="1124"/>
        <item x="623"/>
        <item x="962"/>
        <item x="905"/>
        <item x="414"/>
        <item x="671"/>
        <item x="1270"/>
        <item x="760"/>
        <item x="455"/>
        <item x="1036"/>
        <item x="358"/>
        <item x="490"/>
        <item x="674"/>
        <item x="706"/>
        <item x="1049"/>
        <item x="269"/>
        <item x="727"/>
        <item x="968"/>
        <item x="18"/>
        <item x="533"/>
        <item x="742"/>
        <item x="421"/>
        <item x="364"/>
        <item x="1081"/>
        <item x="161"/>
        <item x="647"/>
        <item x="617"/>
        <item x="778"/>
        <item x="435"/>
        <item x="698"/>
        <item x="285"/>
        <item x="1340"/>
        <item x="699"/>
        <item x="957"/>
        <item x="845"/>
        <item x="1052"/>
        <item x="1108"/>
        <item x="1261"/>
        <item x="1225"/>
        <item x="728"/>
        <item x="1062"/>
        <item x="824"/>
        <item x="621"/>
        <item x="505"/>
        <item x="969"/>
        <item x="415"/>
        <item x="370"/>
        <item x="790"/>
        <item x="895"/>
        <item x="678"/>
        <item x="156"/>
        <item x="266"/>
        <item x="1200"/>
        <item x="325"/>
        <item x="850"/>
        <item x="1072"/>
        <item x="399"/>
        <item x="881"/>
        <item x="862"/>
        <item x="631"/>
        <item x="1389"/>
        <item x="605"/>
        <item x="654"/>
        <item x="402"/>
        <item x="794"/>
        <item x="559"/>
        <item x="525"/>
        <item x="449"/>
        <item x="834"/>
        <item x="902"/>
        <item x="961"/>
        <item x="183"/>
        <item x="596"/>
        <item x="1059"/>
        <item x="424"/>
        <item x="491"/>
        <item x="548"/>
        <item x="433"/>
        <item x="610"/>
        <item x="775"/>
        <item x="980"/>
        <item x="1375"/>
        <item x="906"/>
        <item x="964"/>
        <item x="1084"/>
        <item x="1025"/>
        <item x="1090"/>
        <item x="428"/>
        <item x="1139"/>
        <item x="856"/>
        <item x="1183"/>
        <item x="1103"/>
        <item x="1138"/>
        <item x="331"/>
        <item x="1249"/>
        <item x="1298"/>
        <item x="432"/>
        <item x="1073"/>
        <item x="343"/>
        <item x="1321"/>
        <item x="341"/>
        <item x="967"/>
        <item x="918"/>
        <item x="685"/>
        <item x="635"/>
        <item x="492"/>
        <item x="904"/>
        <item x="477"/>
        <item x="280"/>
        <item x="743"/>
        <item x="676"/>
        <item x="451"/>
        <item x="310"/>
        <item x="762"/>
        <item x="1161"/>
        <item x="193"/>
        <item x="1029"/>
        <item x="1184"/>
        <item x="705"/>
        <item x="749"/>
        <item x="504"/>
        <item x="1224"/>
        <item x="942"/>
        <item x="907"/>
        <item x="387"/>
        <item x="613"/>
        <item x="859"/>
        <item x="1322"/>
        <item x="1053"/>
        <item x="481"/>
        <item x="1083"/>
        <item x="943"/>
        <item x="883"/>
        <item x="376"/>
        <item x="503"/>
        <item x="1294"/>
        <item x="992"/>
        <item x="560"/>
        <item x="920"/>
        <item x="1391"/>
        <item x="641"/>
        <item x="721"/>
        <item x="876"/>
        <item x="157"/>
        <item x="1331"/>
        <item x="1134"/>
        <item x="898"/>
        <item x="1252"/>
        <item x="357"/>
        <item x="712"/>
        <item x="1092"/>
        <item x="1299"/>
        <item x="1190"/>
        <item x="598"/>
        <item x="261"/>
        <item x="456"/>
        <item x="656"/>
        <item x="1071"/>
        <item x="499"/>
        <item x="738"/>
        <item x="645"/>
        <item x="873"/>
        <item x="1063"/>
        <item x="668"/>
        <item x="1015"/>
        <item x="960"/>
        <item x="793"/>
        <item x="932"/>
        <item x="446"/>
        <item x="391"/>
        <item x="659"/>
        <item x="925"/>
        <item x="844"/>
        <item x="664"/>
        <item x="393"/>
        <item x="1034"/>
        <item x="519"/>
        <item x="1197"/>
        <item x="993"/>
        <item x="822"/>
        <item x="583"/>
        <item x="979"/>
        <item x="910"/>
        <item x="1098"/>
        <item x="1105"/>
        <item x="1128"/>
        <item x="1230"/>
        <item x="1140"/>
        <item x="814"/>
        <item x="640"/>
        <item x="590"/>
        <item x="116"/>
        <item x="632"/>
        <item x="258"/>
        <item x="744"/>
        <item x="437"/>
        <item x="958"/>
        <item x="861"/>
        <item x="871"/>
        <item x="365"/>
        <item x="1162"/>
        <item x="691"/>
        <item x="557"/>
        <item x="1151"/>
        <item x="1068"/>
        <item x="1406"/>
        <item x="842"/>
        <item x="1154"/>
        <item x="323"/>
        <item x="1288"/>
        <item x="473"/>
        <item x="1196"/>
        <item x="602"/>
        <item x="665"/>
        <item x="1208"/>
        <item x="429"/>
        <item x="1221"/>
        <item x="568"/>
        <item x="851"/>
        <item x="101"/>
        <item x="348"/>
        <item x="854"/>
        <item x="693"/>
        <item x="1091"/>
        <item x="227"/>
        <item x="1241"/>
        <item x="488"/>
        <item x="1207"/>
        <item x="1292"/>
        <item x="420"/>
        <item x="1247"/>
        <item x="486"/>
        <item x="687"/>
        <item x="1148"/>
        <item x="1031"/>
        <item x="1165"/>
        <item x="1122"/>
        <item x="1238"/>
        <item x="489"/>
        <item x="890"/>
        <item x="494"/>
        <item x="1192"/>
        <item x="188"/>
        <item x="601"/>
        <item x="911"/>
        <item x="702"/>
        <item x="570"/>
        <item x="472"/>
        <item x="1050"/>
        <item x="293"/>
        <item x="1348"/>
        <item x="1227"/>
        <item x="1280"/>
        <item x="308"/>
        <item x="1000"/>
        <item x="1178"/>
        <item x="1054"/>
        <item x="1040"/>
        <item x="978"/>
        <item x="916"/>
        <item x="317"/>
        <item x="1254"/>
        <item x="832"/>
        <item x="526"/>
        <item x="1343"/>
        <item x="804"/>
        <item x="426"/>
        <item x="1373"/>
        <item x="1095"/>
        <item x="1024"/>
        <item x="746"/>
        <item x="870"/>
        <item x="658"/>
        <item x="792"/>
        <item x="1325"/>
        <item x="401"/>
        <item x="959"/>
        <item x="578"/>
        <item x="1248"/>
        <item x="413"/>
        <item x="1401"/>
        <item x="135"/>
        <item x="1211"/>
        <item x="497"/>
        <item x="806"/>
        <item x="1259"/>
        <item x="1104"/>
        <item x="1330"/>
        <item x="913"/>
        <item x="1044"/>
        <item x="805"/>
        <item x="817"/>
        <item x="1285"/>
        <item x="662"/>
        <item x="1166"/>
        <item x="1152"/>
        <item x="592"/>
        <item x="723"/>
        <item x="1312"/>
        <item x="235"/>
        <item x="707"/>
        <item x="242"/>
        <item x="1202"/>
        <item x="253"/>
        <item x="1033"/>
        <item x="1070"/>
        <item x="1176"/>
        <item x="523"/>
        <item x="1217"/>
        <item x="1107"/>
        <item x="1189"/>
        <item x="657"/>
        <item x="945"/>
        <item x="297"/>
        <item x="287"/>
        <item x="1302"/>
        <item x="914"/>
        <item x="1257"/>
        <item x="1023"/>
        <item x="586"/>
        <item x="1395"/>
        <item x="860"/>
        <item x="1116"/>
        <item x="935"/>
        <item x="556"/>
        <item x="838"/>
        <item x="827"/>
        <item x="1043"/>
        <item x="951"/>
        <item x="76"/>
        <item x="880"/>
        <item x="819"/>
        <item x="1382"/>
        <item x="573"/>
        <item x="1223"/>
        <item x="888"/>
        <item x="611"/>
        <item x="643"/>
        <item x="783"/>
        <item x="595"/>
        <item x="599"/>
        <item x="875"/>
        <item x="846"/>
        <item x="889"/>
        <item x="1291"/>
        <item x="1277"/>
        <item x="747"/>
        <item x="970"/>
        <item x="841"/>
        <item x="815"/>
        <item x="619"/>
        <item x="686"/>
        <item x="915"/>
        <item x="722"/>
        <item x="919"/>
        <item x="483"/>
        <item x="625"/>
        <item x="349"/>
        <item x="1121"/>
        <item x="796"/>
        <item x="1003"/>
        <item x="709"/>
        <item x="1350"/>
        <item x="450"/>
        <item x="839"/>
        <item x="853"/>
        <item x="855"/>
        <item x="1011"/>
        <item x="496"/>
        <item x="974"/>
        <item x="892"/>
        <item x="1142"/>
        <item x="1112"/>
        <item x="616"/>
        <item x="1123"/>
        <item x="527"/>
        <item x="809"/>
        <item x="990"/>
        <item x="501"/>
        <item x="773"/>
        <item x="1101"/>
        <item x="469"/>
        <item x="1328"/>
        <item x="944"/>
        <item x="731"/>
        <item x="1087"/>
        <item x="994"/>
        <item x="726"/>
        <item x="737"/>
        <item x="663"/>
        <item x="470"/>
        <item x="891"/>
        <item x="909"/>
        <item x="800"/>
        <item x="755"/>
        <item x="1332"/>
        <item x="1058"/>
        <item x="759"/>
        <item x="1250"/>
        <item x="1229"/>
        <item x="1017"/>
        <item x="1007"/>
        <item x="748"/>
        <item x="1155"/>
        <item x="1102"/>
        <item x="931"/>
        <item x="1236"/>
        <item x="884"/>
        <item x="418"/>
        <item x="971"/>
        <item x="1076"/>
        <item x="852"/>
        <item x="802"/>
        <item x="509"/>
        <item x="1169"/>
        <item x="1056"/>
        <item x="837"/>
        <item x="770"/>
        <item x="1309"/>
        <item x="736"/>
        <item x="953"/>
        <item x="673"/>
        <item x="894"/>
        <item x="1037"/>
        <item x="987"/>
        <item x="1359"/>
        <item x="1082"/>
        <item x="857"/>
        <item x="1149"/>
        <item x="679"/>
        <item x="1163"/>
        <item x="74"/>
        <item x="984"/>
        <item x="769"/>
        <item x="1021"/>
        <item x="954"/>
        <item x="1120"/>
        <item x="1136"/>
        <item x="1032"/>
        <item x="1057"/>
        <item x="1319"/>
        <item x="1195"/>
        <item x="777"/>
        <item x="1286"/>
        <item x="1019"/>
        <item x="1039"/>
        <item x="667"/>
        <item x="1066"/>
        <item x="922"/>
        <item x="1314"/>
        <item x="1137"/>
        <item x="934"/>
        <item x="637"/>
        <item x="1235"/>
        <item x="1172"/>
        <item x="1214"/>
        <item x="986"/>
        <item x="1390"/>
        <item x="1358"/>
        <item x="750"/>
        <item x="1144"/>
        <item x="1078"/>
        <item x="988"/>
        <item x="1158"/>
        <item x="724"/>
        <item x="885"/>
        <item x="1115"/>
        <item x="1047"/>
        <item x="1283"/>
        <item x="1392"/>
        <item x="952"/>
        <item x="1304"/>
        <item x="1093"/>
        <item x="1171"/>
        <item x="1027"/>
        <item x="1199"/>
        <item x="1212"/>
        <item x="826"/>
        <item x="1282"/>
        <item x="829"/>
        <item x="1262"/>
        <item x="1349"/>
        <item x="972"/>
        <item x="976"/>
        <item x="1357"/>
        <item x="982"/>
        <item x="879"/>
        <item x="1069"/>
        <item x="1177"/>
        <item x="1276"/>
        <item x="701"/>
        <item x="1355"/>
        <item x="1253"/>
        <item x="995"/>
        <item x="622"/>
        <item x="1028"/>
        <item x="776"/>
        <item x="604"/>
        <item x="1313"/>
        <item x="823"/>
        <item x="1366"/>
        <item x="553"/>
        <item x="977"/>
        <item x="1274"/>
        <item x="1085"/>
        <item x="1260"/>
        <item x="1275"/>
        <item x="1209"/>
        <item x="941"/>
        <item x="848"/>
        <item x="1226"/>
        <item x="1205"/>
        <item x="1243"/>
        <item x="1099"/>
        <item x="1372"/>
        <item x="786"/>
        <item x="1067"/>
        <item x="1228"/>
        <item x="1075"/>
        <item x="1060"/>
        <item x="1185"/>
        <item x="771"/>
        <item x="998"/>
        <item x="1381"/>
        <item x="1010"/>
        <item x="926"/>
        <item x="1132"/>
        <item x="290"/>
        <item x="1263"/>
        <item x="1020"/>
        <item x="1004"/>
        <item x="1320"/>
        <item x="1354"/>
        <item x="1055"/>
        <item x="1246"/>
        <item x="1126"/>
        <item x="1346"/>
        <item x="1323"/>
        <item x="1038"/>
        <item x="908"/>
        <item x="1218"/>
        <item x="1329"/>
        <item x="836"/>
        <item x="1383"/>
        <item x="985"/>
        <item x="917"/>
        <item x="753"/>
        <item x="1393"/>
        <item x="1168"/>
        <item x="1266"/>
        <item x="1086"/>
        <item x="1198"/>
        <item x="1203"/>
        <item x="1334"/>
        <item x="1173"/>
        <item x="1156"/>
        <item x="1041"/>
        <item x="1012"/>
        <item x="1131"/>
        <item x="1279"/>
        <item x="1219"/>
        <item x="1335"/>
        <item x="1306"/>
        <item x="639"/>
        <item x="1008"/>
        <item x="921"/>
        <item x="1237"/>
        <item x="929"/>
        <item x="1074"/>
        <item x="1201"/>
        <item x="1353"/>
        <item x="785"/>
        <item x="1170"/>
        <item x="1379"/>
        <item x="1187"/>
        <item x="1310"/>
        <item x="1005"/>
        <item x="1360"/>
        <item x="1213"/>
        <item x="1363"/>
        <item x="1181"/>
        <item x="1239"/>
        <item x="1356"/>
        <item x="1110"/>
        <item x="1265"/>
        <item x="1035"/>
        <item x="1301"/>
        <item x="672"/>
        <item x="1002"/>
        <item x="208"/>
        <item x="1290"/>
        <item x="780"/>
        <item x="1100"/>
        <item x="1135"/>
        <item x="1364"/>
        <item x="936"/>
        <item x="1174"/>
        <item x="1365"/>
        <item x="1220"/>
        <item x="1245"/>
        <item x="950"/>
        <item x="1374"/>
        <item x="863"/>
        <item x="955"/>
        <item x="1222"/>
        <item x="1231"/>
        <item x="795"/>
        <item x="1344"/>
        <item x="1368"/>
        <item x="1242"/>
        <item x="1339"/>
        <item x="1342"/>
        <item x="1089"/>
        <item x="1232"/>
        <item x="1215"/>
        <item x="928"/>
        <item x="1111"/>
        <item x="1361"/>
        <item x="1234"/>
        <item x="1384"/>
        <item x="1141"/>
        <item x="1273"/>
        <item x="1284"/>
        <item x="1318"/>
        <item x="1399"/>
        <item x="1191"/>
        <item x="1193"/>
        <item x="1352"/>
        <item x="1150"/>
        <item x="1370"/>
        <item x="999"/>
        <item x="1267"/>
        <item x="1317"/>
        <item x="1179"/>
        <item x="937"/>
        <item x="1308"/>
        <item x="1026"/>
        <item x="1080"/>
        <item x="1256"/>
        <item x="1345"/>
        <item x="1387"/>
        <item x="1159"/>
        <item x="1316"/>
        <item x="1324"/>
        <item x="1397"/>
        <item x="1269"/>
        <item x="1407"/>
        <item x="1289"/>
        <item x="1160"/>
        <item x="1326"/>
        <item x="1311"/>
        <item x="1268"/>
        <item x="1240"/>
        <item x="1143"/>
        <item x="1405"/>
        <item x="1295"/>
        <item x="1351"/>
        <item x="1337"/>
        <item x="1307"/>
        <item x="1272"/>
        <item x="1347"/>
        <item x="1327"/>
        <item x="1251"/>
        <item x="1293"/>
        <item x="1278"/>
        <item x="1378"/>
        <item x="1255"/>
        <item x="1233"/>
        <item x="1303"/>
        <item x="1394"/>
        <item x="1369"/>
        <item x="1338"/>
        <item x="1386"/>
        <item x="1305"/>
        <item x="729"/>
        <item x="1403"/>
        <item x="1376"/>
        <item x="1371"/>
        <item x="1380"/>
        <item x="1396"/>
        <item x="1388"/>
        <item x="1377"/>
        <item x="1271"/>
        <item x="1400"/>
        <item x="1367"/>
        <item x="1402"/>
        <item x="1404"/>
        <item x="1398"/>
        <item x="1385"/>
        <item x="12"/>
        <item t="default"/>
      </items>
    </pivotField>
    <pivotField showAll="0"/>
    <pivotField dataField="1" showAll="0">
      <items count="206">
        <item x="125"/>
        <item x="190"/>
        <item x="165"/>
        <item x="194"/>
        <item x="197"/>
        <item x="204"/>
        <item x="198"/>
        <item x="199"/>
        <item x="155"/>
        <item x="203"/>
        <item x="185"/>
        <item x="201"/>
        <item x="187"/>
        <item x="189"/>
        <item x="192"/>
        <item x="177"/>
        <item x="191"/>
        <item x="148"/>
        <item x="202"/>
        <item x="164"/>
        <item x="173"/>
        <item x="175"/>
        <item x="130"/>
        <item x="193"/>
        <item x="178"/>
        <item x="180"/>
        <item x="176"/>
        <item x="169"/>
        <item x="170"/>
        <item x="80"/>
        <item x="64"/>
        <item x="157"/>
        <item x="168"/>
        <item x="183"/>
        <item x="181"/>
        <item x="166"/>
        <item x="116"/>
        <item x="131"/>
        <item x="162"/>
        <item x="127"/>
        <item x="66"/>
        <item x="156"/>
        <item x="182"/>
        <item x="184"/>
        <item x="63"/>
        <item x="102"/>
        <item x="86"/>
        <item x="149"/>
        <item x="90"/>
        <item x="109"/>
        <item x="158"/>
        <item x="141"/>
        <item x="42"/>
        <item x="159"/>
        <item x="135"/>
        <item x="145"/>
        <item x="74"/>
        <item x="3"/>
        <item x="111"/>
        <item x="167"/>
        <item x="21"/>
        <item x="154"/>
        <item x="105"/>
        <item x="160"/>
        <item x="140"/>
        <item x="52"/>
        <item x="101"/>
        <item x="72"/>
        <item x="110"/>
        <item x="79"/>
        <item x="129"/>
        <item x="73"/>
        <item x="59"/>
        <item x="123"/>
        <item x="19"/>
        <item x="56"/>
        <item x="91"/>
        <item x="100"/>
        <item x="36"/>
        <item x="133"/>
        <item x="88"/>
        <item x="81"/>
        <item x="99"/>
        <item x="114"/>
        <item x="126"/>
        <item x="43"/>
        <item x="1"/>
        <item x="70"/>
        <item x="118"/>
        <item x="24"/>
        <item x="30"/>
        <item x="106"/>
        <item x="69"/>
        <item x="29"/>
        <item x="85"/>
        <item x="113"/>
        <item x="132"/>
        <item x="8"/>
        <item x="44"/>
        <item x="120"/>
        <item x="45"/>
        <item x="50"/>
        <item x="7"/>
        <item x="61"/>
        <item x="20"/>
        <item x="39"/>
        <item x="112"/>
        <item x="23"/>
        <item x="84"/>
        <item x="12"/>
        <item x="60"/>
        <item x="68"/>
        <item x="53"/>
        <item x="124"/>
        <item x="4"/>
        <item x="49"/>
        <item x="71"/>
        <item x="31"/>
        <item x="93"/>
        <item x="121"/>
        <item x="58"/>
        <item x="147"/>
        <item x="78"/>
        <item x="136"/>
        <item x="77"/>
        <item x="10"/>
        <item x="97"/>
        <item x="103"/>
        <item x="14"/>
        <item x="26"/>
        <item x="51"/>
        <item x="62"/>
        <item x="134"/>
        <item x="128"/>
        <item x="117"/>
        <item x="161"/>
        <item x="65"/>
        <item x="82"/>
        <item x="152"/>
        <item x="46"/>
        <item x="57"/>
        <item x="17"/>
        <item x="153"/>
        <item x="172"/>
        <item x="83"/>
        <item x="98"/>
        <item x="16"/>
        <item x="32"/>
        <item x="146"/>
        <item x="6"/>
        <item x="174"/>
        <item x="28"/>
        <item x="143"/>
        <item x="94"/>
        <item x="37"/>
        <item x="47"/>
        <item x="35"/>
        <item x="0"/>
        <item x="38"/>
        <item x="119"/>
        <item x="107"/>
        <item x="108"/>
        <item x="18"/>
        <item x="171"/>
        <item x="137"/>
        <item x="104"/>
        <item x="34"/>
        <item x="115"/>
        <item x="48"/>
        <item x="40"/>
        <item x="67"/>
        <item x="196"/>
        <item x="41"/>
        <item x="27"/>
        <item x="25"/>
        <item x="75"/>
        <item x="179"/>
        <item x="15"/>
        <item x="5"/>
        <item x="188"/>
        <item x="13"/>
        <item x="144"/>
        <item x="142"/>
        <item x="151"/>
        <item x="22"/>
        <item x="87"/>
        <item x="122"/>
        <item x="54"/>
        <item x="96"/>
        <item x="163"/>
        <item x="89"/>
        <item x="55"/>
        <item x="186"/>
        <item x="76"/>
        <item x="95"/>
        <item x="9"/>
        <item x="150"/>
        <item x="200"/>
        <item x="2"/>
        <item x="92"/>
        <item x="33"/>
        <item x="139"/>
        <item x="138"/>
        <item x="195"/>
        <item x="11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8" hier="-1"/>
  </pageFields>
  <dataFields count="3">
    <dataField name="Average of Mean income (dollars); Estimate; All households" fld="31" subtotal="average" baseField="0" baseItem="0" numFmtId="164"/>
    <dataField name="Average of Median income (dollars); Estimate; Households" fld="33" subtotal="average" baseField="0" baseItem="0" numFmtId="164"/>
    <dataField name="Average of Unemployment rate; Estimate; Population 16 years and over" fld="35" subtotal="average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P33" sqref="P33"/>
    </sheetView>
  </sheetViews>
  <sheetFormatPr baseColWidth="10" defaultRowHeight="16"/>
  <sheetData>
    <row r="1" spans="1:2">
      <c r="A1" s="4" t="s">
        <v>1538</v>
      </c>
    </row>
    <row r="3" spans="1:2">
      <c r="A3" t="s">
        <v>1544</v>
      </c>
    </row>
    <row r="4" spans="1:2">
      <c r="A4" t="s">
        <v>1545</v>
      </c>
    </row>
    <row r="7" spans="1:2">
      <c r="A7" t="s">
        <v>1546</v>
      </c>
    </row>
    <row r="8" spans="1:2">
      <c r="A8" t="s">
        <v>1547</v>
      </c>
    </row>
    <row r="10" spans="1:2">
      <c r="A10" t="s">
        <v>1539</v>
      </c>
    </row>
    <row r="11" spans="1:2">
      <c r="A11" t="s">
        <v>1540</v>
      </c>
    </row>
    <row r="13" spans="1:2">
      <c r="A13" s="10">
        <v>0</v>
      </c>
      <c r="B13" s="11" t="s">
        <v>1482</v>
      </c>
    </row>
    <row r="14" spans="1:2">
      <c r="A14" s="10">
        <v>0.20100000000000001</v>
      </c>
      <c r="B14" s="11" t="s">
        <v>1483</v>
      </c>
    </row>
    <row r="15" spans="1:2">
      <c r="A15" s="10">
        <v>0.34899999999999998</v>
      </c>
      <c r="B15" s="11" t="s">
        <v>1484</v>
      </c>
    </row>
    <row r="17" spans="1:1">
      <c r="A17" t="s">
        <v>1541</v>
      </c>
    </row>
    <row r="20" spans="1:1">
      <c r="A20" t="s">
        <v>1548</v>
      </c>
    </row>
    <row r="21" spans="1:1">
      <c r="A21" t="s">
        <v>1542</v>
      </c>
    </row>
    <row r="23" spans="1:1">
      <c r="A23" t="s">
        <v>1543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/>
  </sheetViews>
  <sheetFormatPr baseColWidth="10" defaultRowHeight="16"/>
  <sheetData>
    <row r="1" spans="1:1">
      <c r="A1" s="4" t="s">
        <v>1538</v>
      </c>
    </row>
    <row r="3" spans="1:1">
      <c r="A3" t="s">
        <v>1544</v>
      </c>
    </row>
    <row r="4" spans="1:1">
      <c r="A4" t="s">
        <v>1545</v>
      </c>
    </row>
    <row r="7" spans="1:1">
      <c r="A7" t="s">
        <v>1546</v>
      </c>
    </row>
    <row r="8" spans="1:1">
      <c r="A8" t="s">
        <v>1547</v>
      </c>
    </row>
    <row r="11" spans="1:1">
      <c r="A11" t="s">
        <v>1548</v>
      </c>
    </row>
    <row r="12" spans="1:1">
      <c r="A12" t="s">
        <v>1542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7"/>
  <sheetViews>
    <sheetView tabSelected="1" workbookViewId="0">
      <selection activeCell="A4" sqref="A4"/>
    </sheetView>
  </sheetViews>
  <sheetFormatPr baseColWidth="10" defaultRowHeight="16"/>
  <cols>
    <col min="1" max="1" width="12.83203125" bestFit="1" customWidth="1"/>
    <col min="2" max="2" width="21.83203125" customWidth="1"/>
    <col min="3" max="3" width="18.33203125" customWidth="1"/>
    <col min="4" max="4" width="22.83203125" customWidth="1"/>
    <col min="5" max="5" width="42.1640625" customWidth="1"/>
    <col min="6" max="6" width="3.1640625" customWidth="1"/>
    <col min="7" max="222" width="4.1640625" customWidth="1"/>
    <col min="223" max="1074" width="5.1640625" customWidth="1"/>
    <col min="1075" max="1075" width="10.6640625" customWidth="1"/>
  </cols>
  <sheetData>
    <row r="3" spans="1:4">
      <c r="A3" s="5" t="s">
        <v>1526</v>
      </c>
      <c r="B3" t="s">
        <v>1529</v>
      </c>
      <c r="C3" t="s">
        <v>1530</v>
      </c>
      <c r="D3" t="s">
        <v>1531</v>
      </c>
    </row>
    <row r="4" spans="1:4">
      <c r="A4" s="6" t="s">
        <v>1484</v>
      </c>
      <c r="B4" s="7">
        <v>0.67273511065522074</v>
      </c>
      <c r="C4" s="7">
        <v>0.10789137769161951</v>
      </c>
      <c r="D4" s="7">
        <v>9.4036146731878073E-2</v>
      </c>
    </row>
    <row r="5" spans="1:4">
      <c r="A5" s="6" t="s">
        <v>1482</v>
      </c>
      <c r="B5" s="7">
        <v>0.76318361961849368</v>
      </c>
      <c r="C5" s="7">
        <v>0.10276941166537956</v>
      </c>
      <c r="D5" s="7">
        <v>2.1243102359998593E-2</v>
      </c>
    </row>
    <row r="6" spans="1:4">
      <c r="A6" s="6" t="s">
        <v>1483</v>
      </c>
      <c r="B6" s="7">
        <v>0.75729824054014783</v>
      </c>
      <c r="C6" s="7">
        <v>0.10145657150607562</v>
      </c>
      <c r="D6" s="7">
        <v>4.3499204809937221E-2</v>
      </c>
    </row>
    <row r="7" spans="1:4">
      <c r="A7" s="6" t="s">
        <v>1527</v>
      </c>
      <c r="B7" s="7">
        <v>0.73105824710783385</v>
      </c>
      <c r="C7" s="7">
        <v>0.10404181605858477</v>
      </c>
      <c r="D7" s="7">
        <v>5.291727299198231E-2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8"/>
  <sheetViews>
    <sheetView workbookViewId="0">
      <selection activeCell="A3" sqref="A3"/>
    </sheetView>
  </sheetViews>
  <sheetFormatPr baseColWidth="10" defaultRowHeight="16"/>
  <cols>
    <col min="1" max="1" width="12.83203125" customWidth="1"/>
    <col min="2" max="2" width="15.5" bestFit="1" customWidth="1"/>
    <col min="3" max="3" width="7" customWidth="1"/>
    <col min="4" max="4" width="8" customWidth="1"/>
    <col min="5" max="5" width="6.6640625" customWidth="1"/>
    <col min="6" max="6" width="10.6640625" customWidth="1"/>
  </cols>
  <sheetData>
    <row r="3" spans="1:6">
      <c r="A3" s="5" t="s">
        <v>1534</v>
      </c>
      <c r="B3" s="5" t="s">
        <v>1528</v>
      </c>
    </row>
    <row r="4" spans="1:6">
      <c r="A4" s="5" t="s">
        <v>1526</v>
      </c>
      <c r="B4" t="s">
        <v>1484</v>
      </c>
      <c r="C4" t="s">
        <v>1482</v>
      </c>
      <c r="D4" t="s">
        <v>1483</v>
      </c>
      <c r="E4" t="s">
        <v>1533</v>
      </c>
      <c r="F4" t="s">
        <v>1527</v>
      </c>
    </row>
    <row r="5" spans="1:6">
      <c r="A5" s="6" t="s">
        <v>1484</v>
      </c>
      <c r="B5" s="7">
        <v>0.39419087136929459</v>
      </c>
      <c r="C5" s="7">
        <v>0.31742738589211617</v>
      </c>
      <c r="D5" s="7">
        <v>0.28838174273858919</v>
      </c>
      <c r="E5" s="7">
        <v>0</v>
      </c>
      <c r="F5" s="7">
        <v>1</v>
      </c>
    </row>
    <row r="6" spans="1:6">
      <c r="A6" s="6" t="s">
        <v>1482</v>
      </c>
      <c r="B6" s="7">
        <v>0.23809523809523808</v>
      </c>
      <c r="C6" s="7">
        <v>0.39544513457556935</v>
      </c>
      <c r="D6" s="7">
        <v>0.36438923395445133</v>
      </c>
      <c r="E6" s="7">
        <v>2.070393374741201E-3</v>
      </c>
      <c r="F6" s="7">
        <v>1</v>
      </c>
    </row>
    <row r="7" spans="1:6">
      <c r="A7" s="6" t="s">
        <v>1483</v>
      </c>
      <c r="B7" s="7">
        <v>0.375</v>
      </c>
      <c r="C7" s="7">
        <v>0.28333333333333333</v>
      </c>
      <c r="D7" s="7">
        <v>0.34166666666666667</v>
      </c>
      <c r="E7" s="7">
        <v>0</v>
      </c>
      <c r="F7" s="7">
        <v>1</v>
      </c>
    </row>
    <row r="8" spans="1:6">
      <c r="A8" s="6" t="s">
        <v>1527</v>
      </c>
      <c r="B8" s="7">
        <v>0.33564013840830448</v>
      </c>
      <c r="C8" s="7">
        <v>0.33217993079584773</v>
      </c>
      <c r="D8" s="7">
        <v>0.33148788927335643</v>
      </c>
      <c r="E8" s="7">
        <v>6.9204152249134946E-4</v>
      </c>
      <c r="F8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9"/>
  <sheetViews>
    <sheetView workbookViewId="0">
      <selection activeCell="B5" sqref="B5"/>
    </sheetView>
  </sheetViews>
  <sheetFormatPr baseColWidth="10" defaultRowHeight="16"/>
  <cols>
    <col min="1" max="1" width="12.83203125" customWidth="1"/>
    <col min="2" max="2" width="49.5" customWidth="1"/>
    <col min="3" max="3" width="48.6640625" customWidth="1"/>
    <col min="4" max="4" width="59.6640625" customWidth="1"/>
    <col min="5" max="5" width="49.5" customWidth="1"/>
    <col min="6" max="6" width="48.6640625" customWidth="1"/>
    <col min="7" max="7" width="59.6640625" bestFit="1" customWidth="1"/>
    <col min="8" max="8" width="49.5" customWidth="1"/>
    <col min="9" max="9" width="48.6640625" customWidth="1"/>
    <col min="10" max="10" width="59.6640625" bestFit="1" customWidth="1"/>
    <col min="11" max="11" width="54.1640625" bestFit="1" customWidth="1"/>
    <col min="12" max="12" width="53.33203125" bestFit="1" customWidth="1"/>
    <col min="13" max="13" width="64.1640625" bestFit="1" customWidth="1"/>
  </cols>
  <sheetData>
    <row r="2" spans="1:4">
      <c r="A2" s="5" t="s">
        <v>1485</v>
      </c>
      <c r="B2" t="s">
        <v>1482</v>
      </c>
    </row>
    <row r="4" spans="1:4">
      <c r="A4" s="5" t="s">
        <v>1526</v>
      </c>
      <c r="B4" t="s">
        <v>1537</v>
      </c>
      <c r="C4" t="s">
        <v>1536</v>
      </c>
      <c r="D4" t="s">
        <v>1535</v>
      </c>
    </row>
    <row r="5" spans="1:4">
      <c r="A5" s="6" t="s">
        <v>1484</v>
      </c>
      <c r="B5" s="9">
        <v>102493.3652173913</v>
      </c>
      <c r="C5" s="9">
        <v>80132.121739130438</v>
      </c>
      <c r="D5" s="7">
        <v>6.8217391304347813E-2</v>
      </c>
    </row>
    <row r="6" spans="1:4">
      <c r="A6" s="6" t="s">
        <v>1482</v>
      </c>
      <c r="B6" s="9">
        <v>60566.350785340313</v>
      </c>
      <c r="C6" s="9">
        <v>50071.366492146597</v>
      </c>
      <c r="D6" s="7">
        <v>0.11700523560209423</v>
      </c>
    </row>
    <row r="7" spans="1:4">
      <c r="A7" s="6" t="s">
        <v>1483</v>
      </c>
      <c r="B7" s="9">
        <v>77152.289772727279</v>
      </c>
      <c r="C7" s="9">
        <v>64211.068181818184</v>
      </c>
      <c r="D7" s="7">
        <v>8.3607954545454569E-2</v>
      </c>
    </row>
    <row r="8" spans="1:4">
      <c r="A8" s="6" t="s">
        <v>1533</v>
      </c>
      <c r="B8" s="9"/>
      <c r="C8" s="9"/>
      <c r="D8" s="7">
        <v>0</v>
      </c>
    </row>
    <row r="9" spans="1:4">
      <c r="A9" s="6" t="s">
        <v>1527</v>
      </c>
      <c r="B9" s="9">
        <v>76625.96058091287</v>
      </c>
      <c r="C9" s="9">
        <v>62406.582987551868</v>
      </c>
      <c r="D9" s="7">
        <v>9.2977225672877778E-2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446"/>
  <sheetViews>
    <sheetView workbookViewId="0">
      <selection activeCell="S2" sqref="S2"/>
    </sheetView>
  </sheetViews>
  <sheetFormatPr baseColWidth="10" defaultRowHeight="16"/>
  <cols>
    <col min="1" max="1" width="21.5" bestFit="1" customWidth="1"/>
    <col min="8" max="28" width="10.83203125" style="1"/>
    <col min="29" max="30" width="10.83203125" style="2"/>
    <col min="31" max="36" width="10.83203125" style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1470</v>
      </c>
      <c r="I1" s="1" t="s">
        <v>1471</v>
      </c>
      <c r="J1" s="1" t="s">
        <v>7</v>
      </c>
      <c r="K1" s="1" t="s">
        <v>1472</v>
      </c>
      <c r="L1" s="1" t="s">
        <v>8</v>
      </c>
      <c r="M1" s="1" t="s">
        <v>9</v>
      </c>
      <c r="N1" s="1" t="s">
        <v>10</v>
      </c>
      <c r="O1" s="1" t="s">
        <v>1473</v>
      </c>
      <c r="P1" s="1" t="s">
        <v>1474</v>
      </c>
      <c r="Q1" s="1" t="s">
        <v>1475</v>
      </c>
      <c r="R1" s="1" t="s">
        <v>11</v>
      </c>
      <c r="S1" s="1" t="s">
        <v>1532</v>
      </c>
      <c r="T1" s="1" t="s">
        <v>12</v>
      </c>
      <c r="U1" s="1" t="s">
        <v>13</v>
      </c>
      <c r="V1" s="1" t="s">
        <v>14</v>
      </c>
      <c r="W1" s="1" t="s">
        <v>1476</v>
      </c>
      <c r="X1" s="1" t="s">
        <v>15</v>
      </c>
      <c r="Y1" s="1" t="s">
        <v>16</v>
      </c>
      <c r="Z1" s="1" t="s">
        <v>1477</v>
      </c>
      <c r="AA1" s="1" t="s">
        <v>17</v>
      </c>
      <c r="AB1" s="1" t="s">
        <v>18</v>
      </c>
      <c r="AC1" s="2" t="s">
        <v>1478</v>
      </c>
      <c r="AD1" s="2" t="s">
        <v>1479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1480</v>
      </c>
      <c r="AL1" s="1" t="s">
        <v>1481</v>
      </c>
      <c r="AM1" s="1" t="s">
        <v>1485</v>
      </c>
      <c r="AN1" s="1" t="s">
        <v>1486</v>
      </c>
    </row>
    <row r="2" spans="1:44">
      <c r="A2" t="s">
        <v>1441</v>
      </c>
      <c r="B2">
        <v>29</v>
      </c>
      <c r="C2">
        <v>30.2</v>
      </c>
      <c r="D2">
        <v>26.7</v>
      </c>
      <c r="E2">
        <v>6938</v>
      </c>
      <c r="F2">
        <v>3851</v>
      </c>
      <c r="G2">
        <v>3087</v>
      </c>
      <c r="H2" s="2">
        <f>F2/E2</f>
        <v>0.55505909484001148</v>
      </c>
      <c r="I2" s="2">
        <f>G2/E2</f>
        <v>0.44494090515998846</v>
      </c>
      <c r="J2" s="1">
        <v>2398</v>
      </c>
      <c r="K2" s="2">
        <f>J2/E2</f>
        <v>0.34563274718939174</v>
      </c>
      <c r="L2" s="1">
        <v>1550</v>
      </c>
      <c r="M2" s="1">
        <v>640</v>
      </c>
      <c r="N2" s="1">
        <v>0</v>
      </c>
      <c r="O2" s="2">
        <f>L2/$J2</f>
        <v>0.64637197664720603</v>
      </c>
      <c r="P2" s="2">
        <f>M2/$J2</f>
        <v>0.26688907422852376</v>
      </c>
      <c r="Q2" s="2">
        <f>N2/$J2</f>
        <v>0</v>
      </c>
      <c r="R2" s="2">
        <v>1.7000000000000001E-2</v>
      </c>
      <c r="S2" s="8" t="str">
        <f>VLOOKUP(R2,bachelor_lookup!A:B,2,TRUE)</f>
        <v>Low</v>
      </c>
      <c r="T2" s="2">
        <v>0.02</v>
      </c>
      <c r="U2" s="2">
        <v>1.2E-2</v>
      </c>
      <c r="V2" s="1">
        <v>6625</v>
      </c>
      <c r="W2" s="2">
        <f>V2/E2</f>
        <v>0.95488613433266067</v>
      </c>
      <c r="X2" s="2">
        <v>0.47499999999999998</v>
      </c>
      <c r="Y2" s="1">
        <v>2230</v>
      </c>
      <c r="Z2" s="2">
        <f>Y2/E2</f>
        <v>0.32141827616027674</v>
      </c>
      <c r="AA2" s="2">
        <v>0.65200000000000002</v>
      </c>
      <c r="AB2" s="1">
        <v>3823</v>
      </c>
      <c r="AC2" s="2">
        <f>AB2/E2</f>
        <v>0.55102334966849231</v>
      </c>
      <c r="AD2" s="2">
        <f>1-(AC2+Z2)</f>
        <v>0.12755837417123095</v>
      </c>
      <c r="AE2" s="2">
        <v>0.40200000000000002</v>
      </c>
      <c r="AF2" s="1">
        <v>30575</v>
      </c>
      <c r="AG2" s="1">
        <v>2028</v>
      </c>
      <c r="AH2" s="1">
        <v>23031</v>
      </c>
      <c r="AI2" s="1">
        <v>4966</v>
      </c>
      <c r="AJ2" s="2">
        <v>0.17100000000000001</v>
      </c>
      <c r="AK2">
        <v>2.9991484150000001</v>
      </c>
      <c r="AL2">
        <v>2313.3233304827963</v>
      </c>
      <c r="AM2" t="s">
        <v>1484</v>
      </c>
      <c r="AN2" t="s">
        <v>1525</v>
      </c>
      <c r="AR2">
        <f>COUNTIF(AM:AM,"=High")</f>
        <v>482</v>
      </c>
    </row>
    <row r="3" spans="1:44">
      <c r="A3" t="s">
        <v>248</v>
      </c>
      <c r="B3">
        <v>24.3</v>
      </c>
      <c r="C3">
        <v>25.7</v>
      </c>
      <c r="D3">
        <v>20.3</v>
      </c>
      <c r="E3">
        <v>10068</v>
      </c>
      <c r="F3">
        <v>5119</v>
      </c>
      <c r="G3">
        <v>4949</v>
      </c>
      <c r="H3" s="2">
        <f>F3/E3</f>
        <v>0.50844259038537942</v>
      </c>
      <c r="I3" s="2">
        <f>G3/E3</f>
        <v>0.49155740961462058</v>
      </c>
      <c r="J3" s="1">
        <v>4063</v>
      </c>
      <c r="K3" s="2">
        <f>J3/E3</f>
        <v>0.40355582042113625</v>
      </c>
      <c r="L3" s="1">
        <v>3105</v>
      </c>
      <c r="M3" s="1">
        <v>812</v>
      </c>
      <c r="N3" s="1">
        <v>47</v>
      </c>
      <c r="O3" s="2">
        <f>L3/$J3</f>
        <v>0.76421363524489294</v>
      </c>
      <c r="P3" s="2">
        <f>M3/$J3</f>
        <v>0.19985232586758553</v>
      </c>
      <c r="Q3" s="2">
        <f>N3/$J3</f>
        <v>1.1567807039133645E-2</v>
      </c>
      <c r="R3" s="2">
        <v>1.8000000000000002E-2</v>
      </c>
      <c r="S3" s="8" t="str">
        <f>VLOOKUP(R3,bachelor_lookup!A:B,2,TRUE)</f>
        <v>Low</v>
      </c>
      <c r="T3" s="2">
        <v>2.3E-2</v>
      </c>
      <c r="U3" s="2">
        <v>1.2E-2</v>
      </c>
      <c r="V3" s="1">
        <v>10023</v>
      </c>
      <c r="W3" s="2">
        <f>V3/E3</f>
        <v>0.9955303933253874</v>
      </c>
      <c r="X3" s="2">
        <v>0.21100000000000002</v>
      </c>
      <c r="Y3" s="1">
        <v>4126</v>
      </c>
      <c r="Z3" s="2">
        <f>Y3/E3</f>
        <v>0.40981326976559396</v>
      </c>
      <c r="AA3" s="2">
        <v>0.254</v>
      </c>
      <c r="AB3" s="1">
        <v>5728</v>
      </c>
      <c r="AC3" s="2">
        <f>AB3/E3</f>
        <v>0.56893126738180377</v>
      </c>
      <c r="AD3" s="2">
        <f>1-(AC3+Z3)</f>
        <v>2.1255462852602269E-2</v>
      </c>
      <c r="AE3" s="2">
        <v>0.17300000000000001</v>
      </c>
      <c r="AF3" s="1">
        <v>47308</v>
      </c>
      <c r="AG3" s="1">
        <v>2436</v>
      </c>
      <c r="AH3" s="1">
        <v>43724</v>
      </c>
      <c r="AI3" s="1">
        <v>6180</v>
      </c>
      <c r="AJ3" s="2">
        <v>9.9000000000000005E-2</v>
      </c>
      <c r="AK3">
        <v>42.562327410000002</v>
      </c>
      <c r="AL3">
        <v>236.54721470035324</v>
      </c>
      <c r="AM3" t="s">
        <v>1482</v>
      </c>
      <c r="AN3" t="s">
        <v>1497</v>
      </c>
      <c r="AR3">
        <f>COUNTIF(AI:AI,"&gt;3000")</f>
        <v>1024</v>
      </c>
    </row>
    <row r="4" spans="1:44">
      <c r="A4" t="s">
        <v>224</v>
      </c>
      <c r="B4">
        <v>39.9</v>
      </c>
      <c r="C4">
        <v>39.799999999999997</v>
      </c>
      <c r="D4">
        <v>42.2</v>
      </c>
      <c r="E4">
        <v>1211</v>
      </c>
      <c r="F4">
        <v>619</v>
      </c>
      <c r="G4">
        <v>592</v>
      </c>
      <c r="H4" s="2">
        <f>F4/E4</f>
        <v>0.51114781172584645</v>
      </c>
      <c r="I4" s="2">
        <f>G4/E4</f>
        <v>0.48885218827415361</v>
      </c>
      <c r="J4" s="1">
        <v>388</v>
      </c>
      <c r="K4" s="2">
        <f>J4/E4</f>
        <v>0.32039636663914123</v>
      </c>
      <c r="L4" s="1">
        <v>167</v>
      </c>
      <c r="M4" s="1">
        <v>134</v>
      </c>
      <c r="N4" s="1">
        <v>6</v>
      </c>
      <c r="O4" s="2">
        <f>L4/$J4</f>
        <v>0.43041237113402064</v>
      </c>
      <c r="P4" s="2">
        <f>M4/$J4</f>
        <v>0.34536082474226804</v>
      </c>
      <c r="Q4" s="2">
        <f>N4/$J4</f>
        <v>1.5463917525773196E-2</v>
      </c>
      <c r="R4" s="2">
        <v>2.4E-2</v>
      </c>
      <c r="S4" s="8" t="str">
        <f>VLOOKUP(R4,bachelor_lookup!A:B,2,TRUE)</f>
        <v>Low</v>
      </c>
      <c r="T4" s="2">
        <v>0.02</v>
      </c>
      <c r="U4" s="2">
        <v>2.8999999999999998E-2</v>
      </c>
      <c r="V4" s="1">
        <v>1211</v>
      </c>
      <c r="W4" s="2">
        <f>V4/E4</f>
        <v>1</v>
      </c>
      <c r="X4" s="2">
        <v>0.43799999999999994</v>
      </c>
      <c r="Y4" s="1">
        <v>215</v>
      </c>
      <c r="Z4" s="2">
        <f>Y4/E4</f>
        <v>0.17753922378199835</v>
      </c>
      <c r="AA4" s="2">
        <v>0.71200000000000008</v>
      </c>
      <c r="AB4" s="1">
        <v>888</v>
      </c>
      <c r="AC4" s="2">
        <f>AB4/E4</f>
        <v>0.73327828241123039</v>
      </c>
      <c r="AD4" s="2">
        <f>1-(AC4+Z4)</f>
        <v>8.9182493806771235E-2</v>
      </c>
      <c r="AE4" s="2">
        <v>0.42</v>
      </c>
      <c r="AF4" s="1">
        <v>28573</v>
      </c>
      <c r="AG4" s="1">
        <v>540</v>
      </c>
      <c r="AH4" s="1">
        <v>21337</v>
      </c>
      <c r="AI4" s="1">
        <v>1011</v>
      </c>
      <c r="AJ4" s="2">
        <v>0.25800000000000001</v>
      </c>
      <c r="AK4">
        <v>0.83462452899999995</v>
      </c>
      <c r="AL4">
        <v>1450.9518447186688</v>
      </c>
      <c r="AM4" t="s">
        <v>1484</v>
      </c>
      <c r="AN4" t="s">
        <v>1494</v>
      </c>
      <c r="AR4" t="e">
        <f>coun</f>
        <v>#NAME?</v>
      </c>
    </row>
    <row r="5" spans="1:44">
      <c r="A5" t="s">
        <v>1437</v>
      </c>
      <c r="B5">
        <v>25.8</v>
      </c>
      <c r="C5">
        <v>28.8</v>
      </c>
      <c r="D5">
        <v>24.2</v>
      </c>
      <c r="E5">
        <v>3701</v>
      </c>
      <c r="F5">
        <v>1970</v>
      </c>
      <c r="G5">
        <v>1731</v>
      </c>
      <c r="H5" s="2">
        <f>F5/E5</f>
        <v>0.53228857065657931</v>
      </c>
      <c r="I5" s="2">
        <f>G5/E5</f>
        <v>0.46771142934342069</v>
      </c>
      <c r="J5" s="1">
        <v>1411</v>
      </c>
      <c r="K5" s="2">
        <f>J5/E5</f>
        <v>0.38124831126722508</v>
      </c>
      <c r="L5" s="1">
        <v>1109</v>
      </c>
      <c r="M5" s="1">
        <v>226</v>
      </c>
      <c r="N5" s="1">
        <v>18</v>
      </c>
      <c r="O5" s="2">
        <f>L5/$J5</f>
        <v>0.78596739900779589</v>
      </c>
      <c r="P5" s="2">
        <f>M5/$J5</f>
        <v>0.16017009213323885</v>
      </c>
      <c r="Q5" s="2">
        <f>N5/$J5</f>
        <v>1.2756909992912827E-2</v>
      </c>
      <c r="R5" s="2">
        <v>2.7000000000000003E-2</v>
      </c>
      <c r="S5" s="8" t="str">
        <f>VLOOKUP(R5,bachelor_lookup!A:B,2,TRUE)</f>
        <v>Low</v>
      </c>
      <c r="T5" s="2">
        <v>4.0000000000000001E-3</v>
      </c>
      <c r="U5" s="2">
        <v>5.7000000000000002E-2</v>
      </c>
      <c r="V5" s="1">
        <v>3495</v>
      </c>
      <c r="W5" s="2">
        <f>V5/E5</f>
        <v>0.94433936773844906</v>
      </c>
      <c r="X5" s="2">
        <v>0.317</v>
      </c>
      <c r="Y5" s="1">
        <v>1286</v>
      </c>
      <c r="Z5" s="2">
        <f>Y5/E5</f>
        <v>0.34747365576871114</v>
      </c>
      <c r="AA5" s="2">
        <v>0.46299999999999997</v>
      </c>
      <c r="AB5" s="1">
        <v>1961</v>
      </c>
      <c r="AC5" s="2">
        <f>AB5/E5</f>
        <v>0.52985679546068631</v>
      </c>
      <c r="AD5" s="2">
        <f>1-(AC5+Z5)</f>
        <v>0.12266954877060254</v>
      </c>
      <c r="AE5" s="2">
        <v>0.249</v>
      </c>
      <c r="AF5" s="1">
        <v>39652</v>
      </c>
      <c r="AG5" s="1">
        <v>1246</v>
      </c>
      <c r="AH5" s="1">
        <v>34447</v>
      </c>
      <c r="AI5" s="1">
        <v>2374</v>
      </c>
      <c r="AJ5" s="2">
        <v>9.9000000000000005E-2</v>
      </c>
      <c r="AK5">
        <v>1.272258084</v>
      </c>
      <c r="AL5">
        <v>2909.0009696491738</v>
      </c>
      <c r="AM5" t="s">
        <v>1484</v>
      </c>
      <c r="AN5" t="s">
        <v>1525</v>
      </c>
    </row>
    <row r="6" spans="1:44">
      <c r="A6" t="s">
        <v>251</v>
      </c>
      <c r="B6">
        <v>27.8</v>
      </c>
      <c r="C6">
        <v>26</v>
      </c>
      <c r="D6">
        <v>28.7</v>
      </c>
      <c r="E6">
        <v>9239</v>
      </c>
      <c r="F6">
        <v>4770</v>
      </c>
      <c r="G6">
        <v>4469</v>
      </c>
      <c r="H6" s="2">
        <f>F6/E6</f>
        <v>0.51628964173611858</v>
      </c>
      <c r="I6" s="2">
        <f>G6/E6</f>
        <v>0.48371035826388137</v>
      </c>
      <c r="J6" s="1">
        <v>3651</v>
      </c>
      <c r="K6" s="2">
        <f>J6/E6</f>
        <v>0.39517263773135619</v>
      </c>
      <c r="L6" s="1">
        <v>2906</v>
      </c>
      <c r="M6" s="1">
        <v>492</v>
      </c>
      <c r="N6" s="1">
        <v>88</v>
      </c>
      <c r="O6" s="2">
        <f>L6/$J6</f>
        <v>0.79594631607778688</v>
      </c>
      <c r="P6" s="2">
        <f>M6/$J6</f>
        <v>0.13475760065735415</v>
      </c>
      <c r="Q6" s="2">
        <f>N6/$J6</f>
        <v>2.4102985483429196E-2</v>
      </c>
      <c r="R6" s="2">
        <v>2.7999999999999997E-2</v>
      </c>
      <c r="S6" s="8" t="str">
        <f>VLOOKUP(R6,bachelor_lookup!A:B,2,TRUE)</f>
        <v>Low</v>
      </c>
      <c r="T6" s="2">
        <v>3.5000000000000003E-2</v>
      </c>
      <c r="U6" s="2">
        <v>2.2000000000000002E-2</v>
      </c>
      <c r="V6" s="1">
        <v>9116</v>
      </c>
      <c r="W6" s="2">
        <f>V6/E6</f>
        <v>0.98668687087347118</v>
      </c>
      <c r="X6" s="2">
        <v>0.41100000000000003</v>
      </c>
      <c r="Y6" s="1">
        <v>3096</v>
      </c>
      <c r="Z6" s="2">
        <f>Y6/E6</f>
        <v>0.33510120142872607</v>
      </c>
      <c r="AA6" s="2">
        <v>0.56600000000000006</v>
      </c>
      <c r="AB6" s="1">
        <v>5336</v>
      </c>
      <c r="AC6" s="2">
        <f>AB6/E6</f>
        <v>0.57755168308258464</v>
      </c>
      <c r="AD6" s="2">
        <f>1-(AC6+Z6)</f>
        <v>8.7347115488689342E-2</v>
      </c>
      <c r="AE6" s="2">
        <v>0.34799999999999998</v>
      </c>
      <c r="AF6" s="1">
        <v>36076</v>
      </c>
      <c r="AG6" s="1">
        <v>2813</v>
      </c>
      <c r="AH6" s="1">
        <v>30943</v>
      </c>
      <c r="AI6" s="1">
        <v>6422</v>
      </c>
      <c r="AJ6" s="2">
        <v>7.0000000000000007E-2</v>
      </c>
      <c r="AK6">
        <v>4.9920495569999996</v>
      </c>
      <c r="AL6">
        <v>1850.7428450995244</v>
      </c>
      <c r="AM6" t="s">
        <v>1484</v>
      </c>
      <c r="AN6" t="s">
        <v>1497</v>
      </c>
    </row>
    <row r="7" spans="1:44">
      <c r="A7" t="s">
        <v>1426</v>
      </c>
      <c r="B7">
        <v>27.6</v>
      </c>
      <c r="C7">
        <v>27.4</v>
      </c>
      <c r="D7">
        <v>28</v>
      </c>
      <c r="E7">
        <v>5723</v>
      </c>
      <c r="F7">
        <v>2952</v>
      </c>
      <c r="G7">
        <v>2771</v>
      </c>
      <c r="H7" s="2">
        <f>F7/E7</f>
        <v>0.51581338458850257</v>
      </c>
      <c r="I7" s="2">
        <f>G7/E7</f>
        <v>0.48418661541149749</v>
      </c>
      <c r="J7" s="1">
        <v>1917</v>
      </c>
      <c r="K7" s="2">
        <f>J7/E7</f>
        <v>0.33496417962607022</v>
      </c>
      <c r="L7" s="1">
        <v>1212</v>
      </c>
      <c r="M7" s="1">
        <v>464</v>
      </c>
      <c r="N7" s="1">
        <v>107</v>
      </c>
      <c r="O7" s="2">
        <f>L7/$J7</f>
        <v>0.63223787167449141</v>
      </c>
      <c r="P7" s="2">
        <f>M7/$J7</f>
        <v>0.24204486176317161</v>
      </c>
      <c r="Q7" s="2">
        <f>N7/$J7</f>
        <v>5.581637976004173E-2</v>
      </c>
      <c r="R7" s="2">
        <v>3.1E-2</v>
      </c>
      <c r="S7" s="8" t="str">
        <f>VLOOKUP(R7,bachelor_lookup!A:B,2,TRUE)</f>
        <v>Low</v>
      </c>
      <c r="T7" s="2">
        <v>2.2000000000000002E-2</v>
      </c>
      <c r="U7" s="2">
        <v>3.9E-2</v>
      </c>
      <c r="V7" s="1">
        <v>5668</v>
      </c>
      <c r="W7" s="2">
        <f>V7/E7</f>
        <v>0.9903896557749432</v>
      </c>
      <c r="X7" s="2">
        <v>0.44</v>
      </c>
      <c r="Y7" s="1">
        <v>2099</v>
      </c>
      <c r="Z7" s="2">
        <f>Y7/E7</f>
        <v>0.36676568233443996</v>
      </c>
      <c r="AA7" s="2">
        <v>0.53500000000000003</v>
      </c>
      <c r="AB7" s="1">
        <v>3279</v>
      </c>
      <c r="AC7" s="2">
        <f>AB7/E7</f>
        <v>0.57295124934474928</v>
      </c>
      <c r="AD7" s="2">
        <f>1-(AC7+Z7)</f>
        <v>6.0283068320810762E-2</v>
      </c>
      <c r="AE7" s="2">
        <v>0.37799999999999995</v>
      </c>
      <c r="AF7" s="1">
        <v>29315</v>
      </c>
      <c r="AG7" s="1">
        <v>1633</v>
      </c>
      <c r="AH7" s="1">
        <v>24745</v>
      </c>
      <c r="AI7" s="1">
        <v>3743</v>
      </c>
      <c r="AJ7" s="2">
        <v>0.127</v>
      </c>
      <c r="AK7">
        <v>3.5610450440000001</v>
      </c>
      <c r="AL7">
        <v>1607.1124990801998</v>
      </c>
      <c r="AM7" t="s">
        <v>1484</v>
      </c>
      <c r="AN7" t="s">
        <v>1525</v>
      </c>
    </row>
    <row r="8" spans="1:44">
      <c r="A8" t="s">
        <v>1442</v>
      </c>
      <c r="B8">
        <v>29.6</v>
      </c>
      <c r="C8">
        <v>32.1</v>
      </c>
      <c r="D8">
        <v>24.8</v>
      </c>
      <c r="E8">
        <v>2833</v>
      </c>
      <c r="F8">
        <v>1507</v>
      </c>
      <c r="G8">
        <v>1326</v>
      </c>
      <c r="H8" s="2">
        <f>F8/E8</f>
        <v>0.53194493469819981</v>
      </c>
      <c r="I8" s="2">
        <f>G8/E8</f>
        <v>0.46805506530180019</v>
      </c>
      <c r="J8" s="1">
        <v>973</v>
      </c>
      <c r="K8" s="2">
        <f>J8/E8</f>
        <v>0.34345217084362867</v>
      </c>
      <c r="L8" s="1">
        <v>787</v>
      </c>
      <c r="M8" s="1">
        <v>148</v>
      </c>
      <c r="N8" s="1">
        <v>7</v>
      </c>
      <c r="O8" s="2">
        <f>L8/$J8</f>
        <v>0.80883864337101752</v>
      </c>
      <c r="P8" s="2">
        <f>M8/$J8</f>
        <v>0.15210688591983557</v>
      </c>
      <c r="Q8" s="2">
        <f>N8/$J8</f>
        <v>7.1942446043165471E-3</v>
      </c>
      <c r="R8" s="2">
        <v>3.1E-2</v>
      </c>
      <c r="S8" s="8" t="str">
        <f>VLOOKUP(R8,bachelor_lookup!A:B,2,TRUE)</f>
        <v>Low</v>
      </c>
      <c r="T8" s="2">
        <v>1.2E-2</v>
      </c>
      <c r="U8" s="2">
        <v>5.5999999999999994E-2</v>
      </c>
      <c r="V8" s="1">
        <v>2833</v>
      </c>
      <c r="W8" s="2">
        <f>V8/E8</f>
        <v>1</v>
      </c>
      <c r="X8" s="2">
        <v>0.30599999999999999</v>
      </c>
      <c r="Y8" s="1">
        <v>1100</v>
      </c>
      <c r="Z8" s="2">
        <f>Y8/E8</f>
        <v>0.3882809742322626</v>
      </c>
      <c r="AA8" s="2">
        <v>0.39700000000000002</v>
      </c>
      <c r="AB8" s="1">
        <v>1593</v>
      </c>
      <c r="AC8" s="2">
        <f>AB8/E8</f>
        <v>0.56230144722908582</v>
      </c>
      <c r="AD8" s="2">
        <f>1-(AC8+Z8)</f>
        <v>4.9417578538651585E-2</v>
      </c>
      <c r="AE8" s="2">
        <v>0.255</v>
      </c>
      <c r="AF8" s="1">
        <v>32927</v>
      </c>
      <c r="AG8" s="1">
        <v>838</v>
      </c>
      <c r="AH8" s="1">
        <v>27188</v>
      </c>
      <c r="AI8" s="1">
        <v>1885</v>
      </c>
      <c r="AJ8" s="2">
        <v>0.19399999999999998</v>
      </c>
      <c r="AK8">
        <v>1.685596678</v>
      </c>
      <c r="AL8">
        <v>1680.7104789512405</v>
      </c>
      <c r="AM8" t="s">
        <v>1484</v>
      </c>
      <c r="AN8" t="s">
        <v>1525</v>
      </c>
    </row>
    <row r="9" spans="1:44">
      <c r="A9" t="s">
        <v>213</v>
      </c>
      <c r="B9">
        <v>46.5</v>
      </c>
      <c r="C9">
        <v>43.4</v>
      </c>
      <c r="D9">
        <v>47.3</v>
      </c>
      <c r="E9">
        <v>500</v>
      </c>
      <c r="F9">
        <v>209</v>
      </c>
      <c r="G9">
        <v>291</v>
      </c>
      <c r="H9" s="2">
        <f>F9/E9</f>
        <v>0.41799999999999998</v>
      </c>
      <c r="I9" s="2">
        <f>G9/E9</f>
        <v>0.58199999999999996</v>
      </c>
      <c r="J9" s="1">
        <v>97</v>
      </c>
      <c r="K9" s="2">
        <f>J9/E9</f>
        <v>0.19400000000000001</v>
      </c>
      <c r="L9" s="1">
        <v>69</v>
      </c>
      <c r="M9" s="1">
        <v>25</v>
      </c>
      <c r="N9" s="1">
        <v>0</v>
      </c>
      <c r="O9" s="2">
        <f>L9/$J9</f>
        <v>0.71134020618556704</v>
      </c>
      <c r="P9" s="2">
        <f>M9/$J9</f>
        <v>0.25773195876288657</v>
      </c>
      <c r="Q9" s="2">
        <f>N9/$J9</f>
        <v>0</v>
      </c>
      <c r="R9" s="2">
        <v>3.1E-2</v>
      </c>
      <c r="S9" s="8" t="str">
        <f>VLOOKUP(R9,bachelor_lookup!A:B,2,TRUE)</f>
        <v>Low</v>
      </c>
      <c r="T9" s="2">
        <v>0</v>
      </c>
      <c r="U9" s="2">
        <v>0.05</v>
      </c>
      <c r="V9" s="1">
        <v>500</v>
      </c>
      <c r="W9" s="2">
        <f>V9/E9</f>
        <v>1</v>
      </c>
      <c r="X9" s="2">
        <v>0.55799999999999994</v>
      </c>
      <c r="Y9" s="1">
        <v>133</v>
      </c>
      <c r="Z9" s="2">
        <f>Y9/E9</f>
        <v>0.26600000000000001</v>
      </c>
      <c r="AA9" s="2">
        <v>0.69200000000000006</v>
      </c>
      <c r="AB9" s="1">
        <v>242</v>
      </c>
      <c r="AC9" s="2">
        <f>AB9/E9</f>
        <v>0.48399999999999999</v>
      </c>
      <c r="AD9" s="2">
        <f>1-(AC9+Z9)</f>
        <v>0.25</v>
      </c>
      <c r="AE9" s="2">
        <v>0.53700000000000003</v>
      </c>
      <c r="AF9" s="1">
        <v>18481</v>
      </c>
      <c r="AG9" s="1">
        <v>253</v>
      </c>
      <c r="AH9" s="1">
        <v>11853</v>
      </c>
      <c r="AI9" s="1">
        <v>378</v>
      </c>
      <c r="AJ9" s="2">
        <v>0.16300000000000001</v>
      </c>
      <c r="AK9">
        <v>36.064256200000003</v>
      </c>
      <c r="AL9">
        <v>13.864142857325863</v>
      </c>
      <c r="AM9" t="s">
        <v>1482</v>
      </c>
      <c r="AN9" t="s">
        <v>1494</v>
      </c>
    </row>
    <row r="10" spans="1:44">
      <c r="A10" t="s">
        <v>1440</v>
      </c>
      <c r="B10">
        <v>29</v>
      </c>
      <c r="C10">
        <v>26.7</v>
      </c>
      <c r="D10">
        <v>32.299999999999997</v>
      </c>
      <c r="E10">
        <v>3629</v>
      </c>
      <c r="F10">
        <v>1748</v>
      </c>
      <c r="G10">
        <v>1881</v>
      </c>
      <c r="H10" s="2">
        <f>F10/E10</f>
        <v>0.48167539267015708</v>
      </c>
      <c r="I10" s="2">
        <f>G10/E10</f>
        <v>0.51832460732984298</v>
      </c>
      <c r="J10" s="1">
        <v>1109</v>
      </c>
      <c r="K10" s="2">
        <f>J10/E10</f>
        <v>0.30559382750068892</v>
      </c>
      <c r="L10" s="1">
        <v>958</v>
      </c>
      <c r="M10" s="1">
        <v>85</v>
      </c>
      <c r="N10" s="1">
        <v>10</v>
      </c>
      <c r="O10" s="2">
        <f>L10/$J10</f>
        <v>0.86384129846708746</v>
      </c>
      <c r="P10" s="2">
        <f>M10/$J10</f>
        <v>7.6645626690712357E-2</v>
      </c>
      <c r="Q10" s="2">
        <f>N10/$J10</f>
        <v>9.017132551848512E-3</v>
      </c>
      <c r="R10" s="2">
        <v>3.3000000000000002E-2</v>
      </c>
      <c r="S10" s="8" t="str">
        <f>VLOOKUP(R10,bachelor_lookup!A:B,2,TRUE)</f>
        <v>Low</v>
      </c>
      <c r="T10" s="2">
        <v>1.9E-2</v>
      </c>
      <c r="U10" s="2">
        <v>4.4999999999999998E-2</v>
      </c>
      <c r="V10" s="1">
        <v>3458</v>
      </c>
      <c r="W10" s="2">
        <f>V10/E10</f>
        <v>0.95287958115183247</v>
      </c>
      <c r="X10" s="2">
        <v>0.33200000000000002</v>
      </c>
      <c r="Y10" s="1">
        <v>1107</v>
      </c>
      <c r="Z10" s="2">
        <f>Y10/E10</f>
        <v>0.30504271149076878</v>
      </c>
      <c r="AA10" s="2">
        <v>0.33399999999999996</v>
      </c>
      <c r="AB10" s="1">
        <v>2026</v>
      </c>
      <c r="AC10" s="2">
        <f>AB10/E10</f>
        <v>0.55828051804904932</v>
      </c>
      <c r="AD10" s="2">
        <f>1-(AC10+Z10)</f>
        <v>0.1366767704601819</v>
      </c>
      <c r="AE10" s="2">
        <v>0.35</v>
      </c>
      <c r="AF10" s="1">
        <v>38549</v>
      </c>
      <c r="AG10" s="1">
        <v>1148</v>
      </c>
      <c r="AH10" s="1">
        <v>32721</v>
      </c>
      <c r="AI10" s="1">
        <v>2516</v>
      </c>
      <c r="AJ10" s="2">
        <v>0.115</v>
      </c>
      <c r="AK10">
        <v>5.5397438640000001</v>
      </c>
      <c r="AL10">
        <v>655.0844387559215</v>
      </c>
      <c r="AM10" t="s">
        <v>1483</v>
      </c>
      <c r="AN10" t="s">
        <v>1525</v>
      </c>
    </row>
    <row r="11" spans="1:44">
      <c r="A11" t="s">
        <v>1455</v>
      </c>
      <c r="B11">
        <v>29.8</v>
      </c>
      <c r="C11">
        <v>29.6</v>
      </c>
      <c r="D11">
        <v>29.8</v>
      </c>
      <c r="E11">
        <v>3149</v>
      </c>
      <c r="F11">
        <v>1610</v>
      </c>
      <c r="G11">
        <v>1539</v>
      </c>
      <c r="H11" s="2">
        <f>F11/E11</f>
        <v>0.51127342013337562</v>
      </c>
      <c r="I11" s="2">
        <f>G11/E11</f>
        <v>0.48872657986662432</v>
      </c>
      <c r="J11" s="1">
        <v>1078</v>
      </c>
      <c r="K11" s="2">
        <f>J11/E11</f>
        <v>0.34233089869799938</v>
      </c>
      <c r="L11" s="1">
        <v>827</v>
      </c>
      <c r="M11" s="1">
        <v>167</v>
      </c>
      <c r="N11" s="1">
        <v>0</v>
      </c>
      <c r="O11" s="2">
        <f>L11/$J11</f>
        <v>0.76716141001855287</v>
      </c>
      <c r="P11" s="2">
        <f>M11/$J11</f>
        <v>0.15491651205936921</v>
      </c>
      <c r="Q11" s="2">
        <f>N11/$J11</f>
        <v>0</v>
      </c>
      <c r="R11" s="2">
        <v>3.9E-2</v>
      </c>
      <c r="S11" s="8" t="str">
        <f>VLOOKUP(R11,bachelor_lookup!A:B,2,TRUE)</f>
        <v>Low</v>
      </c>
      <c r="T11" s="2">
        <v>3.9E-2</v>
      </c>
      <c r="U11" s="2">
        <v>0.04</v>
      </c>
      <c r="V11" s="1">
        <v>3149</v>
      </c>
      <c r="W11" s="2">
        <f>V11/E11</f>
        <v>1</v>
      </c>
      <c r="X11" s="2">
        <v>0.247</v>
      </c>
      <c r="Y11" s="1">
        <v>1068</v>
      </c>
      <c r="Z11" s="2">
        <f>Y11/E11</f>
        <v>0.33915528739282313</v>
      </c>
      <c r="AA11" s="2">
        <v>0.3</v>
      </c>
      <c r="AB11" s="1">
        <v>1773</v>
      </c>
      <c r="AC11" s="2">
        <f>AB11/E11</f>
        <v>0.56303588440774854</v>
      </c>
      <c r="AD11" s="2">
        <f>1-(AC11+Z11)</f>
        <v>9.7808828199428266E-2</v>
      </c>
      <c r="AE11" s="2">
        <v>0.223</v>
      </c>
      <c r="AF11" s="1">
        <v>46511</v>
      </c>
      <c r="AG11" s="1">
        <v>764</v>
      </c>
      <c r="AH11" s="1">
        <v>39397</v>
      </c>
      <c r="AI11" s="1">
        <v>2207</v>
      </c>
      <c r="AJ11" s="2">
        <v>0.11</v>
      </c>
      <c r="AK11">
        <v>390.51717819999999</v>
      </c>
      <c r="AL11">
        <v>8.063665763730544</v>
      </c>
      <c r="AM11" t="s">
        <v>1482</v>
      </c>
      <c r="AN11" t="s">
        <v>1525</v>
      </c>
    </row>
    <row r="12" spans="1:44">
      <c r="A12" t="s">
        <v>216</v>
      </c>
      <c r="B12">
        <v>28.3</v>
      </c>
      <c r="C12">
        <v>28.1</v>
      </c>
      <c r="D12">
        <v>28.4</v>
      </c>
      <c r="E12">
        <v>5165</v>
      </c>
      <c r="F12">
        <v>2689</v>
      </c>
      <c r="G12">
        <v>2476</v>
      </c>
      <c r="H12" s="2">
        <f>F12/E12</f>
        <v>0.52061955469506294</v>
      </c>
      <c r="I12" s="2">
        <f>G12/E12</f>
        <v>0.47938044530493706</v>
      </c>
      <c r="J12" s="1">
        <v>1456</v>
      </c>
      <c r="K12" s="2">
        <f>J12/E12</f>
        <v>0.2818973862536302</v>
      </c>
      <c r="L12" s="1">
        <v>931</v>
      </c>
      <c r="M12" s="1">
        <v>363</v>
      </c>
      <c r="N12" s="1">
        <v>10</v>
      </c>
      <c r="O12" s="2">
        <f>L12/$J12</f>
        <v>0.63942307692307687</v>
      </c>
      <c r="P12" s="2">
        <f>M12/$J12</f>
        <v>0.24931318681318682</v>
      </c>
      <c r="Q12" s="2">
        <f>N12/$J12</f>
        <v>6.868131868131868E-3</v>
      </c>
      <c r="R12" s="2">
        <v>0.04</v>
      </c>
      <c r="S12" s="8" t="str">
        <f>VLOOKUP(R12,bachelor_lookup!A:B,2,TRUE)</f>
        <v>Low</v>
      </c>
      <c r="T12" s="2">
        <v>2.6000000000000002E-2</v>
      </c>
      <c r="U12" s="2">
        <v>5.7000000000000002E-2</v>
      </c>
      <c r="V12" s="1">
        <v>5065</v>
      </c>
      <c r="W12" s="2">
        <f>V12/E12</f>
        <v>0.98063891577928364</v>
      </c>
      <c r="X12" s="2">
        <v>0.46500000000000002</v>
      </c>
      <c r="Y12" s="1">
        <v>1450</v>
      </c>
      <c r="Z12" s="2">
        <f>Y12/E12</f>
        <v>0.2807357212003872</v>
      </c>
      <c r="AA12" s="2">
        <v>0.59099999999999997</v>
      </c>
      <c r="AB12" s="1">
        <v>3287</v>
      </c>
      <c r="AC12" s="2">
        <f>AB12/E12</f>
        <v>0.6363988383349467</v>
      </c>
      <c r="AD12" s="2">
        <f>1-(AC12+Z12)</f>
        <v>8.286544046466604E-2</v>
      </c>
      <c r="AE12" s="2">
        <v>0.42700000000000005</v>
      </c>
      <c r="AF12" s="1">
        <v>31309</v>
      </c>
      <c r="AG12" s="1">
        <v>1642</v>
      </c>
      <c r="AH12" s="1">
        <v>22703</v>
      </c>
      <c r="AI12" s="1">
        <v>3745</v>
      </c>
      <c r="AJ12" s="2">
        <v>0.23499999999999999</v>
      </c>
      <c r="AK12">
        <v>1.467980523</v>
      </c>
      <c r="AL12">
        <v>3518.4390522053268</v>
      </c>
      <c r="AM12" t="s">
        <v>1484</v>
      </c>
      <c r="AN12" t="s">
        <v>1494</v>
      </c>
    </row>
    <row r="13" spans="1:44">
      <c r="A13" t="s">
        <v>1430</v>
      </c>
      <c r="B13">
        <v>23.9</v>
      </c>
      <c r="C13">
        <v>23</v>
      </c>
      <c r="D13">
        <v>25.1</v>
      </c>
      <c r="E13">
        <v>7698</v>
      </c>
      <c r="F13">
        <v>4216</v>
      </c>
      <c r="G13">
        <v>3482</v>
      </c>
      <c r="H13" s="2">
        <f>F13/E13</f>
        <v>0.54767472070667711</v>
      </c>
      <c r="I13" s="2">
        <f>G13/E13</f>
        <v>0.45232527929332295</v>
      </c>
      <c r="J13" s="1">
        <v>2975</v>
      </c>
      <c r="K13" s="2">
        <f>J13/E13</f>
        <v>0.38646401662769553</v>
      </c>
      <c r="L13" s="1">
        <v>2049</v>
      </c>
      <c r="M13" s="1">
        <v>663</v>
      </c>
      <c r="N13" s="1">
        <v>48</v>
      </c>
      <c r="O13" s="2">
        <f>L13/$J13</f>
        <v>0.68873949579831928</v>
      </c>
      <c r="P13" s="2">
        <f>M13/$J13</f>
        <v>0.22285714285714286</v>
      </c>
      <c r="Q13" s="2">
        <f>N13/$J13</f>
        <v>1.6134453781512605E-2</v>
      </c>
      <c r="R13" s="2">
        <v>4.2000000000000003E-2</v>
      </c>
      <c r="S13" s="8" t="str">
        <f>VLOOKUP(R13,bachelor_lookup!A:B,2,TRUE)</f>
        <v>Low</v>
      </c>
      <c r="T13" s="2">
        <v>3.9E-2</v>
      </c>
      <c r="U13" s="2">
        <v>4.4999999999999998E-2</v>
      </c>
      <c r="V13" s="1">
        <v>7698</v>
      </c>
      <c r="W13" s="2">
        <f>V13/E13</f>
        <v>1</v>
      </c>
      <c r="X13" s="2">
        <v>0.434</v>
      </c>
      <c r="Y13" s="1">
        <v>2545</v>
      </c>
      <c r="Z13" s="2">
        <f>Y13/E13</f>
        <v>0.33060535203949076</v>
      </c>
      <c r="AA13" s="2">
        <v>0.53700000000000003</v>
      </c>
      <c r="AB13" s="1">
        <v>4798</v>
      </c>
      <c r="AC13" s="2">
        <f>AB13/E13</f>
        <v>0.62327877370745643</v>
      </c>
      <c r="AD13" s="2">
        <f>1-(AC13+Z13)</f>
        <v>4.6115874253052747E-2</v>
      </c>
      <c r="AE13" s="2">
        <v>0.38299999999999995</v>
      </c>
      <c r="AF13" s="1">
        <v>32847</v>
      </c>
      <c r="AG13" s="1">
        <v>2039</v>
      </c>
      <c r="AH13" s="1">
        <v>25159</v>
      </c>
      <c r="AI13" s="1">
        <v>5444</v>
      </c>
      <c r="AJ13" s="2">
        <v>0.13800000000000001</v>
      </c>
      <c r="AK13">
        <v>1.5304413079999999</v>
      </c>
      <c r="AL13">
        <v>5029.9217354893826</v>
      </c>
      <c r="AM13" t="s">
        <v>1484</v>
      </c>
      <c r="AN13" t="s">
        <v>1525</v>
      </c>
    </row>
    <row r="14" spans="1:44">
      <c r="A14" t="s">
        <v>1373</v>
      </c>
      <c r="B14">
        <v>36.299999999999997</v>
      </c>
      <c r="C14">
        <v>36.299999999999997</v>
      </c>
      <c r="E14">
        <v>2629</v>
      </c>
      <c r="F14">
        <v>2629</v>
      </c>
      <c r="G14">
        <v>0</v>
      </c>
      <c r="H14" s="2">
        <f>F14/E14</f>
        <v>1</v>
      </c>
      <c r="I14" s="2">
        <f>G14/E14</f>
        <v>0</v>
      </c>
      <c r="J14" s="1">
        <v>0</v>
      </c>
      <c r="K14" s="2">
        <f>J14/E14</f>
        <v>0</v>
      </c>
      <c r="L14" s="1">
        <v>0</v>
      </c>
      <c r="M14" s="1">
        <v>0</v>
      </c>
      <c r="N14" s="1">
        <v>0</v>
      </c>
      <c r="O14" s="2">
        <v>0</v>
      </c>
      <c r="P14" s="2">
        <v>0</v>
      </c>
      <c r="Q14" s="2">
        <v>0</v>
      </c>
      <c r="R14" s="2">
        <v>4.2000000000000003E-2</v>
      </c>
      <c r="S14" s="8" t="str">
        <f>VLOOKUP(R14,bachelor_lookup!A:B,2,TRUE)</f>
        <v>Low</v>
      </c>
      <c r="T14" s="2">
        <v>4.2000000000000003E-2</v>
      </c>
      <c r="U14" s="2"/>
      <c r="V14" s="1">
        <v>0</v>
      </c>
      <c r="W14" s="2">
        <f>V14/E14</f>
        <v>0</v>
      </c>
      <c r="X14" s="2"/>
      <c r="Y14" s="1">
        <v>0</v>
      </c>
      <c r="Z14" s="2">
        <f>Y14/E14</f>
        <v>0</v>
      </c>
      <c r="AA14" s="2"/>
      <c r="AB14" s="1">
        <v>0</v>
      </c>
      <c r="AC14" s="2">
        <f>AB14/E14</f>
        <v>0</v>
      </c>
      <c r="AD14" s="2">
        <f>1-(AC14+Z14)</f>
        <v>1</v>
      </c>
      <c r="AE14" s="2"/>
      <c r="AG14" s="1">
        <v>0</v>
      </c>
      <c r="AI14" s="1">
        <v>2629</v>
      </c>
      <c r="AJ14" s="2"/>
      <c r="AK14">
        <v>2.316679997</v>
      </c>
      <c r="AL14">
        <v>1134.8136140530589</v>
      </c>
      <c r="AM14" t="s">
        <v>1483</v>
      </c>
      <c r="AN14" t="s">
        <v>1522</v>
      </c>
    </row>
    <row r="15" spans="1:44">
      <c r="A15" t="s">
        <v>1192</v>
      </c>
      <c r="B15">
        <v>36.4</v>
      </c>
      <c r="C15">
        <v>36.9</v>
      </c>
      <c r="D15">
        <v>36</v>
      </c>
      <c r="E15">
        <v>3668</v>
      </c>
      <c r="F15">
        <v>1622</v>
      </c>
      <c r="G15">
        <v>2046</v>
      </c>
      <c r="H15" s="2">
        <f>F15/E15</f>
        <v>0.44220283533260635</v>
      </c>
      <c r="I15" s="2">
        <f>G15/E15</f>
        <v>0.55779716466739371</v>
      </c>
      <c r="J15" s="1">
        <v>1567</v>
      </c>
      <c r="K15" s="2">
        <f>J15/E15</f>
        <v>0.42720828789531079</v>
      </c>
      <c r="L15" s="1">
        <v>1349</v>
      </c>
      <c r="M15" s="1">
        <v>106</v>
      </c>
      <c r="N15" s="1">
        <v>105</v>
      </c>
      <c r="O15" s="2">
        <f>L15/$J15</f>
        <v>0.86088066368857685</v>
      </c>
      <c r="P15" s="2">
        <f>M15/$J15</f>
        <v>6.7645181876196558E-2</v>
      </c>
      <c r="Q15" s="2">
        <f>N15/$J15</f>
        <v>6.7007019783024882E-2</v>
      </c>
      <c r="R15" s="2">
        <v>0.05</v>
      </c>
      <c r="S15" s="8" t="str">
        <f>VLOOKUP(R15,bachelor_lookup!A:B,2,TRUE)</f>
        <v>Low</v>
      </c>
      <c r="T15" s="2">
        <v>1.3999999999999999E-2</v>
      </c>
      <c r="U15" s="2">
        <v>8.1000000000000003E-2</v>
      </c>
      <c r="V15" s="1">
        <v>3668</v>
      </c>
      <c r="W15" s="2">
        <f>V15/E15</f>
        <v>1</v>
      </c>
      <c r="X15" s="2">
        <v>0.13600000000000001</v>
      </c>
      <c r="Y15" s="1">
        <v>904</v>
      </c>
      <c r="Z15" s="2">
        <f>Y15/E15</f>
        <v>0.24645583424209377</v>
      </c>
      <c r="AA15" s="2">
        <v>0.10800000000000001</v>
      </c>
      <c r="AB15" s="1">
        <v>2347</v>
      </c>
      <c r="AC15" s="2">
        <f>AB15/E15</f>
        <v>0.63985823336968373</v>
      </c>
      <c r="AD15" s="2">
        <f>1-(AC15+Z15)</f>
        <v>0.11368593238822244</v>
      </c>
      <c r="AE15" s="2">
        <v>0.13400000000000001</v>
      </c>
      <c r="AF15" s="1">
        <v>52692</v>
      </c>
      <c r="AG15" s="1">
        <v>1413</v>
      </c>
      <c r="AH15" s="1">
        <v>46205</v>
      </c>
      <c r="AI15" s="1">
        <v>2863</v>
      </c>
      <c r="AJ15" s="2">
        <v>0.122</v>
      </c>
      <c r="AK15">
        <v>8.4334472559999991</v>
      </c>
      <c r="AL15">
        <v>434.93483609450351</v>
      </c>
      <c r="AM15" t="s">
        <v>1483</v>
      </c>
      <c r="AN15" t="s">
        <v>1517</v>
      </c>
    </row>
    <row r="16" spans="1:44">
      <c r="A16" t="s">
        <v>1425</v>
      </c>
      <c r="B16">
        <v>31.8</v>
      </c>
      <c r="C16">
        <v>31.9</v>
      </c>
      <c r="D16">
        <v>31.4</v>
      </c>
      <c r="E16">
        <v>3165</v>
      </c>
      <c r="F16">
        <v>1969</v>
      </c>
      <c r="G16">
        <v>1196</v>
      </c>
      <c r="H16" s="2">
        <f>F16/E16</f>
        <v>0.62211690363349126</v>
      </c>
      <c r="I16" s="2">
        <f>G16/E16</f>
        <v>0.37788309636650869</v>
      </c>
      <c r="J16" s="1">
        <v>719</v>
      </c>
      <c r="K16" s="2">
        <f>J16/E16</f>
        <v>0.22717219589257504</v>
      </c>
      <c r="L16" s="1">
        <v>478</v>
      </c>
      <c r="M16" s="1">
        <v>153</v>
      </c>
      <c r="N16" s="1">
        <v>27</v>
      </c>
      <c r="O16" s="2">
        <f>L16/$J16</f>
        <v>0.66481223922114052</v>
      </c>
      <c r="P16" s="2">
        <f>M16/$J16</f>
        <v>0.21279554937413073</v>
      </c>
      <c r="Q16" s="2">
        <f>N16/$J16</f>
        <v>3.7552155771905425E-2</v>
      </c>
      <c r="R16" s="2">
        <v>5.0999999999999997E-2</v>
      </c>
      <c r="S16" s="8" t="str">
        <f>VLOOKUP(R16,bachelor_lookup!A:B,2,TRUE)</f>
        <v>Low</v>
      </c>
      <c r="T16" s="2">
        <v>2.8999999999999998E-2</v>
      </c>
      <c r="U16" s="2">
        <v>0.09</v>
      </c>
      <c r="V16" s="1">
        <v>2260</v>
      </c>
      <c r="W16" s="2">
        <f>V16/E16</f>
        <v>0.71406003159557663</v>
      </c>
      <c r="X16" s="2">
        <v>0.496</v>
      </c>
      <c r="Y16" s="1">
        <v>704</v>
      </c>
      <c r="Z16" s="2">
        <f>Y16/E16</f>
        <v>0.22243285939968405</v>
      </c>
      <c r="AA16" s="2">
        <v>0.621</v>
      </c>
      <c r="AB16" s="1">
        <v>1332</v>
      </c>
      <c r="AC16" s="2">
        <f>AB16/E16</f>
        <v>0.42085308056872039</v>
      </c>
      <c r="AD16" s="2">
        <f>1-(AC16+Z16)</f>
        <v>0.35671406003159556</v>
      </c>
      <c r="AE16" s="2">
        <v>0.45299999999999996</v>
      </c>
      <c r="AF16" s="1">
        <v>32132</v>
      </c>
      <c r="AG16" s="1">
        <v>875</v>
      </c>
      <c r="AH16" s="1">
        <v>17373</v>
      </c>
      <c r="AI16" s="1">
        <v>2515</v>
      </c>
      <c r="AJ16" s="2">
        <v>0.19899999999999998</v>
      </c>
      <c r="AK16">
        <v>2.9427513859999999</v>
      </c>
      <c r="AL16">
        <v>1075.5240877830649</v>
      </c>
      <c r="AM16" t="s">
        <v>1483</v>
      </c>
      <c r="AN16" t="s">
        <v>1525</v>
      </c>
    </row>
    <row r="17" spans="1:40">
      <c r="A17" t="s">
        <v>1467</v>
      </c>
      <c r="B17">
        <v>25.1</v>
      </c>
      <c r="C17">
        <v>24.3</v>
      </c>
      <c r="D17">
        <v>25.6</v>
      </c>
      <c r="E17">
        <v>7098</v>
      </c>
      <c r="F17">
        <v>3641</v>
      </c>
      <c r="G17">
        <v>3457</v>
      </c>
      <c r="H17" s="2">
        <f>F17/E17</f>
        <v>0.51296139757678216</v>
      </c>
      <c r="I17" s="2">
        <f>G17/E17</f>
        <v>0.48703860242321778</v>
      </c>
      <c r="J17" s="1">
        <v>2283</v>
      </c>
      <c r="K17" s="2">
        <f>J17/E17</f>
        <v>0.32163989856297548</v>
      </c>
      <c r="L17" s="1">
        <v>1788</v>
      </c>
      <c r="M17" s="1">
        <v>405</v>
      </c>
      <c r="N17" s="1">
        <v>6</v>
      </c>
      <c r="O17" s="2">
        <f>L17/$J17</f>
        <v>0.78318002628120897</v>
      </c>
      <c r="P17" s="2">
        <f>M17/$J17</f>
        <v>0.1773981603153745</v>
      </c>
      <c r="Q17" s="2">
        <f>N17/$J17</f>
        <v>2.6281208935611039E-3</v>
      </c>
      <c r="R17" s="2">
        <v>5.2000000000000005E-2</v>
      </c>
      <c r="S17" s="8" t="str">
        <f>VLOOKUP(R17,bachelor_lookup!A:B,2,TRUE)</f>
        <v>Low</v>
      </c>
      <c r="T17" s="2">
        <v>5.2999999999999999E-2</v>
      </c>
      <c r="U17" s="2">
        <v>5.0999999999999997E-2</v>
      </c>
      <c r="V17" s="1">
        <v>6940</v>
      </c>
      <c r="W17" s="2">
        <f>V17/E17</f>
        <v>0.97774020850943932</v>
      </c>
      <c r="X17" s="2">
        <v>0.40200000000000002</v>
      </c>
      <c r="Y17" s="1">
        <v>2630</v>
      </c>
      <c r="Z17" s="2">
        <f>Y17/E17</f>
        <v>0.37052690898844742</v>
      </c>
      <c r="AA17" s="2">
        <v>0.51100000000000001</v>
      </c>
      <c r="AB17" s="1">
        <v>3863</v>
      </c>
      <c r="AC17" s="2">
        <f>AB17/E17</f>
        <v>0.54423781346858269</v>
      </c>
      <c r="AD17" s="2">
        <f>1-(AC17+Z17)</f>
        <v>8.5235277542969889E-2</v>
      </c>
      <c r="AE17" s="2">
        <v>0.35899999999999999</v>
      </c>
      <c r="AF17" s="1">
        <v>37251</v>
      </c>
      <c r="AG17" s="1">
        <v>1777</v>
      </c>
      <c r="AH17" s="1">
        <v>32202</v>
      </c>
      <c r="AI17" s="1">
        <v>4714</v>
      </c>
      <c r="AJ17" s="2">
        <v>0.14099999999999999</v>
      </c>
      <c r="AK17">
        <v>8.3681622069999992</v>
      </c>
      <c r="AL17">
        <v>848.21491558355501</v>
      </c>
      <c r="AM17" t="s">
        <v>1483</v>
      </c>
      <c r="AN17" t="s">
        <v>1525</v>
      </c>
    </row>
    <row r="18" spans="1:40">
      <c r="A18" t="s">
        <v>225</v>
      </c>
      <c r="B18">
        <v>29.2</v>
      </c>
      <c r="C18">
        <v>28.5</v>
      </c>
      <c r="D18">
        <v>30.3</v>
      </c>
      <c r="E18">
        <v>5706</v>
      </c>
      <c r="F18">
        <v>2678</v>
      </c>
      <c r="G18">
        <v>3028</v>
      </c>
      <c r="H18" s="2">
        <f>F18/E18</f>
        <v>0.46933052926743779</v>
      </c>
      <c r="I18" s="2">
        <f>G18/E18</f>
        <v>0.53066947073256221</v>
      </c>
      <c r="J18" s="1">
        <v>1560</v>
      </c>
      <c r="K18" s="2">
        <f>J18/E18</f>
        <v>0.2733964248159832</v>
      </c>
      <c r="L18" s="1">
        <v>1197</v>
      </c>
      <c r="M18" s="1">
        <v>319</v>
      </c>
      <c r="N18" s="1">
        <v>0</v>
      </c>
      <c r="O18" s="2">
        <f>L18/$J18</f>
        <v>0.76730769230769236</v>
      </c>
      <c r="P18" s="2">
        <f>M18/$J18</f>
        <v>0.20448717948717948</v>
      </c>
      <c r="Q18" s="2">
        <f>N18/$J18</f>
        <v>0</v>
      </c>
      <c r="R18" s="2">
        <v>5.5999999999999994E-2</v>
      </c>
      <c r="S18" s="8" t="str">
        <f>VLOOKUP(R18,bachelor_lookup!A:B,2,TRUE)</f>
        <v>Low</v>
      </c>
      <c r="T18" s="2">
        <v>5.5E-2</v>
      </c>
      <c r="U18" s="2">
        <v>5.7000000000000002E-2</v>
      </c>
      <c r="V18" s="1">
        <v>5706</v>
      </c>
      <c r="W18" s="2">
        <f>V18/E18</f>
        <v>1</v>
      </c>
      <c r="X18" s="2">
        <v>0.40200000000000002</v>
      </c>
      <c r="Y18" s="1">
        <v>1540</v>
      </c>
      <c r="Z18" s="2">
        <f>Y18/E18</f>
        <v>0.2698913424465475</v>
      </c>
      <c r="AA18" s="2">
        <v>0.48200000000000004</v>
      </c>
      <c r="AB18" s="1">
        <v>3564</v>
      </c>
      <c r="AC18" s="2">
        <f>AB18/E18</f>
        <v>0.62460567823343849</v>
      </c>
      <c r="AD18" s="2">
        <f>1-(AC18+Z18)</f>
        <v>0.10550297932001396</v>
      </c>
      <c r="AE18" s="2">
        <v>0.42599999999999999</v>
      </c>
      <c r="AF18" s="1">
        <v>35654</v>
      </c>
      <c r="AG18" s="1">
        <v>2107</v>
      </c>
      <c r="AH18" s="1">
        <v>27041</v>
      </c>
      <c r="AI18" s="1">
        <v>4241</v>
      </c>
      <c r="AJ18" s="2">
        <v>0.193</v>
      </c>
      <c r="AK18">
        <v>7.1627134029999997</v>
      </c>
      <c r="AL18">
        <v>796.6254796136509</v>
      </c>
      <c r="AM18" t="s">
        <v>1483</v>
      </c>
      <c r="AN18" t="s">
        <v>1494</v>
      </c>
    </row>
    <row r="19" spans="1:40">
      <c r="A19" t="s">
        <v>1450</v>
      </c>
      <c r="B19">
        <v>24.8</v>
      </c>
      <c r="C19">
        <v>23.3</v>
      </c>
      <c r="D19">
        <v>26.3</v>
      </c>
      <c r="E19">
        <v>8305</v>
      </c>
      <c r="F19">
        <v>4094</v>
      </c>
      <c r="G19">
        <v>4211</v>
      </c>
      <c r="H19" s="2">
        <f>F19/E19</f>
        <v>0.49295605057194464</v>
      </c>
      <c r="I19" s="2">
        <f>G19/E19</f>
        <v>0.50704394942805542</v>
      </c>
      <c r="J19" s="1">
        <v>2820</v>
      </c>
      <c r="K19" s="2">
        <f>J19/E19</f>
        <v>0.33955448524984949</v>
      </c>
      <c r="L19" s="1">
        <v>1993</v>
      </c>
      <c r="M19" s="1">
        <v>604</v>
      </c>
      <c r="N19" s="1">
        <v>90</v>
      </c>
      <c r="O19" s="2">
        <f>L19/$J19</f>
        <v>0.70673758865248226</v>
      </c>
      <c r="P19" s="2">
        <f>M19/$J19</f>
        <v>0.21418439716312057</v>
      </c>
      <c r="Q19" s="2">
        <f>N19/$J19</f>
        <v>3.1914893617021274E-2</v>
      </c>
      <c r="R19" s="2">
        <v>5.7000000000000002E-2</v>
      </c>
      <c r="S19" s="8" t="str">
        <f>VLOOKUP(R19,bachelor_lookup!A:B,2,TRUE)</f>
        <v>Low</v>
      </c>
      <c r="T19" s="2">
        <v>4.4999999999999998E-2</v>
      </c>
      <c r="U19" s="2">
        <v>6.9000000000000006E-2</v>
      </c>
      <c r="V19" s="1">
        <v>8194</v>
      </c>
      <c r="W19" s="2">
        <f>V19/E19</f>
        <v>0.98663455749548468</v>
      </c>
      <c r="X19" s="2">
        <v>0.36599999999999999</v>
      </c>
      <c r="Y19" s="1">
        <v>3035</v>
      </c>
      <c r="Z19" s="2">
        <f>Y19/E19</f>
        <v>0.36544250451535221</v>
      </c>
      <c r="AA19" s="2">
        <v>0.48100000000000004</v>
      </c>
      <c r="AB19" s="1">
        <v>4624</v>
      </c>
      <c r="AC19" s="2">
        <f>AB19/E19</f>
        <v>0.55677302829620712</v>
      </c>
      <c r="AD19" s="2">
        <f>1-(AC19+Z19)</f>
        <v>7.7784467188440676E-2</v>
      </c>
      <c r="AE19" s="2">
        <v>0.30599999999999999</v>
      </c>
      <c r="AF19" s="1">
        <v>35488</v>
      </c>
      <c r="AG19" s="1">
        <v>2254</v>
      </c>
      <c r="AH19" s="1">
        <v>28624</v>
      </c>
      <c r="AI19" s="1">
        <v>5422</v>
      </c>
      <c r="AJ19" s="2">
        <v>0.159</v>
      </c>
      <c r="AK19">
        <v>8.6557016470000008</v>
      </c>
      <c r="AL19">
        <v>959.4831636645481</v>
      </c>
      <c r="AM19" t="s">
        <v>1483</v>
      </c>
      <c r="AN19" t="s">
        <v>1525</v>
      </c>
    </row>
    <row r="20" spans="1:40">
      <c r="A20" t="s">
        <v>883</v>
      </c>
      <c r="B20">
        <v>34.9</v>
      </c>
      <c r="C20">
        <v>34.299999999999997</v>
      </c>
      <c r="D20">
        <v>39.200000000000003</v>
      </c>
      <c r="E20">
        <v>3771</v>
      </c>
      <c r="F20">
        <v>1984</v>
      </c>
      <c r="G20">
        <v>1787</v>
      </c>
      <c r="H20" s="2">
        <f>F20/E20</f>
        <v>0.52612039246884112</v>
      </c>
      <c r="I20" s="2">
        <f>G20/E20</f>
        <v>0.47387960753115882</v>
      </c>
      <c r="J20" s="1">
        <v>1568</v>
      </c>
      <c r="K20" s="2">
        <f>J20/E20</f>
        <v>0.41580482630601961</v>
      </c>
      <c r="L20" s="1">
        <v>1390</v>
      </c>
      <c r="M20" s="1">
        <v>107</v>
      </c>
      <c r="N20" s="1">
        <v>7</v>
      </c>
      <c r="O20" s="2">
        <f>L20/$J20</f>
        <v>0.88647959183673475</v>
      </c>
      <c r="P20" s="2">
        <f>M20/$J20</f>
        <v>6.8239795918367346E-2</v>
      </c>
      <c r="Q20" s="2">
        <f>N20/$J20</f>
        <v>4.464285714285714E-3</v>
      </c>
      <c r="R20" s="2">
        <v>5.7000000000000002E-2</v>
      </c>
      <c r="S20" s="8" t="str">
        <f>VLOOKUP(R20,bachelor_lookup!A:B,2,TRUE)</f>
        <v>Low</v>
      </c>
      <c r="T20" s="2">
        <v>8.3000000000000004E-2</v>
      </c>
      <c r="U20" s="2">
        <v>2.8999999999999998E-2</v>
      </c>
      <c r="V20" s="1">
        <v>3642</v>
      </c>
      <c r="W20" s="2">
        <f>V20/E20</f>
        <v>0.96579156722354809</v>
      </c>
      <c r="X20" s="2">
        <v>0.16899999999999998</v>
      </c>
      <c r="Y20" s="1">
        <v>908</v>
      </c>
      <c r="Z20" s="2">
        <f>Y20/E20</f>
        <v>0.24078493768231238</v>
      </c>
      <c r="AA20" s="2">
        <v>0.24100000000000002</v>
      </c>
      <c r="AB20" s="1">
        <v>2389</v>
      </c>
      <c r="AC20" s="2">
        <f>AB20/E20</f>
        <v>0.63351896048793421</v>
      </c>
      <c r="AD20" s="2">
        <f>1-(AC20+Z20)</f>
        <v>0.12569610182975344</v>
      </c>
      <c r="AE20" s="2">
        <v>0.16500000000000001</v>
      </c>
      <c r="AF20" s="1">
        <v>65211</v>
      </c>
      <c r="AG20" s="1">
        <v>1256</v>
      </c>
      <c r="AH20" s="1">
        <v>61034</v>
      </c>
      <c r="AI20" s="1">
        <v>2813</v>
      </c>
      <c r="AJ20" s="2">
        <v>0.154</v>
      </c>
      <c r="AK20">
        <v>5.2391968130000004</v>
      </c>
      <c r="AL20">
        <v>719.76681437945433</v>
      </c>
      <c r="AM20" t="s">
        <v>1483</v>
      </c>
      <c r="AN20" t="s">
        <v>1513</v>
      </c>
    </row>
    <row r="21" spans="1:40">
      <c r="A21" t="s">
        <v>859</v>
      </c>
      <c r="B21">
        <v>29</v>
      </c>
      <c r="C21">
        <v>28.2</v>
      </c>
      <c r="D21">
        <v>31.2</v>
      </c>
      <c r="E21">
        <v>4058</v>
      </c>
      <c r="F21">
        <v>2699</v>
      </c>
      <c r="G21">
        <v>1359</v>
      </c>
      <c r="H21" s="2">
        <f>F21/E21</f>
        <v>0.66510596352883189</v>
      </c>
      <c r="I21" s="2">
        <f>G21/E21</f>
        <v>0.33489403647116806</v>
      </c>
      <c r="J21" s="1">
        <v>998</v>
      </c>
      <c r="K21" s="2">
        <f>J21/E21</f>
        <v>0.24593395761458847</v>
      </c>
      <c r="L21" s="1">
        <v>617</v>
      </c>
      <c r="M21" s="1">
        <v>55</v>
      </c>
      <c r="N21" s="1">
        <v>158</v>
      </c>
      <c r="O21" s="2">
        <f>L21/$J21</f>
        <v>0.61823647294589179</v>
      </c>
      <c r="P21" s="2">
        <f>M21/$J21</f>
        <v>5.5110220440881763E-2</v>
      </c>
      <c r="Q21" s="2">
        <f>N21/$J21</f>
        <v>0.15831663326653306</v>
      </c>
      <c r="R21" s="2">
        <v>5.7999999999999996E-2</v>
      </c>
      <c r="S21" s="8" t="str">
        <f>VLOOKUP(R21,bachelor_lookup!A:B,2,TRUE)</f>
        <v>Low</v>
      </c>
      <c r="T21" s="2">
        <v>0.02</v>
      </c>
      <c r="U21" s="2">
        <v>0.13900000000000001</v>
      </c>
      <c r="V21" s="1">
        <v>2651</v>
      </c>
      <c r="W21" s="2">
        <f>V21/E21</f>
        <v>0.6532774765894529</v>
      </c>
      <c r="X21" s="2">
        <v>0.40600000000000003</v>
      </c>
      <c r="Y21" s="1">
        <v>546</v>
      </c>
      <c r="Z21" s="2">
        <f>Y21/E21</f>
        <v>0.13454903893543618</v>
      </c>
      <c r="AA21" s="2">
        <v>0.44</v>
      </c>
      <c r="AB21" s="1">
        <v>1922</v>
      </c>
      <c r="AC21" s="2">
        <f>AB21/E21</f>
        <v>0.47363233119763432</v>
      </c>
      <c r="AD21" s="2">
        <f>1-(AC21+Z21)</f>
        <v>0.3918186298669295</v>
      </c>
      <c r="AE21" s="2">
        <v>0.38700000000000001</v>
      </c>
      <c r="AF21" s="1">
        <v>26820</v>
      </c>
      <c r="AG21" s="1">
        <v>1263</v>
      </c>
      <c r="AH21" s="1">
        <v>17614</v>
      </c>
      <c r="AI21" s="1">
        <v>3515</v>
      </c>
      <c r="AJ21" s="2">
        <v>0.17699999999999999</v>
      </c>
      <c r="AK21">
        <v>0.92684844700000002</v>
      </c>
      <c r="AL21">
        <v>4378.2778221561821</v>
      </c>
      <c r="AM21" t="s">
        <v>1484</v>
      </c>
      <c r="AN21" t="s">
        <v>1513</v>
      </c>
    </row>
    <row r="22" spans="1:40">
      <c r="A22" t="s">
        <v>640</v>
      </c>
      <c r="B22">
        <v>29.9</v>
      </c>
      <c r="C22">
        <v>31.1</v>
      </c>
      <c r="D22">
        <v>29.4</v>
      </c>
      <c r="E22">
        <v>7642</v>
      </c>
      <c r="F22">
        <v>3740</v>
      </c>
      <c r="G22">
        <v>3902</v>
      </c>
      <c r="H22" s="2">
        <f>F22/E22</f>
        <v>0.48940068045014395</v>
      </c>
      <c r="I22" s="2">
        <f>G22/E22</f>
        <v>0.51059931954985605</v>
      </c>
      <c r="J22" s="1">
        <v>2915</v>
      </c>
      <c r="K22" s="2">
        <f>J22/E22</f>
        <v>0.38144464799790628</v>
      </c>
      <c r="L22" s="1">
        <v>1965</v>
      </c>
      <c r="M22" s="1">
        <v>542</v>
      </c>
      <c r="N22" s="1">
        <v>255</v>
      </c>
      <c r="O22" s="2">
        <f>L22/$J22</f>
        <v>0.67409948542024012</v>
      </c>
      <c r="P22" s="2">
        <f>M22/$J22</f>
        <v>0.18593481989708405</v>
      </c>
      <c r="Q22" s="2">
        <f>N22/$J22</f>
        <v>8.7478559176672382E-2</v>
      </c>
      <c r="R22" s="2">
        <v>5.9000000000000004E-2</v>
      </c>
      <c r="S22" s="8" t="str">
        <f>VLOOKUP(R22,bachelor_lookup!A:B,2,TRUE)</f>
        <v>Low</v>
      </c>
      <c r="T22" s="2">
        <v>6.7000000000000004E-2</v>
      </c>
      <c r="U22" s="2">
        <v>5.0999999999999997E-2</v>
      </c>
      <c r="V22" s="1">
        <v>7485</v>
      </c>
      <c r="W22" s="2">
        <f>V22/E22</f>
        <v>0.97945563988484685</v>
      </c>
      <c r="X22" s="2">
        <v>0.39600000000000002</v>
      </c>
      <c r="Y22" s="1">
        <v>2320</v>
      </c>
      <c r="Z22" s="2">
        <f>Y22/E22</f>
        <v>0.30358544883538341</v>
      </c>
      <c r="AA22" s="2">
        <v>0.55600000000000005</v>
      </c>
      <c r="AB22" s="1">
        <v>4628</v>
      </c>
      <c r="AC22" s="2">
        <f>AB22/E22</f>
        <v>0.60560062810782522</v>
      </c>
      <c r="AD22" s="2">
        <f>1-(AC22+Z22)</f>
        <v>9.0813923056791368E-2</v>
      </c>
      <c r="AE22" s="2">
        <v>0.34700000000000003</v>
      </c>
      <c r="AF22" s="1">
        <v>44795</v>
      </c>
      <c r="AG22" s="1">
        <v>2437</v>
      </c>
      <c r="AH22" s="1">
        <v>35389</v>
      </c>
      <c r="AI22" s="1">
        <v>5489</v>
      </c>
      <c r="AJ22" s="2">
        <v>8.6999999999999994E-2</v>
      </c>
      <c r="AK22">
        <v>7.021548804</v>
      </c>
      <c r="AL22">
        <v>1088.3638657679833</v>
      </c>
      <c r="AM22" t="s">
        <v>1483</v>
      </c>
      <c r="AN22" t="s">
        <v>1503</v>
      </c>
    </row>
    <row r="23" spans="1:40">
      <c r="A23" t="s">
        <v>1438</v>
      </c>
      <c r="B23">
        <v>27.1</v>
      </c>
      <c r="C23">
        <v>25.6</v>
      </c>
      <c r="D23">
        <v>31.1</v>
      </c>
      <c r="E23">
        <v>6235</v>
      </c>
      <c r="F23">
        <v>3043</v>
      </c>
      <c r="G23">
        <v>3192</v>
      </c>
      <c r="H23" s="2">
        <f>F23/E23</f>
        <v>0.4880513231756215</v>
      </c>
      <c r="I23" s="2">
        <f>G23/E23</f>
        <v>0.5119486768243785</v>
      </c>
      <c r="J23" s="1">
        <v>2469</v>
      </c>
      <c r="K23" s="2">
        <f>J23/E23</f>
        <v>0.39599037690457095</v>
      </c>
      <c r="L23" s="1">
        <v>1919</v>
      </c>
      <c r="M23" s="1">
        <v>454</v>
      </c>
      <c r="N23" s="1">
        <v>25</v>
      </c>
      <c r="O23" s="2">
        <f>L23/$J23</f>
        <v>0.77723774807614421</v>
      </c>
      <c r="P23" s="2">
        <f>M23/$J23</f>
        <v>0.18388011340623733</v>
      </c>
      <c r="Q23" s="2">
        <f>N23/$J23</f>
        <v>1.012555690562981E-2</v>
      </c>
      <c r="R23" s="2">
        <v>0.06</v>
      </c>
      <c r="S23" s="8" t="str">
        <f>VLOOKUP(R23,bachelor_lookup!A:B,2,TRUE)</f>
        <v>Low</v>
      </c>
      <c r="T23" s="2">
        <v>8.5000000000000006E-2</v>
      </c>
      <c r="U23" s="2">
        <v>3.9E-2</v>
      </c>
      <c r="V23" s="1">
        <v>6235</v>
      </c>
      <c r="W23" s="2">
        <f>V23/E23</f>
        <v>1</v>
      </c>
      <c r="X23" s="2">
        <v>0.23399999999999999</v>
      </c>
      <c r="Y23" s="1">
        <v>1926</v>
      </c>
      <c r="Z23" s="2">
        <f>Y23/E23</f>
        <v>0.30890136327185247</v>
      </c>
      <c r="AA23" s="2">
        <v>0.25700000000000001</v>
      </c>
      <c r="AB23" s="1">
        <v>3749</v>
      </c>
      <c r="AC23" s="2">
        <f>AB23/E23</f>
        <v>0.60128307939053727</v>
      </c>
      <c r="AD23" s="2">
        <f>1-(AC23+Z23)</f>
        <v>8.9815557337610263E-2</v>
      </c>
      <c r="AE23" s="2">
        <v>0.24600000000000002</v>
      </c>
      <c r="AF23" s="1">
        <v>47533</v>
      </c>
      <c r="AG23" s="1">
        <v>1978</v>
      </c>
      <c r="AH23" s="1">
        <v>29587</v>
      </c>
      <c r="AI23" s="1">
        <v>4386</v>
      </c>
      <c r="AJ23" s="2">
        <v>0.11699999999999999</v>
      </c>
      <c r="AK23">
        <v>2.787810533</v>
      </c>
      <c r="AL23">
        <v>2236.5221474683335</v>
      </c>
      <c r="AM23" t="s">
        <v>1484</v>
      </c>
      <c r="AN23" t="s">
        <v>1525</v>
      </c>
    </row>
    <row r="24" spans="1:40">
      <c r="A24" t="s">
        <v>1439</v>
      </c>
      <c r="B24">
        <v>39.9</v>
      </c>
      <c r="C24">
        <v>38</v>
      </c>
      <c r="D24">
        <v>42.5</v>
      </c>
      <c r="E24">
        <v>2429</v>
      </c>
      <c r="F24">
        <v>1106</v>
      </c>
      <c r="G24">
        <v>1323</v>
      </c>
      <c r="H24" s="2">
        <f>F24/E24</f>
        <v>0.45533141210374639</v>
      </c>
      <c r="I24" s="2">
        <f>G24/E24</f>
        <v>0.54466858789625361</v>
      </c>
      <c r="J24" s="1">
        <v>994</v>
      </c>
      <c r="K24" s="2">
        <f>J24/E24</f>
        <v>0.40922190201729108</v>
      </c>
      <c r="L24" s="1">
        <v>794</v>
      </c>
      <c r="M24" s="1">
        <v>170</v>
      </c>
      <c r="N24" s="1">
        <v>0</v>
      </c>
      <c r="O24" s="2">
        <f>L24/$J24</f>
        <v>0.79879275653923543</v>
      </c>
      <c r="P24" s="2">
        <f>M24/$J24</f>
        <v>0.17102615694164991</v>
      </c>
      <c r="Q24" s="2">
        <f>N24/$J24</f>
        <v>0</v>
      </c>
      <c r="R24" s="2">
        <v>6.4000000000000001E-2</v>
      </c>
      <c r="S24" s="8" t="str">
        <f>VLOOKUP(R24,bachelor_lookup!A:B,2,TRUE)</f>
        <v>Low</v>
      </c>
      <c r="T24" s="2">
        <v>3.1E-2</v>
      </c>
      <c r="U24" s="2">
        <v>8.6999999999999994E-2</v>
      </c>
      <c r="V24" s="1">
        <v>2385</v>
      </c>
      <c r="W24" s="2">
        <f>V24/E24</f>
        <v>0.98188554960889252</v>
      </c>
      <c r="X24" s="2">
        <v>0.22800000000000001</v>
      </c>
      <c r="Y24" s="1">
        <v>583</v>
      </c>
      <c r="Z24" s="2">
        <f>Y24/E24</f>
        <v>0.24001646768217375</v>
      </c>
      <c r="AA24" s="2">
        <v>0.28100000000000003</v>
      </c>
      <c r="AB24" s="1">
        <v>1487</v>
      </c>
      <c r="AC24" s="2">
        <f>AB24/E24</f>
        <v>0.61218608480856318</v>
      </c>
      <c r="AD24" s="2">
        <f>1-(AC24+Z24)</f>
        <v>0.14779744750926305</v>
      </c>
      <c r="AE24" s="2">
        <v>0.249</v>
      </c>
      <c r="AF24" s="1">
        <v>43592</v>
      </c>
      <c r="AG24" s="1">
        <v>892</v>
      </c>
      <c r="AH24" s="1">
        <v>34784</v>
      </c>
      <c r="AI24" s="1">
        <v>1890</v>
      </c>
      <c r="AJ24" s="2">
        <v>7.2999999999999995E-2</v>
      </c>
      <c r="AK24">
        <v>8.0977630989999998</v>
      </c>
      <c r="AL24">
        <v>299.95938017746647</v>
      </c>
      <c r="AM24" t="s">
        <v>1482</v>
      </c>
      <c r="AN24" t="s">
        <v>1525</v>
      </c>
    </row>
    <row r="25" spans="1:40">
      <c r="A25" t="s">
        <v>939</v>
      </c>
      <c r="B25">
        <v>31.5</v>
      </c>
      <c r="C25">
        <v>32</v>
      </c>
      <c r="D25">
        <v>30.8</v>
      </c>
      <c r="E25">
        <v>4635</v>
      </c>
      <c r="F25">
        <v>2319</v>
      </c>
      <c r="G25">
        <v>2316</v>
      </c>
      <c r="H25" s="2">
        <f>F25/E25</f>
        <v>0.50032362459546931</v>
      </c>
      <c r="I25" s="2">
        <f>G25/E25</f>
        <v>0.49967637540453075</v>
      </c>
      <c r="J25" s="1">
        <v>1444</v>
      </c>
      <c r="K25" s="2">
        <f>J25/E25</f>
        <v>0.31154261057173677</v>
      </c>
      <c r="L25" s="1">
        <v>1039</v>
      </c>
      <c r="M25" s="1">
        <v>48</v>
      </c>
      <c r="N25" s="1">
        <v>243</v>
      </c>
      <c r="O25" s="2">
        <f>L25/$J25</f>
        <v>0.71952908587257614</v>
      </c>
      <c r="P25" s="2">
        <f>M25/$J25</f>
        <v>3.3240997229916899E-2</v>
      </c>
      <c r="Q25" s="2">
        <f>N25/$J25</f>
        <v>0.1682825484764543</v>
      </c>
      <c r="R25" s="2">
        <v>6.6000000000000003E-2</v>
      </c>
      <c r="S25" s="8" t="str">
        <f>VLOOKUP(R25,bachelor_lookup!A:B,2,TRUE)</f>
        <v>Low</v>
      </c>
      <c r="T25" s="2">
        <v>8.5999999999999993E-2</v>
      </c>
      <c r="U25" s="2">
        <v>4.4999999999999998E-2</v>
      </c>
      <c r="V25" s="1">
        <v>4617</v>
      </c>
      <c r="W25" s="2">
        <f>V25/E25</f>
        <v>0.99611650485436898</v>
      </c>
      <c r="X25" s="2">
        <v>0.34799999999999998</v>
      </c>
      <c r="Y25" s="1">
        <v>1503</v>
      </c>
      <c r="Z25" s="2">
        <f>Y25/E25</f>
        <v>0.32427184466019415</v>
      </c>
      <c r="AA25" s="2">
        <v>0.48799999999999999</v>
      </c>
      <c r="AB25" s="1">
        <v>2750</v>
      </c>
      <c r="AC25" s="2">
        <f>AB25/E25</f>
        <v>0.59331175836030203</v>
      </c>
      <c r="AD25" s="2">
        <f>1-(AC25+Z25)</f>
        <v>8.2416396979503759E-2</v>
      </c>
      <c r="AE25" s="2">
        <v>0.28499999999999998</v>
      </c>
      <c r="AF25" s="1">
        <v>36836</v>
      </c>
      <c r="AG25" s="1">
        <v>1921</v>
      </c>
      <c r="AH25" s="1">
        <v>25774</v>
      </c>
      <c r="AI25" s="1">
        <v>3254</v>
      </c>
      <c r="AJ25" s="2">
        <v>0.20899999999999999</v>
      </c>
      <c r="AK25">
        <v>3.1596417699999999</v>
      </c>
      <c r="AL25">
        <v>1466.9384497977439</v>
      </c>
      <c r="AM25" t="s">
        <v>1484</v>
      </c>
      <c r="AN25" t="s">
        <v>1513</v>
      </c>
    </row>
    <row r="26" spans="1:40">
      <c r="A26" t="s">
        <v>249</v>
      </c>
      <c r="B26">
        <v>28.1</v>
      </c>
      <c r="C26">
        <v>28.9</v>
      </c>
      <c r="D26">
        <v>26.5</v>
      </c>
      <c r="E26">
        <v>6496</v>
      </c>
      <c r="F26">
        <v>3391</v>
      </c>
      <c r="G26">
        <v>3105</v>
      </c>
      <c r="H26" s="2">
        <f>F26/E26</f>
        <v>0.52201354679802958</v>
      </c>
      <c r="I26" s="2">
        <f>G26/E26</f>
        <v>0.47798645320197042</v>
      </c>
      <c r="J26" s="1">
        <v>2287</v>
      </c>
      <c r="K26" s="2">
        <f>J26/E26</f>
        <v>0.35206280788177341</v>
      </c>
      <c r="L26" s="1">
        <v>1499</v>
      </c>
      <c r="M26" s="1">
        <v>580</v>
      </c>
      <c r="N26" s="1">
        <v>69</v>
      </c>
      <c r="O26" s="2">
        <f>L26/$J26</f>
        <v>0.65544381285526887</v>
      </c>
      <c r="P26" s="2">
        <f>M26/$J26</f>
        <v>0.25360734586794925</v>
      </c>
      <c r="Q26" s="2">
        <f>N26/$J26</f>
        <v>3.0170529077393964E-2</v>
      </c>
      <c r="R26" s="2">
        <v>6.7000000000000004E-2</v>
      </c>
      <c r="S26" s="8" t="str">
        <f>VLOOKUP(R26,bachelor_lookup!A:B,2,TRUE)</f>
        <v>Low</v>
      </c>
      <c r="T26" s="2">
        <v>5.5999999999999994E-2</v>
      </c>
      <c r="U26" s="2">
        <v>7.9000000000000001E-2</v>
      </c>
      <c r="V26" s="1">
        <v>6231</v>
      </c>
      <c r="W26" s="2">
        <f>V26/E26</f>
        <v>0.95920566502463056</v>
      </c>
      <c r="X26" s="2">
        <v>0.35</v>
      </c>
      <c r="Y26" s="1">
        <v>2344</v>
      </c>
      <c r="Z26" s="2">
        <f>Y26/E26</f>
        <v>0.3608374384236453</v>
      </c>
      <c r="AA26" s="2">
        <v>0.44299999999999995</v>
      </c>
      <c r="AB26" s="1">
        <v>3574</v>
      </c>
      <c r="AC26" s="2">
        <f>AB26/E26</f>
        <v>0.55018472906403937</v>
      </c>
      <c r="AD26" s="2">
        <f>1-(AC26+Z26)</f>
        <v>8.8977832512315391E-2</v>
      </c>
      <c r="AE26" s="2">
        <v>0.29299999999999998</v>
      </c>
      <c r="AF26" s="1">
        <v>39932</v>
      </c>
      <c r="AG26" s="1">
        <v>1637</v>
      </c>
      <c r="AH26" s="1">
        <v>31927</v>
      </c>
      <c r="AI26" s="1">
        <v>4245</v>
      </c>
      <c r="AJ26" s="2">
        <v>0.12</v>
      </c>
      <c r="AK26">
        <v>2.4765806349999999</v>
      </c>
      <c r="AL26">
        <v>2622.9713291770126</v>
      </c>
      <c r="AM26" t="s">
        <v>1484</v>
      </c>
      <c r="AN26" t="s">
        <v>1497</v>
      </c>
    </row>
    <row r="27" spans="1:40">
      <c r="A27" t="s">
        <v>62</v>
      </c>
      <c r="B27">
        <v>28.9</v>
      </c>
      <c r="C27">
        <v>29.1</v>
      </c>
      <c r="D27">
        <v>28.9</v>
      </c>
      <c r="E27">
        <v>5307</v>
      </c>
      <c r="F27">
        <v>2654</v>
      </c>
      <c r="G27">
        <v>2653</v>
      </c>
      <c r="H27" s="2">
        <f>F27/E27</f>
        <v>0.5000942151874882</v>
      </c>
      <c r="I27" s="2">
        <f>G27/E27</f>
        <v>0.4999057848125118</v>
      </c>
      <c r="J27" s="1">
        <v>2184</v>
      </c>
      <c r="K27" s="2">
        <f>J27/E27</f>
        <v>0.4115319389485585</v>
      </c>
      <c r="L27" s="1">
        <v>1767</v>
      </c>
      <c r="M27" s="1">
        <v>262</v>
      </c>
      <c r="N27" s="1">
        <v>24</v>
      </c>
      <c r="O27" s="2">
        <f>L27/$J27</f>
        <v>0.80906593406593408</v>
      </c>
      <c r="P27" s="2">
        <f>M27/$J27</f>
        <v>0.11996336996336997</v>
      </c>
      <c r="Q27" s="2">
        <f>N27/$J27</f>
        <v>1.098901098901099E-2</v>
      </c>
      <c r="R27" s="2">
        <v>6.7000000000000004E-2</v>
      </c>
      <c r="S27" s="8" t="str">
        <f>VLOOKUP(R27,bachelor_lookup!A:B,2,TRUE)</f>
        <v>Low</v>
      </c>
      <c r="T27" s="2">
        <v>5.7000000000000002E-2</v>
      </c>
      <c r="U27" s="2">
        <v>7.5999999999999998E-2</v>
      </c>
      <c r="V27" s="1">
        <v>5154</v>
      </c>
      <c r="W27" s="2">
        <f>V27/E27</f>
        <v>0.97117015262860373</v>
      </c>
      <c r="X27" s="2">
        <v>0.26400000000000001</v>
      </c>
      <c r="Y27" s="1">
        <v>1488</v>
      </c>
      <c r="Z27" s="2">
        <f>Y27/E27</f>
        <v>0.28038439796495196</v>
      </c>
      <c r="AA27" s="2">
        <v>0.41600000000000004</v>
      </c>
      <c r="AB27" s="1">
        <v>3254</v>
      </c>
      <c r="AC27" s="2">
        <f>AB27/E27</f>
        <v>0.61315244017335591</v>
      </c>
      <c r="AD27" s="2">
        <f>1-(AC27+Z27)</f>
        <v>0.10646316186169213</v>
      </c>
      <c r="AE27" s="2">
        <v>0.214</v>
      </c>
      <c r="AF27" s="1">
        <v>44107</v>
      </c>
      <c r="AG27" s="1">
        <v>1697</v>
      </c>
      <c r="AH27" s="1">
        <v>32666</v>
      </c>
      <c r="AI27" s="1">
        <v>3856</v>
      </c>
      <c r="AJ27" s="2">
        <v>0.10199999999999999</v>
      </c>
      <c r="AK27">
        <v>6.9949145680000004</v>
      </c>
      <c r="AL27">
        <v>758.69404099346821</v>
      </c>
      <c r="AM27" t="s">
        <v>1483</v>
      </c>
      <c r="AN27" t="s">
        <v>1489</v>
      </c>
    </row>
    <row r="28" spans="1:40">
      <c r="A28" t="s">
        <v>1448</v>
      </c>
      <c r="B28">
        <v>23</v>
      </c>
      <c r="C28">
        <v>20.2</v>
      </c>
      <c r="D28">
        <v>25.4</v>
      </c>
      <c r="E28">
        <v>4186</v>
      </c>
      <c r="F28">
        <v>2098</v>
      </c>
      <c r="G28">
        <v>2088</v>
      </c>
      <c r="H28" s="2">
        <f>F28/E28</f>
        <v>0.50119445771619686</v>
      </c>
      <c r="I28" s="2">
        <f>G28/E28</f>
        <v>0.49880554228380314</v>
      </c>
      <c r="J28" s="1">
        <v>1272</v>
      </c>
      <c r="K28" s="2">
        <f>J28/E28</f>
        <v>0.30387004300047776</v>
      </c>
      <c r="L28" s="1">
        <v>999</v>
      </c>
      <c r="M28" s="1">
        <v>257</v>
      </c>
      <c r="N28" s="1">
        <v>0</v>
      </c>
      <c r="O28" s="2">
        <f>L28/$J28</f>
        <v>0.785377358490566</v>
      </c>
      <c r="P28" s="2">
        <f>M28/$J28</f>
        <v>0.20204402515723272</v>
      </c>
      <c r="Q28" s="2">
        <f>N28/$J28</f>
        <v>0</v>
      </c>
      <c r="R28" s="2">
        <v>6.9000000000000006E-2</v>
      </c>
      <c r="S28" s="8" t="str">
        <f>VLOOKUP(R28,bachelor_lookup!A:B,2,TRUE)</f>
        <v>Low</v>
      </c>
      <c r="T28" s="2">
        <v>0.05</v>
      </c>
      <c r="U28" s="2">
        <v>8.5999999999999993E-2</v>
      </c>
      <c r="V28" s="1">
        <v>4164</v>
      </c>
      <c r="W28" s="2">
        <f>V28/E28</f>
        <v>0.99474438604873383</v>
      </c>
      <c r="X28" s="2">
        <v>0.41600000000000004</v>
      </c>
      <c r="Y28" s="1">
        <v>1768</v>
      </c>
      <c r="Z28" s="2">
        <f>Y28/E28</f>
        <v>0.42236024844720499</v>
      </c>
      <c r="AA28" s="2">
        <v>0.52300000000000002</v>
      </c>
      <c r="AB28" s="1">
        <v>2149</v>
      </c>
      <c r="AC28" s="2">
        <f>AB28/E28</f>
        <v>0.51337792642140467</v>
      </c>
      <c r="AD28" s="2">
        <f>1-(AC28+Z28)</f>
        <v>6.4261825131390338E-2</v>
      </c>
      <c r="AE28" s="2">
        <v>0.32500000000000001</v>
      </c>
      <c r="AF28" s="1">
        <v>40436</v>
      </c>
      <c r="AG28" s="1">
        <v>1055</v>
      </c>
      <c r="AH28" s="1">
        <v>30820</v>
      </c>
      <c r="AI28" s="1">
        <v>2531</v>
      </c>
      <c r="AJ28" s="2">
        <v>0.19</v>
      </c>
      <c r="AK28">
        <v>5.2804323540000002</v>
      </c>
      <c r="AL28">
        <v>792.73811676217144</v>
      </c>
      <c r="AM28" t="s">
        <v>1483</v>
      </c>
      <c r="AN28" t="s">
        <v>1525</v>
      </c>
    </row>
    <row r="29" spans="1:40">
      <c r="A29" t="s">
        <v>1087</v>
      </c>
      <c r="B29">
        <v>26.8</v>
      </c>
      <c r="C29">
        <v>29.2</v>
      </c>
      <c r="D29">
        <v>26.6</v>
      </c>
      <c r="E29">
        <v>5529</v>
      </c>
      <c r="F29">
        <v>2950</v>
      </c>
      <c r="G29">
        <v>2579</v>
      </c>
      <c r="H29" s="2">
        <f>F29/E29</f>
        <v>0.5335503707722915</v>
      </c>
      <c r="I29" s="2">
        <f>G29/E29</f>
        <v>0.46644962922770844</v>
      </c>
      <c r="J29" s="1">
        <v>2317</v>
      </c>
      <c r="K29" s="2">
        <f>J29/E29</f>
        <v>0.41906312172183036</v>
      </c>
      <c r="L29" s="1">
        <v>1517</v>
      </c>
      <c r="M29" s="1">
        <v>357</v>
      </c>
      <c r="N29" s="1">
        <v>279</v>
      </c>
      <c r="O29" s="2">
        <f>L29/$J29</f>
        <v>0.65472593871385409</v>
      </c>
      <c r="P29" s="2">
        <f>M29/$J29</f>
        <v>0.15407854984894259</v>
      </c>
      <c r="Q29" s="2">
        <f>N29/$J29</f>
        <v>0.12041432887354338</v>
      </c>
      <c r="R29" s="2">
        <v>6.9000000000000006E-2</v>
      </c>
      <c r="S29" s="8" t="str">
        <f>VLOOKUP(R29,bachelor_lookup!A:B,2,TRUE)</f>
        <v>Low</v>
      </c>
      <c r="T29" s="2">
        <v>5.5999999999999994E-2</v>
      </c>
      <c r="U29" s="2">
        <v>8.3000000000000004E-2</v>
      </c>
      <c r="V29" s="1">
        <v>5467</v>
      </c>
      <c r="W29" s="2">
        <f>V29/E29</f>
        <v>0.98878639898715859</v>
      </c>
      <c r="X29" s="2">
        <v>0.26100000000000001</v>
      </c>
      <c r="Y29" s="1">
        <v>1555</v>
      </c>
      <c r="Z29" s="2">
        <f>Y29/E29</f>
        <v>0.28124434798336045</v>
      </c>
      <c r="AA29" s="2">
        <v>0.36599999999999999</v>
      </c>
      <c r="AB29" s="1">
        <v>3625</v>
      </c>
      <c r="AC29" s="2">
        <f>AB29/E29</f>
        <v>0.65563393018629046</v>
      </c>
      <c r="AD29" s="2">
        <f>1-(AC29+Z29)</f>
        <v>6.3121721830349031E-2</v>
      </c>
      <c r="AE29" s="2">
        <v>0.21600000000000003</v>
      </c>
      <c r="AF29" s="1">
        <v>36988</v>
      </c>
      <c r="AG29" s="1">
        <v>2167</v>
      </c>
      <c r="AH29" s="1">
        <v>32303</v>
      </c>
      <c r="AI29" s="1">
        <v>3985</v>
      </c>
      <c r="AJ29" s="2">
        <v>0.14199999999999999</v>
      </c>
      <c r="AK29">
        <v>1.4298975220000001</v>
      </c>
      <c r="AL29">
        <v>3866.7106662766842</v>
      </c>
      <c r="AM29" t="s">
        <v>1484</v>
      </c>
      <c r="AN29" t="s">
        <v>1517</v>
      </c>
    </row>
    <row r="30" spans="1:40">
      <c r="A30" t="s">
        <v>259</v>
      </c>
      <c r="B30">
        <v>30</v>
      </c>
      <c r="C30">
        <v>31.2</v>
      </c>
      <c r="D30">
        <v>26</v>
      </c>
      <c r="E30">
        <v>9049</v>
      </c>
      <c r="F30">
        <v>5173</v>
      </c>
      <c r="G30">
        <v>3876</v>
      </c>
      <c r="H30" s="2">
        <f>F30/E30</f>
        <v>0.57166537738976686</v>
      </c>
      <c r="I30" s="2">
        <f>G30/E30</f>
        <v>0.4283346226102332</v>
      </c>
      <c r="J30" s="1">
        <v>3042</v>
      </c>
      <c r="K30" s="2">
        <f>J30/E30</f>
        <v>0.33616974251298487</v>
      </c>
      <c r="L30" s="1">
        <v>2397</v>
      </c>
      <c r="M30" s="1">
        <v>389</v>
      </c>
      <c r="N30" s="1">
        <v>26</v>
      </c>
      <c r="O30" s="2">
        <f>L30/$J30</f>
        <v>0.78796844181459569</v>
      </c>
      <c r="P30" s="2">
        <f>M30/$J30</f>
        <v>0.12787639710716633</v>
      </c>
      <c r="Q30" s="2">
        <f>N30/$J30</f>
        <v>8.5470085470085479E-3</v>
      </c>
      <c r="R30" s="2">
        <v>7.0999999999999994E-2</v>
      </c>
      <c r="S30" s="8" t="str">
        <f>VLOOKUP(R30,bachelor_lookup!A:B,2,TRUE)</f>
        <v>Low</v>
      </c>
      <c r="T30" s="2">
        <v>6.6000000000000003E-2</v>
      </c>
      <c r="U30" s="2">
        <v>7.9000000000000001E-2</v>
      </c>
      <c r="V30" s="1">
        <v>7588</v>
      </c>
      <c r="W30" s="2">
        <f>V30/E30</f>
        <v>0.83854569565697867</v>
      </c>
      <c r="X30" s="2">
        <v>0.23600000000000002</v>
      </c>
      <c r="Y30" s="1">
        <v>2903</v>
      </c>
      <c r="Z30" s="2">
        <f>Y30/E30</f>
        <v>0.3208089291634435</v>
      </c>
      <c r="AA30" s="2">
        <v>0.39100000000000001</v>
      </c>
      <c r="AB30" s="1">
        <v>4240</v>
      </c>
      <c r="AC30" s="2">
        <f>AB30/E30</f>
        <v>0.4685600618852912</v>
      </c>
      <c r="AD30" s="2">
        <f>1-(AC30+Z30)</f>
        <v>0.2106310089512653</v>
      </c>
      <c r="AE30" s="2">
        <v>0.151</v>
      </c>
      <c r="AF30" s="1">
        <v>64820</v>
      </c>
      <c r="AG30" s="1">
        <v>2172</v>
      </c>
      <c r="AH30" s="1">
        <v>52841</v>
      </c>
      <c r="AI30" s="1">
        <v>6412</v>
      </c>
      <c r="AJ30" s="2">
        <v>7.0000000000000007E-2</v>
      </c>
      <c r="AK30">
        <v>1189.856855</v>
      </c>
      <c r="AL30">
        <v>7.6051164994969076</v>
      </c>
      <c r="AM30" t="s">
        <v>1482</v>
      </c>
      <c r="AN30" t="s">
        <v>1497</v>
      </c>
    </row>
    <row r="31" spans="1:40">
      <c r="A31" t="s">
        <v>1468</v>
      </c>
      <c r="B31">
        <v>27.6</v>
      </c>
      <c r="C31">
        <v>25</v>
      </c>
      <c r="D31">
        <v>29.7</v>
      </c>
      <c r="E31">
        <v>4733</v>
      </c>
      <c r="F31">
        <v>2536</v>
      </c>
      <c r="G31">
        <v>2197</v>
      </c>
      <c r="H31" s="2">
        <f>F31/E31</f>
        <v>0.53581238115360241</v>
      </c>
      <c r="I31" s="2">
        <f>G31/E31</f>
        <v>0.46418761884639764</v>
      </c>
      <c r="J31" s="1">
        <v>1632</v>
      </c>
      <c r="K31" s="2">
        <f>J31/E31</f>
        <v>0.34481301500105643</v>
      </c>
      <c r="L31" s="1">
        <v>1169</v>
      </c>
      <c r="M31" s="1">
        <v>367</v>
      </c>
      <c r="N31" s="1">
        <v>9</v>
      </c>
      <c r="O31" s="2">
        <f>L31/$J31</f>
        <v>0.71629901960784315</v>
      </c>
      <c r="P31" s="2">
        <f>M31/$J31</f>
        <v>0.22487745098039216</v>
      </c>
      <c r="Q31" s="2">
        <f>N31/$J31</f>
        <v>5.5147058823529415E-3</v>
      </c>
      <c r="R31" s="2">
        <v>7.2000000000000008E-2</v>
      </c>
      <c r="S31" s="8" t="str">
        <f>VLOOKUP(R31,bachelor_lookup!A:B,2,TRUE)</f>
        <v>Low</v>
      </c>
      <c r="T31" s="2">
        <v>7.6999999999999999E-2</v>
      </c>
      <c r="U31" s="2">
        <v>6.6000000000000003E-2</v>
      </c>
      <c r="V31" s="1">
        <v>4643</v>
      </c>
      <c r="W31" s="2">
        <f>V31/E31</f>
        <v>0.98098457637861824</v>
      </c>
      <c r="X31" s="2">
        <v>0.40399999999999997</v>
      </c>
      <c r="Y31" s="1">
        <v>1587</v>
      </c>
      <c r="Z31" s="2">
        <f>Y31/E31</f>
        <v>0.3353053031903655</v>
      </c>
      <c r="AA31" s="2">
        <v>0.495</v>
      </c>
      <c r="AB31" s="1">
        <v>2725</v>
      </c>
      <c r="AC31" s="2">
        <f>AB31/E31</f>
        <v>0.57574477075850417</v>
      </c>
      <c r="AD31" s="2">
        <f>1-(AC31+Z31)</f>
        <v>8.894992605113039E-2</v>
      </c>
      <c r="AE31" s="2">
        <v>0.374</v>
      </c>
      <c r="AF31" s="1">
        <v>39746</v>
      </c>
      <c r="AG31" s="1">
        <v>1306</v>
      </c>
      <c r="AH31" s="1">
        <v>27399</v>
      </c>
      <c r="AI31" s="1">
        <v>3333</v>
      </c>
      <c r="AJ31" s="2">
        <v>9.9000000000000005E-2</v>
      </c>
      <c r="AK31">
        <v>5.1352272839999999</v>
      </c>
      <c r="AL31">
        <v>921.67293446713973</v>
      </c>
      <c r="AM31" t="s">
        <v>1483</v>
      </c>
      <c r="AN31" t="s">
        <v>1525</v>
      </c>
    </row>
    <row r="32" spans="1:40">
      <c r="A32" t="s">
        <v>207</v>
      </c>
      <c r="B32">
        <v>31.8</v>
      </c>
      <c r="C32">
        <v>31.8</v>
      </c>
      <c r="D32">
        <v>31.8</v>
      </c>
      <c r="E32">
        <v>4883</v>
      </c>
      <c r="F32">
        <v>2397</v>
      </c>
      <c r="G32">
        <v>2486</v>
      </c>
      <c r="H32" s="2">
        <f>F32/E32</f>
        <v>0.49088674994880199</v>
      </c>
      <c r="I32" s="2">
        <f>G32/E32</f>
        <v>0.50911325005119801</v>
      </c>
      <c r="J32" s="1">
        <v>1744</v>
      </c>
      <c r="K32" s="2">
        <f>J32/E32</f>
        <v>0.35715748515257012</v>
      </c>
      <c r="L32" s="1">
        <v>1175</v>
      </c>
      <c r="M32" s="1">
        <v>317</v>
      </c>
      <c r="N32" s="1">
        <v>144</v>
      </c>
      <c r="O32" s="2">
        <f>L32/$J32</f>
        <v>0.67373853211009171</v>
      </c>
      <c r="P32" s="2">
        <f>M32/$J32</f>
        <v>0.18176605504587157</v>
      </c>
      <c r="Q32" s="2">
        <f>N32/$J32</f>
        <v>8.2568807339449546E-2</v>
      </c>
      <c r="R32" s="2">
        <v>7.2000000000000008E-2</v>
      </c>
      <c r="S32" s="8" t="str">
        <f>VLOOKUP(R32,bachelor_lookup!A:B,2,TRUE)</f>
        <v>Low</v>
      </c>
      <c r="T32" s="2">
        <v>6.5000000000000002E-2</v>
      </c>
      <c r="U32" s="2">
        <v>7.9000000000000001E-2</v>
      </c>
      <c r="V32" s="1">
        <v>4812</v>
      </c>
      <c r="W32" s="2">
        <f>V32/E32</f>
        <v>0.98545975834527955</v>
      </c>
      <c r="X32" s="2">
        <v>0.38500000000000001</v>
      </c>
      <c r="Y32" s="1">
        <v>1457</v>
      </c>
      <c r="Z32" s="2">
        <f>Y32/E32</f>
        <v>0.29838214212574238</v>
      </c>
      <c r="AA32" s="2">
        <v>0.53500000000000003</v>
      </c>
      <c r="AB32" s="1">
        <v>2874</v>
      </c>
      <c r="AC32" s="2">
        <f>AB32/E32</f>
        <v>0.58857259881220558</v>
      </c>
      <c r="AD32" s="2">
        <f>1-(AC32+Z32)</f>
        <v>0.11304525906205209</v>
      </c>
      <c r="AE32" s="2">
        <v>0.30599999999999999</v>
      </c>
      <c r="AF32" s="1">
        <v>36749</v>
      </c>
      <c r="AG32" s="1">
        <v>1941</v>
      </c>
      <c r="AH32" s="1">
        <v>27262</v>
      </c>
      <c r="AI32" s="1">
        <v>3607</v>
      </c>
      <c r="AJ32" s="2">
        <v>0.18899999999999997</v>
      </c>
      <c r="AK32">
        <v>1.102005012</v>
      </c>
      <c r="AL32">
        <v>4431.0143300872751</v>
      </c>
      <c r="AM32" t="s">
        <v>1484</v>
      </c>
      <c r="AN32" t="s">
        <v>1492</v>
      </c>
    </row>
    <row r="33" spans="1:40">
      <c r="A33" t="s">
        <v>27</v>
      </c>
      <c r="B33">
        <v>23</v>
      </c>
      <c r="C33">
        <v>22.8</v>
      </c>
      <c r="D33">
        <v>23.8</v>
      </c>
      <c r="E33">
        <v>6934</v>
      </c>
      <c r="F33">
        <v>3669</v>
      </c>
      <c r="G33">
        <v>3265</v>
      </c>
      <c r="H33" s="2">
        <f>F33/E33</f>
        <v>0.52913181424862998</v>
      </c>
      <c r="I33" s="2">
        <f>G33/E33</f>
        <v>0.47086818575137007</v>
      </c>
      <c r="J33" s="1">
        <v>2580</v>
      </c>
      <c r="K33" s="2">
        <f>J33/E33</f>
        <v>0.37207960773002596</v>
      </c>
      <c r="L33" s="1">
        <v>2025</v>
      </c>
      <c r="M33" s="1">
        <v>384</v>
      </c>
      <c r="N33" s="1">
        <v>11</v>
      </c>
      <c r="O33" s="2">
        <f>L33/$J33</f>
        <v>0.78488372093023251</v>
      </c>
      <c r="P33" s="2">
        <f>M33/$J33</f>
        <v>0.14883720930232558</v>
      </c>
      <c r="Q33" s="2">
        <f>N33/$J33</f>
        <v>4.2635658914728682E-3</v>
      </c>
      <c r="R33" s="2">
        <v>7.2999999999999995E-2</v>
      </c>
      <c r="S33" s="8" t="str">
        <f>VLOOKUP(R33,bachelor_lookup!A:B,2,TRUE)</f>
        <v>Low</v>
      </c>
      <c r="T33" s="2">
        <v>9.3000000000000013E-2</v>
      </c>
      <c r="U33" s="2">
        <v>5.0999999999999997E-2</v>
      </c>
      <c r="V33" s="1">
        <v>6874</v>
      </c>
      <c r="W33" s="2">
        <f>V33/E33</f>
        <v>0.99134698586674364</v>
      </c>
      <c r="X33" s="2">
        <v>0.221</v>
      </c>
      <c r="Y33" s="1">
        <v>2703</v>
      </c>
      <c r="Z33" s="2">
        <f>Y33/E33</f>
        <v>0.38981828670320162</v>
      </c>
      <c r="AA33" s="2">
        <v>0.28499999999999998</v>
      </c>
      <c r="AB33" s="1">
        <v>3666</v>
      </c>
      <c r="AC33" s="2">
        <f>AB33/E33</f>
        <v>0.52869916354196711</v>
      </c>
      <c r="AD33" s="2">
        <f>1-(AC33+Z33)</f>
        <v>8.1482549754831268E-2</v>
      </c>
      <c r="AE33" s="2">
        <v>0.17899999999999999</v>
      </c>
      <c r="AF33" s="1">
        <v>56726</v>
      </c>
      <c r="AG33" s="1">
        <v>1785</v>
      </c>
      <c r="AH33" s="1">
        <v>45568</v>
      </c>
      <c r="AI33" s="1">
        <v>4543</v>
      </c>
      <c r="AJ33" s="2">
        <v>0.16500000000000001</v>
      </c>
      <c r="AK33">
        <v>759.12375359999999</v>
      </c>
      <c r="AL33">
        <v>9.134215557235331</v>
      </c>
      <c r="AM33" t="s">
        <v>1482</v>
      </c>
      <c r="AN33" t="s">
        <v>1487</v>
      </c>
    </row>
    <row r="34" spans="1:40">
      <c r="A34" t="s">
        <v>1203</v>
      </c>
      <c r="B34">
        <v>32.700000000000003</v>
      </c>
      <c r="C34">
        <v>32.700000000000003</v>
      </c>
      <c r="D34">
        <v>32.299999999999997</v>
      </c>
      <c r="E34">
        <v>5090</v>
      </c>
      <c r="F34">
        <v>2352</v>
      </c>
      <c r="G34">
        <v>2738</v>
      </c>
      <c r="H34" s="2">
        <f>F34/E34</f>
        <v>0.46208251473477407</v>
      </c>
      <c r="I34" s="2">
        <f>G34/E34</f>
        <v>0.53791748526522598</v>
      </c>
      <c r="J34" s="1">
        <v>1887</v>
      </c>
      <c r="K34" s="2">
        <f>J34/E34</f>
        <v>0.3707269155206287</v>
      </c>
      <c r="L34" s="1">
        <v>1442</v>
      </c>
      <c r="M34" s="1">
        <v>208</v>
      </c>
      <c r="N34" s="1">
        <v>106</v>
      </c>
      <c r="O34" s="2">
        <f>L34/$J34</f>
        <v>0.76417594064652883</v>
      </c>
      <c r="P34" s="2">
        <f>M34/$J34</f>
        <v>0.11022787493375728</v>
      </c>
      <c r="Q34" s="2">
        <f>N34/$J34</f>
        <v>5.6173820879703233E-2</v>
      </c>
      <c r="R34" s="2">
        <v>7.400000000000001E-2</v>
      </c>
      <c r="S34" s="8" t="str">
        <f>VLOOKUP(R34,bachelor_lookup!A:B,2,TRUE)</f>
        <v>Low</v>
      </c>
      <c r="T34" s="2">
        <v>0.08</v>
      </c>
      <c r="U34" s="2">
        <v>6.9000000000000006E-2</v>
      </c>
      <c r="V34" s="1">
        <v>5069</v>
      </c>
      <c r="W34" s="2">
        <f>V34/E34</f>
        <v>0.99587426326129669</v>
      </c>
      <c r="X34" s="2">
        <v>0.25900000000000001</v>
      </c>
      <c r="Y34" s="1">
        <v>1373</v>
      </c>
      <c r="Z34" s="2">
        <f>Y34/E34</f>
        <v>0.26974459724950883</v>
      </c>
      <c r="AA34" s="2">
        <v>0.39399999999999996</v>
      </c>
      <c r="AB34" s="1">
        <v>3115</v>
      </c>
      <c r="AC34" s="2">
        <f>AB34/E34</f>
        <v>0.61198428290766205</v>
      </c>
      <c r="AD34" s="2">
        <f>1-(AC34+Z34)</f>
        <v>0.11827111984282912</v>
      </c>
      <c r="AE34" s="2">
        <v>0.23699999999999999</v>
      </c>
      <c r="AF34" s="1">
        <v>34696</v>
      </c>
      <c r="AG34" s="1">
        <v>1867</v>
      </c>
      <c r="AH34" s="1">
        <v>31120</v>
      </c>
      <c r="AI34" s="1">
        <v>3850</v>
      </c>
      <c r="AJ34" s="2">
        <v>0.106</v>
      </c>
      <c r="AK34">
        <v>1.970735224</v>
      </c>
      <c r="AL34">
        <v>2582.7924208249701</v>
      </c>
      <c r="AM34" t="s">
        <v>1484</v>
      </c>
      <c r="AN34" t="s">
        <v>1518</v>
      </c>
    </row>
    <row r="35" spans="1:40">
      <c r="A35" t="s">
        <v>642</v>
      </c>
      <c r="B35">
        <v>33.5</v>
      </c>
      <c r="C35">
        <v>32.799999999999997</v>
      </c>
      <c r="D35">
        <v>34.9</v>
      </c>
      <c r="E35">
        <v>3470</v>
      </c>
      <c r="F35">
        <v>1806</v>
      </c>
      <c r="G35">
        <v>1664</v>
      </c>
      <c r="H35" s="2">
        <f>F35/E35</f>
        <v>0.52046109510086458</v>
      </c>
      <c r="I35" s="2">
        <f>G35/E35</f>
        <v>0.47953890489913542</v>
      </c>
      <c r="J35" s="1">
        <v>1549</v>
      </c>
      <c r="K35" s="2">
        <f>J35/E35</f>
        <v>0.44639769452449568</v>
      </c>
      <c r="L35" s="1">
        <v>1223</v>
      </c>
      <c r="M35" s="1">
        <v>202</v>
      </c>
      <c r="N35" s="1">
        <v>80</v>
      </c>
      <c r="O35" s="2">
        <f>L35/$J35</f>
        <v>0.78954163976759195</v>
      </c>
      <c r="P35" s="2">
        <f>M35/$J35</f>
        <v>0.13040671400903808</v>
      </c>
      <c r="Q35" s="2">
        <f>N35/$J35</f>
        <v>5.1646223369916075E-2</v>
      </c>
      <c r="R35" s="2">
        <v>7.400000000000001E-2</v>
      </c>
      <c r="S35" s="8" t="str">
        <f>VLOOKUP(R35,bachelor_lookup!A:B,2,TRUE)</f>
        <v>Low</v>
      </c>
      <c r="T35" s="2">
        <v>8.6999999999999994E-2</v>
      </c>
      <c r="U35" s="2">
        <v>6.0999999999999999E-2</v>
      </c>
      <c r="V35" s="1">
        <v>3454</v>
      </c>
      <c r="W35" s="2">
        <f>V35/E35</f>
        <v>0.9953890489913545</v>
      </c>
      <c r="X35" s="2">
        <v>0.121</v>
      </c>
      <c r="Y35" s="1">
        <v>1054</v>
      </c>
      <c r="Z35" s="2">
        <f>Y35/E35</f>
        <v>0.30374639769452449</v>
      </c>
      <c r="AA35" s="2">
        <v>0.17499999999999999</v>
      </c>
      <c r="AB35" s="1">
        <v>2234</v>
      </c>
      <c r="AC35" s="2">
        <f>AB35/E35</f>
        <v>0.64380403458213253</v>
      </c>
      <c r="AD35" s="2">
        <f>1-(AC35+Z35)</f>
        <v>5.2449567723342971E-2</v>
      </c>
      <c r="AE35" s="2">
        <v>0.10300000000000001</v>
      </c>
      <c r="AF35" s="1">
        <v>64712</v>
      </c>
      <c r="AG35" s="1">
        <v>1100</v>
      </c>
      <c r="AH35" s="1">
        <v>57578</v>
      </c>
      <c r="AI35" s="1">
        <v>2552</v>
      </c>
      <c r="AJ35" s="2">
        <v>0.10300000000000001</v>
      </c>
      <c r="AK35">
        <v>3.1215148149999998</v>
      </c>
      <c r="AL35">
        <v>1111.6397664766489</v>
      </c>
      <c r="AM35" t="s">
        <v>1483</v>
      </c>
      <c r="AN35" t="s">
        <v>1503</v>
      </c>
    </row>
    <row r="36" spans="1:40">
      <c r="A36" t="s">
        <v>933</v>
      </c>
      <c r="B36">
        <v>31.7</v>
      </c>
      <c r="C36">
        <v>33.1</v>
      </c>
      <c r="D36">
        <v>29.9</v>
      </c>
      <c r="E36">
        <v>4105</v>
      </c>
      <c r="F36">
        <v>2094</v>
      </c>
      <c r="G36">
        <v>2011</v>
      </c>
      <c r="H36" s="2">
        <f>F36/E36</f>
        <v>0.51010962241169311</v>
      </c>
      <c r="I36" s="2">
        <f>G36/E36</f>
        <v>0.48989037758830695</v>
      </c>
      <c r="J36" s="1">
        <v>1832</v>
      </c>
      <c r="K36" s="2">
        <f>J36/E36</f>
        <v>0.44628501827040196</v>
      </c>
      <c r="L36" s="1">
        <v>1262</v>
      </c>
      <c r="M36" s="1">
        <v>200</v>
      </c>
      <c r="N36" s="1">
        <v>239</v>
      </c>
      <c r="O36" s="2">
        <f>L36/$J36</f>
        <v>0.68886462882096067</v>
      </c>
      <c r="P36" s="2">
        <f>M36/$J36</f>
        <v>0.1091703056768559</v>
      </c>
      <c r="Q36" s="2">
        <f>N36/$J36</f>
        <v>0.13045851528384281</v>
      </c>
      <c r="R36" s="2">
        <v>7.5999999999999998E-2</v>
      </c>
      <c r="S36" s="8" t="str">
        <f>VLOOKUP(R36,bachelor_lookup!A:B,2,TRUE)</f>
        <v>Low</v>
      </c>
      <c r="T36" s="2">
        <v>7.5999999999999998E-2</v>
      </c>
      <c r="U36" s="2">
        <v>7.5999999999999998E-2</v>
      </c>
      <c r="V36" s="1">
        <v>4024</v>
      </c>
      <c r="W36" s="2">
        <f>V36/E36</f>
        <v>0.98026796589524967</v>
      </c>
      <c r="X36" s="2">
        <v>0.252</v>
      </c>
      <c r="Y36" s="1">
        <v>976</v>
      </c>
      <c r="Z36" s="2">
        <f>Y36/E36</f>
        <v>0.23775883069427528</v>
      </c>
      <c r="AA36" s="2">
        <v>0.21299999999999999</v>
      </c>
      <c r="AB36" s="1">
        <v>2733</v>
      </c>
      <c r="AC36" s="2">
        <f>AB36/E36</f>
        <v>0.6657734470158343</v>
      </c>
      <c r="AD36" s="2">
        <f>1-(AC36+Z36)</f>
        <v>9.6467722289890423E-2</v>
      </c>
      <c r="AE36" s="2">
        <v>0.27600000000000002</v>
      </c>
      <c r="AF36" s="1">
        <v>40151</v>
      </c>
      <c r="AG36" s="1">
        <v>1413</v>
      </c>
      <c r="AH36" s="1">
        <v>28963</v>
      </c>
      <c r="AI36" s="1">
        <v>3142</v>
      </c>
      <c r="AJ36" s="2">
        <v>0.13</v>
      </c>
      <c r="AK36">
        <v>1.3491880789999999</v>
      </c>
      <c r="AL36">
        <v>3042.5706125735787</v>
      </c>
      <c r="AM36" t="s">
        <v>1484</v>
      </c>
      <c r="AN36" t="s">
        <v>1513</v>
      </c>
    </row>
    <row r="37" spans="1:40">
      <c r="A37" t="s">
        <v>1307</v>
      </c>
      <c r="B37">
        <v>34.299999999999997</v>
      </c>
      <c r="C37">
        <v>33.799999999999997</v>
      </c>
      <c r="D37">
        <v>34.9</v>
      </c>
      <c r="E37">
        <v>2064</v>
      </c>
      <c r="F37">
        <v>1111</v>
      </c>
      <c r="G37">
        <v>953</v>
      </c>
      <c r="H37" s="2">
        <f>F37/E37</f>
        <v>0.53827519379844957</v>
      </c>
      <c r="I37" s="2">
        <f>G37/E37</f>
        <v>0.46172480620155038</v>
      </c>
      <c r="J37" s="1">
        <v>676</v>
      </c>
      <c r="K37" s="2">
        <f>J37/E37</f>
        <v>0.32751937984496127</v>
      </c>
      <c r="L37" s="1">
        <v>540</v>
      </c>
      <c r="M37" s="1">
        <v>110</v>
      </c>
      <c r="N37" s="1">
        <v>0</v>
      </c>
      <c r="O37" s="2">
        <f>L37/$J37</f>
        <v>0.79881656804733725</v>
      </c>
      <c r="P37" s="2">
        <f>M37/$J37</f>
        <v>0.16272189349112426</v>
      </c>
      <c r="Q37" s="2">
        <f>N37/$J37</f>
        <v>0</v>
      </c>
      <c r="R37" s="2">
        <v>7.5999999999999998E-2</v>
      </c>
      <c r="S37" s="8" t="str">
        <f>VLOOKUP(R37,bachelor_lookup!A:B,2,TRUE)</f>
        <v>Low</v>
      </c>
      <c r="T37" s="2">
        <v>0.05</v>
      </c>
      <c r="U37" s="2">
        <v>0.10300000000000001</v>
      </c>
      <c r="V37" s="1">
        <v>2052</v>
      </c>
      <c r="W37" s="2">
        <f>V37/E37</f>
        <v>0.9941860465116279</v>
      </c>
      <c r="X37" s="2">
        <v>0.33500000000000002</v>
      </c>
      <c r="Y37" s="1">
        <v>609</v>
      </c>
      <c r="Z37" s="2">
        <f>Y37/E37</f>
        <v>0.29505813953488375</v>
      </c>
      <c r="AA37" s="2">
        <v>0.40100000000000002</v>
      </c>
      <c r="AB37" s="1">
        <v>1207</v>
      </c>
      <c r="AC37" s="2">
        <f>AB37/E37</f>
        <v>0.5847868217054264</v>
      </c>
      <c r="AD37" s="2">
        <f>1-(AC37+Z37)</f>
        <v>0.12015503875968991</v>
      </c>
      <c r="AE37" s="2">
        <v>0.33299999999999996</v>
      </c>
      <c r="AF37" s="1">
        <v>43145</v>
      </c>
      <c r="AG37" s="1">
        <v>809</v>
      </c>
      <c r="AH37" s="1">
        <v>28576</v>
      </c>
      <c r="AI37" s="1">
        <v>1478</v>
      </c>
      <c r="AJ37" s="2">
        <v>0.16</v>
      </c>
      <c r="AK37">
        <v>634.03073259999996</v>
      </c>
      <c r="AL37">
        <v>3.2553627038488453</v>
      </c>
      <c r="AM37" t="s">
        <v>1482</v>
      </c>
      <c r="AN37" t="s">
        <v>1519</v>
      </c>
    </row>
    <row r="38" spans="1:40">
      <c r="A38" t="s">
        <v>227</v>
      </c>
      <c r="B38">
        <v>33.200000000000003</v>
      </c>
      <c r="C38">
        <v>31.7</v>
      </c>
      <c r="D38">
        <v>36.200000000000003</v>
      </c>
      <c r="E38">
        <v>3709</v>
      </c>
      <c r="F38">
        <v>2077</v>
      </c>
      <c r="G38">
        <v>1632</v>
      </c>
      <c r="H38" s="2">
        <f>F38/E38</f>
        <v>0.55998921542194657</v>
      </c>
      <c r="I38" s="2">
        <f>G38/E38</f>
        <v>0.44001078457805337</v>
      </c>
      <c r="J38" s="1">
        <v>1195</v>
      </c>
      <c r="K38" s="2">
        <f>J38/E38</f>
        <v>0.32218926934483688</v>
      </c>
      <c r="L38" s="1">
        <v>979</v>
      </c>
      <c r="M38" s="1">
        <v>124</v>
      </c>
      <c r="N38" s="1">
        <v>0</v>
      </c>
      <c r="O38" s="2">
        <f>L38/$J38</f>
        <v>0.81924686192468621</v>
      </c>
      <c r="P38" s="2">
        <f>M38/$J38</f>
        <v>0.10376569037656903</v>
      </c>
      <c r="Q38" s="2">
        <f>N38/$J38</f>
        <v>0</v>
      </c>
      <c r="R38" s="2">
        <v>7.6999999999999999E-2</v>
      </c>
      <c r="S38" s="8" t="str">
        <f>VLOOKUP(R38,bachelor_lookup!A:B,2,TRUE)</f>
        <v>Low</v>
      </c>
      <c r="T38" s="2">
        <v>5.4000000000000006E-2</v>
      </c>
      <c r="U38" s="2">
        <v>0.105</v>
      </c>
      <c r="V38" s="1">
        <v>3709</v>
      </c>
      <c r="W38" s="2">
        <f>V38/E38</f>
        <v>1</v>
      </c>
      <c r="X38" s="2">
        <v>0.24299999999999999</v>
      </c>
      <c r="Y38" s="1">
        <v>1017</v>
      </c>
      <c r="Z38" s="2">
        <f>Y38/E38</f>
        <v>0.27419789700727959</v>
      </c>
      <c r="AA38" s="2">
        <v>0.36399999999999999</v>
      </c>
      <c r="AB38" s="1">
        <v>2311</v>
      </c>
      <c r="AC38" s="2">
        <f>AB38/E38</f>
        <v>0.62307899703424108</v>
      </c>
      <c r="AD38" s="2">
        <f>1-(AC38+Z38)</f>
        <v>0.10272310595847933</v>
      </c>
      <c r="AE38" s="2">
        <v>0.21600000000000003</v>
      </c>
      <c r="AF38" s="1">
        <v>46435</v>
      </c>
      <c r="AG38" s="1">
        <v>1229</v>
      </c>
      <c r="AH38" s="1">
        <v>36362</v>
      </c>
      <c r="AI38" s="1">
        <v>2793</v>
      </c>
      <c r="AJ38" s="2">
        <v>0.26300000000000001</v>
      </c>
      <c r="AK38">
        <v>10.20790472</v>
      </c>
      <c r="AL38">
        <v>363.34586790696454</v>
      </c>
      <c r="AM38" t="s">
        <v>1483</v>
      </c>
      <c r="AN38" t="s">
        <v>1494</v>
      </c>
    </row>
    <row r="39" spans="1:40">
      <c r="A39" t="s">
        <v>169</v>
      </c>
      <c r="B39">
        <v>24.1</v>
      </c>
      <c r="C39">
        <v>22.8</v>
      </c>
      <c r="D39">
        <v>24.7</v>
      </c>
      <c r="E39">
        <v>3323</v>
      </c>
      <c r="F39">
        <v>1686</v>
      </c>
      <c r="G39">
        <v>1637</v>
      </c>
      <c r="H39" s="2">
        <f>F39/E39</f>
        <v>0.50737285585314473</v>
      </c>
      <c r="I39" s="2">
        <f>G39/E39</f>
        <v>0.49262714414685527</v>
      </c>
      <c r="J39" s="1">
        <v>1479</v>
      </c>
      <c r="K39" s="2">
        <f>J39/E39</f>
        <v>0.44507974721637072</v>
      </c>
      <c r="L39" s="1">
        <v>1121</v>
      </c>
      <c r="M39" s="1">
        <v>170</v>
      </c>
      <c r="N39" s="1">
        <v>49</v>
      </c>
      <c r="O39" s="2">
        <f>L39/$J39</f>
        <v>0.75794455713319808</v>
      </c>
      <c r="P39" s="2">
        <f>M39/$J39</f>
        <v>0.11494252873563218</v>
      </c>
      <c r="Q39" s="2">
        <f>N39/$J39</f>
        <v>3.3130493576741041E-2</v>
      </c>
      <c r="R39" s="2">
        <v>0.08</v>
      </c>
      <c r="S39" s="8" t="str">
        <f>VLOOKUP(R39,bachelor_lookup!A:B,2,TRUE)</f>
        <v>Low</v>
      </c>
      <c r="T39" s="2">
        <v>4.4000000000000004E-2</v>
      </c>
      <c r="U39" s="2">
        <v>0.111</v>
      </c>
      <c r="V39" s="1">
        <v>3316</v>
      </c>
      <c r="W39" s="2">
        <f>V39/E39</f>
        <v>0.99789346975624438</v>
      </c>
      <c r="X39" s="2">
        <v>0.29899999999999999</v>
      </c>
      <c r="Y39" s="1">
        <v>1063</v>
      </c>
      <c r="Z39" s="2">
        <f>Y39/E39</f>
        <v>0.31989166415889259</v>
      </c>
      <c r="AA39" s="2">
        <v>0.43700000000000006</v>
      </c>
      <c r="AB39" s="1">
        <v>2066</v>
      </c>
      <c r="AC39" s="2">
        <f>AB39/E39</f>
        <v>0.62172735479987962</v>
      </c>
      <c r="AD39" s="2">
        <f>1-(AC39+Z39)</f>
        <v>5.8380981041227797E-2</v>
      </c>
      <c r="AE39" s="2">
        <v>0.22600000000000001</v>
      </c>
      <c r="AF39" s="1">
        <v>34263</v>
      </c>
      <c r="AG39" s="1">
        <v>1202</v>
      </c>
      <c r="AH39" s="1">
        <v>29474</v>
      </c>
      <c r="AI39" s="1">
        <v>2354</v>
      </c>
      <c r="AJ39" s="2">
        <v>0.18100000000000002</v>
      </c>
      <c r="AK39">
        <v>0.77180109500000005</v>
      </c>
      <c r="AL39">
        <v>4305.5134561580271</v>
      </c>
      <c r="AM39" t="s">
        <v>1484</v>
      </c>
      <c r="AN39" t="s">
        <v>1492</v>
      </c>
    </row>
    <row r="40" spans="1:40">
      <c r="A40" t="s">
        <v>800</v>
      </c>
      <c r="B40">
        <v>49.8</v>
      </c>
      <c r="C40">
        <v>51.3</v>
      </c>
      <c r="D40">
        <v>48.8</v>
      </c>
      <c r="E40">
        <v>4041</v>
      </c>
      <c r="F40">
        <v>1996</v>
      </c>
      <c r="G40">
        <v>2045</v>
      </c>
      <c r="H40" s="2">
        <f>F40/E40</f>
        <v>0.49393714427121999</v>
      </c>
      <c r="I40" s="2">
        <f>G40/E40</f>
        <v>0.50606285572877996</v>
      </c>
      <c r="J40" s="1">
        <v>1489</v>
      </c>
      <c r="K40" s="2">
        <f>J40/E40</f>
        <v>0.36847315021034399</v>
      </c>
      <c r="L40" s="1">
        <v>1083</v>
      </c>
      <c r="M40" s="1">
        <v>298</v>
      </c>
      <c r="N40" s="1">
        <v>0</v>
      </c>
      <c r="O40" s="2">
        <f>L40/$J40</f>
        <v>0.72733378106111479</v>
      </c>
      <c r="P40" s="2">
        <f>M40/$J40</f>
        <v>0.20013431833445267</v>
      </c>
      <c r="Q40" s="2">
        <f>N40/$J40</f>
        <v>0</v>
      </c>
      <c r="R40" s="2">
        <v>8.1000000000000003E-2</v>
      </c>
      <c r="S40" s="8" t="str">
        <f>VLOOKUP(R40,bachelor_lookup!A:B,2,TRUE)</f>
        <v>Low</v>
      </c>
      <c r="T40" s="2">
        <v>5.2999999999999999E-2</v>
      </c>
      <c r="U40" s="2">
        <v>0.109</v>
      </c>
      <c r="V40" s="1">
        <v>4041</v>
      </c>
      <c r="W40" s="2">
        <f>V40/E40</f>
        <v>1</v>
      </c>
      <c r="X40" s="2">
        <v>0.13500000000000001</v>
      </c>
      <c r="Y40" s="1">
        <v>682</v>
      </c>
      <c r="Z40" s="2">
        <f>Y40/E40</f>
        <v>0.16877010640930462</v>
      </c>
      <c r="AA40" s="2">
        <v>0.19600000000000001</v>
      </c>
      <c r="AB40" s="1">
        <v>2534</v>
      </c>
      <c r="AC40" s="2">
        <f>AB40/E40</f>
        <v>0.62707250680524618</v>
      </c>
      <c r="AD40" s="2">
        <f>1-(AC40+Z40)</f>
        <v>0.20415738678544915</v>
      </c>
      <c r="AE40" s="2">
        <v>0.13</v>
      </c>
      <c r="AF40" s="1">
        <v>57023</v>
      </c>
      <c r="AG40" s="1">
        <v>1745</v>
      </c>
      <c r="AH40" s="1">
        <v>40125</v>
      </c>
      <c r="AI40" s="1">
        <v>3405</v>
      </c>
      <c r="AJ40" s="2">
        <v>0.17100000000000001</v>
      </c>
      <c r="AK40">
        <v>1125.648567</v>
      </c>
      <c r="AL40">
        <v>3.5899303907699998</v>
      </c>
      <c r="AM40" t="s">
        <v>1482</v>
      </c>
      <c r="AN40" t="s">
        <v>1507</v>
      </c>
    </row>
    <row r="41" spans="1:40">
      <c r="A41" t="s">
        <v>1153</v>
      </c>
      <c r="B41">
        <v>35.200000000000003</v>
      </c>
      <c r="C41">
        <v>36</v>
      </c>
      <c r="D41">
        <v>32.9</v>
      </c>
      <c r="E41">
        <v>5714</v>
      </c>
      <c r="F41">
        <v>4154</v>
      </c>
      <c r="G41">
        <v>1560</v>
      </c>
      <c r="H41" s="2">
        <f>F41/E41</f>
        <v>0.72698634931746586</v>
      </c>
      <c r="I41" s="2">
        <f>G41/E41</f>
        <v>0.27301365068253414</v>
      </c>
      <c r="J41" s="1">
        <v>991</v>
      </c>
      <c r="K41" s="2">
        <f>J41/E41</f>
        <v>0.17343367168358417</v>
      </c>
      <c r="L41" s="1">
        <v>743</v>
      </c>
      <c r="M41" s="1">
        <v>139</v>
      </c>
      <c r="N41" s="1">
        <v>12</v>
      </c>
      <c r="O41" s="2">
        <f>L41/$J41</f>
        <v>0.74974772956609481</v>
      </c>
      <c r="P41" s="2">
        <f>M41/$J41</f>
        <v>0.14026236125126135</v>
      </c>
      <c r="Q41" s="2">
        <f>N41/$J41</f>
        <v>1.2108980827447022E-2</v>
      </c>
      <c r="R41" s="2">
        <v>8.3000000000000004E-2</v>
      </c>
      <c r="S41" s="8" t="str">
        <f>VLOOKUP(R41,bachelor_lookup!A:B,2,TRUE)</f>
        <v>Low</v>
      </c>
      <c r="T41" s="2">
        <v>5.7000000000000002E-2</v>
      </c>
      <c r="U41" s="2">
        <v>0.16399999999999998</v>
      </c>
      <c r="V41" s="1">
        <v>2760</v>
      </c>
      <c r="W41" s="2">
        <f>V41/E41</f>
        <v>0.48302415120756037</v>
      </c>
      <c r="X41" s="2">
        <v>0.27399999999999997</v>
      </c>
      <c r="Y41" s="1">
        <v>834</v>
      </c>
      <c r="Z41" s="2">
        <f>Y41/E41</f>
        <v>0.14595729786489325</v>
      </c>
      <c r="AA41" s="2">
        <v>0.29399999999999998</v>
      </c>
      <c r="AB41" s="1">
        <v>1718</v>
      </c>
      <c r="AC41" s="2">
        <f>AB41/E41</f>
        <v>0.30066503325166261</v>
      </c>
      <c r="AD41" s="2">
        <f>1-(AC41+Z41)</f>
        <v>0.5533776688834442</v>
      </c>
      <c r="AE41" s="2">
        <v>0.28999999999999998</v>
      </c>
      <c r="AF41" s="1">
        <v>53053</v>
      </c>
      <c r="AG41" s="1">
        <v>913</v>
      </c>
      <c r="AH41" s="1">
        <v>41451</v>
      </c>
      <c r="AI41" s="1">
        <v>4907</v>
      </c>
      <c r="AJ41" s="2">
        <v>0.17</v>
      </c>
      <c r="AK41">
        <v>8.6445212680000001</v>
      </c>
      <c r="AL41">
        <v>660.99669638755984</v>
      </c>
      <c r="AM41" t="s">
        <v>1483</v>
      </c>
      <c r="AN41" t="s">
        <v>1517</v>
      </c>
    </row>
    <row r="42" spans="1:40">
      <c r="A42" t="s">
        <v>276</v>
      </c>
      <c r="B42">
        <v>24.1</v>
      </c>
      <c r="C42">
        <v>24.9</v>
      </c>
      <c r="D42">
        <v>21.8</v>
      </c>
      <c r="E42">
        <v>12914</v>
      </c>
      <c r="F42">
        <v>6953</v>
      </c>
      <c r="G42">
        <v>5961</v>
      </c>
      <c r="H42" s="2">
        <f>F42/E42</f>
        <v>0.53840792937896853</v>
      </c>
      <c r="I42" s="2">
        <f>G42/E42</f>
        <v>0.46159207062103141</v>
      </c>
      <c r="J42" s="1">
        <v>5526</v>
      </c>
      <c r="K42" s="2">
        <f>J42/E42</f>
        <v>0.42790769707294407</v>
      </c>
      <c r="L42" s="1">
        <v>2846</v>
      </c>
      <c r="M42" s="1">
        <v>1072</v>
      </c>
      <c r="N42" s="1">
        <v>660</v>
      </c>
      <c r="O42" s="2">
        <f>L42/$J42</f>
        <v>0.51501990589938473</v>
      </c>
      <c r="P42" s="2">
        <f>M42/$J42</f>
        <v>0.19399203764024611</v>
      </c>
      <c r="Q42" s="2">
        <f>N42/$J42</f>
        <v>0.11943539630836048</v>
      </c>
      <c r="R42" s="2">
        <v>8.4000000000000005E-2</v>
      </c>
      <c r="S42" s="8" t="str">
        <f>VLOOKUP(R42,bachelor_lookup!A:B,2,TRUE)</f>
        <v>Low</v>
      </c>
      <c r="T42" s="2">
        <v>9.1999999999999998E-2</v>
      </c>
      <c r="U42" s="2">
        <v>7.4999999999999997E-2</v>
      </c>
      <c r="V42" s="1">
        <v>12910</v>
      </c>
      <c r="W42" s="2">
        <f>V42/E42</f>
        <v>0.9996902586340406</v>
      </c>
      <c r="X42" s="2">
        <v>0.254</v>
      </c>
      <c r="Y42" s="1">
        <v>4921</v>
      </c>
      <c r="Z42" s="2">
        <f>Y42/E42</f>
        <v>0.38105931547158123</v>
      </c>
      <c r="AA42" s="2">
        <v>0.33600000000000002</v>
      </c>
      <c r="AB42" s="1">
        <v>7505</v>
      </c>
      <c r="AC42" s="2">
        <f>AB42/E42</f>
        <v>0.58115223788136905</v>
      </c>
      <c r="AD42" s="2">
        <f>1-(AC42+Z42)</f>
        <v>3.7788446647049723E-2</v>
      </c>
      <c r="AE42" s="2">
        <v>0.21</v>
      </c>
      <c r="AF42" s="1">
        <v>50533</v>
      </c>
      <c r="AG42" s="1">
        <v>2832</v>
      </c>
      <c r="AH42" s="1">
        <v>43958</v>
      </c>
      <c r="AI42" s="1">
        <v>8323</v>
      </c>
      <c r="AJ42" s="2">
        <v>9.0999999999999998E-2</v>
      </c>
      <c r="AK42">
        <v>1413.036846</v>
      </c>
      <c r="AL42">
        <v>9.13918135720008</v>
      </c>
      <c r="AM42" t="s">
        <v>1482</v>
      </c>
      <c r="AN42" t="s">
        <v>1499</v>
      </c>
    </row>
    <row r="43" spans="1:40">
      <c r="A43" t="s">
        <v>268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>F43/E43</f>
        <v>0.46632337796086509</v>
      </c>
      <c r="I43" s="2">
        <f>G43/E43</f>
        <v>0.53367662203913491</v>
      </c>
      <c r="J43" s="1">
        <v>1756</v>
      </c>
      <c r="K43" s="2">
        <f>J43/E43</f>
        <v>0.36168898043254377</v>
      </c>
      <c r="L43" s="1">
        <v>1146</v>
      </c>
      <c r="M43" s="1">
        <v>138</v>
      </c>
      <c r="N43" s="1">
        <v>64</v>
      </c>
      <c r="O43" s="2">
        <f>L43/$J43</f>
        <v>0.65261958997722092</v>
      </c>
      <c r="P43" s="2">
        <f>M43/$J43</f>
        <v>7.8587699316628706E-2</v>
      </c>
      <c r="Q43" s="2">
        <f>N43/$J43</f>
        <v>3.644646924829157E-2</v>
      </c>
      <c r="R43" s="2">
        <v>8.4000000000000005E-2</v>
      </c>
      <c r="S43" s="8" t="str">
        <f>VLOOKUP(R43,bachelor_lookup!A:B,2,TRUE)</f>
        <v>Low</v>
      </c>
      <c r="T43" s="2">
        <v>0.12</v>
      </c>
      <c r="U43" s="2">
        <v>5.4000000000000006E-2</v>
      </c>
      <c r="V43" s="1">
        <v>4625</v>
      </c>
      <c r="W43" s="2">
        <f>V43/E43</f>
        <v>0.95262615859938204</v>
      </c>
      <c r="X43" s="2">
        <v>0.36499999999999999</v>
      </c>
      <c r="Y43" s="1">
        <v>1532</v>
      </c>
      <c r="Z43" s="2">
        <f>Y43/E43</f>
        <v>0.31555097837281154</v>
      </c>
      <c r="AA43" s="2">
        <v>0.46299999999999997</v>
      </c>
      <c r="AB43" s="1">
        <v>2708</v>
      </c>
      <c r="AC43" s="2">
        <f>AB43/E43</f>
        <v>0.55777548918640574</v>
      </c>
      <c r="AD43" s="2">
        <f>1-(AC43+Z43)</f>
        <v>0.12667353244078272</v>
      </c>
      <c r="AE43" s="2">
        <v>0.33399999999999996</v>
      </c>
      <c r="AF43" s="1">
        <v>40458</v>
      </c>
      <c r="AG43" s="1">
        <v>1497</v>
      </c>
      <c r="AH43" s="1">
        <v>30282</v>
      </c>
      <c r="AI43" s="1">
        <v>3497</v>
      </c>
      <c r="AJ43" s="2">
        <v>0.16800000000000001</v>
      </c>
      <c r="AK43">
        <v>38.299574550000003</v>
      </c>
      <c r="AL43">
        <v>126.76381022618956</v>
      </c>
      <c r="AM43" t="s">
        <v>1482</v>
      </c>
      <c r="AN43" t="s">
        <v>1499</v>
      </c>
    </row>
    <row r="44" spans="1:40">
      <c r="A44" t="s">
        <v>929</v>
      </c>
      <c r="B44">
        <v>32.700000000000003</v>
      </c>
      <c r="C44">
        <v>31.5</v>
      </c>
      <c r="D44">
        <v>34.5</v>
      </c>
      <c r="E44">
        <v>4099</v>
      </c>
      <c r="F44">
        <v>2207</v>
      </c>
      <c r="G44">
        <v>1892</v>
      </c>
      <c r="H44" s="2">
        <f>F44/E44</f>
        <v>0.53842400585508665</v>
      </c>
      <c r="I44" s="2">
        <f>G44/E44</f>
        <v>0.4615759941449134</v>
      </c>
      <c r="J44" s="1">
        <v>1610</v>
      </c>
      <c r="K44" s="2">
        <f>J44/E44</f>
        <v>0.39277872651866308</v>
      </c>
      <c r="L44" s="1">
        <v>1244</v>
      </c>
      <c r="M44" s="1">
        <v>198</v>
      </c>
      <c r="N44" s="1">
        <v>44</v>
      </c>
      <c r="O44" s="2">
        <f>L44/$J44</f>
        <v>0.7726708074534161</v>
      </c>
      <c r="P44" s="2">
        <f>M44/$J44</f>
        <v>0.12298136645962733</v>
      </c>
      <c r="Q44" s="2">
        <f>N44/$J44</f>
        <v>2.732919254658385E-2</v>
      </c>
      <c r="R44" s="2">
        <v>8.4000000000000005E-2</v>
      </c>
      <c r="S44" s="8" t="str">
        <f>VLOOKUP(R44,bachelor_lookup!A:B,2,TRUE)</f>
        <v>Low</v>
      </c>
      <c r="T44" s="2">
        <v>5.7999999999999996E-2</v>
      </c>
      <c r="U44" s="2">
        <v>0.11</v>
      </c>
      <c r="V44" s="1">
        <v>4040</v>
      </c>
      <c r="W44" s="2">
        <f>V44/E44</f>
        <v>0.98560624542571362</v>
      </c>
      <c r="X44" s="2">
        <v>0.248</v>
      </c>
      <c r="Y44" s="1">
        <v>1180</v>
      </c>
      <c r="Z44" s="2">
        <f>Y44/E44</f>
        <v>0.28787509148572821</v>
      </c>
      <c r="AA44" s="2">
        <v>0.32600000000000001</v>
      </c>
      <c r="AB44" s="1">
        <v>2505</v>
      </c>
      <c r="AC44" s="2">
        <f>AB44/E44</f>
        <v>0.61112466455232983</v>
      </c>
      <c r="AD44" s="2">
        <f>1-(AC44+Z44)</f>
        <v>0.10100024396194196</v>
      </c>
      <c r="AE44" s="2">
        <v>0.22800000000000001</v>
      </c>
      <c r="AF44" s="1">
        <v>52552</v>
      </c>
      <c r="AG44" s="1">
        <v>1340</v>
      </c>
      <c r="AH44" s="1">
        <v>45833</v>
      </c>
      <c r="AI44" s="1">
        <v>3006</v>
      </c>
      <c r="AJ44" s="2">
        <v>0.17199999999999999</v>
      </c>
      <c r="AK44">
        <v>2.3897046350000002</v>
      </c>
      <c r="AL44">
        <v>1715.2747414744833</v>
      </c>
      <c r="AM44" t="s">
        <v>1484</v>
      </c>
      <c r="AN44" t="s">
        <v>1513</v>
      </c>
    </row>
    <row r="45" spans="1:40">
      <c r="A45" t="s">
        <v>1252</v>
      </c>
      <c r="B45">
        <v>34.9</v>
      </c>
      <c r="C45">
        <v>37.200000000000003</v>
      </c>
      <c r="D45">
        <v>28.9</v>
      </c>
      <c r="E45">
        <v>6508</v>
      </c>
      <c r="F45">
        <v>4387</v>
      </c>
      <c r="G45">
        <v>2121</v>
      </c>
      <c r="H45" s="2">
        <f>F45/E45</f>
        <v>0.67409342347879531</v>
      </c>
      <c r="I45" s="2">
        <f>G45/E45</f>
        <v>0.32590657652120469</v>
      </c>
      <c r="J45" s="1">
        <v>1584</v>
      </c>
      <c r="K45" s="2">
        <f>J45/E45</f>
        <v>0.24339274738783037</v>
      </c>
      <c r="L45" s="1">
        <v>1262</v>
      </c>
      <c r="M45" s="1">
        <v>145</v>
      </c>
      <c r="N45" s="1">
        <v>81</v>
      </c>
      <c r="O45" s="2">
        <f>L45/$J45</f>
        <v>0.79671717171717171</v>
      </c>
      <c r="P45" s="2">
        <f>M45/$J45</f>
        <v>9.1540404040404047E-2</v>
      </c>
      <c r="Q45" s="2">
        <f>N45/$J45</f>
        <v>5.113636363636364E-2</v>
      </c>
      <c r="R45" s="2">
        <v>8.4000000000000005E-2</v>
      </c>
      <c r="S45" s="8" t="str">
        <f>VLOOKUP(R45,bachelor_lookup!A:B,2,TRUE)</f>
        <v>Low</v>
      </c>
      <c r="T45" s="2">
        <v>6.9000000000000006E-2</v>
      </c>
      <c r="U45" s="2">
        <v>0.126</v>
      </c>
      <c r="V45" s="1">
        <v>3697</v>
      </c>
      <c r="W45" s="2">
        <f>V45/E45</f>
        <v>0.56807006760909651</v>
      </c>
      <c r="X45" s="2">
        <v>0.245</v>
      </c>
      <c r="Y45" s="1">
        <v>940</v>
      </c>
      <c r="Z45" s="2">
        <f>Y45/E45</f>
        <v>0.14443761524277812</v>
      </c>
      <c r="AA45" s="2">
        <v>0.35200000000000004</v>
      </c>
      <c r="AB45" s="1">
        <v>2430</v>
      </c>
      <c r="AC45" s="2">
        <f>AB45/E45</f>
        <v>0.37338660110633065</v>
      </c>
      <c r="AD45" s="2">
        <f>1-(AC45+Z45)</f>
        <v>0.4821757836508912</v>
      </c>
      <c r="AE45" s="2">
        <v>0.22800000000000001</v>
      </c>
      <c r="AF45" s="1">
        <v>46297</v>
      </c>
      <c r="AG45" s="1">
        <v>1474</v>
      </c>
      <c r="AH45" s="1">
        <v>38188</v>
      </c>
      <c r="AI45" s="1">
        <v>5607</v>
      </c>
      <c r="AJ45" s="2">
        <v>0.11800000000000001</v>
      </c>
      <c r="AK45">
        <v>28.171425849999999</v>
      </c>
      <c r="AL45">
        <v>231.01422109949755</v>
      </c>
      <c r="AM45" t="s">
        <v>1482</v>
      </c>
      <c r="AN45" t="s">
        <v>1518</v>
      </c>
    </row>
    <row r="46" spans="1:40">
      <c r="A46" t="s">
        <v>217</v>
      </c>
      <c r="B46">
        <v>35.799999999999997</v>
      </c>
      <c r="C46">
        <v>30.8</v>
      </c>
      <c r="D46">
        <v>38.700000000000003</v>
      </c>
      <c r="E46">
        <v>3636</v>
      </c>
      <c r="F46">
        <v>1543</v>
      </c>
      <c r="G46">
        <v>2093</v>
      </c>
      <c r="H46" s="2">
        <f>F46/E46</f>
        <v>0.42436743674367439</v>
      </c>
      <c r="I46" s="2">
        <f>G46/E46</f>
        <v>0.57563256325632561</v>
      </c>
      <c r="J46" s="1">
        <v>1273</v>
      </c>
      <c r="K46" s="2">
        <f>J46/E46</f>
        <v>0.35011001100110012</v>
      </c>
      <c r="L46" s="1">
        <v>852</v>
      </c>
      <c r="M46" s="1">
        <v>311</v>
      </c>
      <c r="N46" s="1">
        <v>0</v>
      </c>
      <c r="O46" s="2">
        <f>L46/$J46</f>
        <v>0.66928515318146109</v>
      </c>
      <c r="P46" s="2">
        <f>M46/$J46</f>
        <v>0.24430479183032208</v>
      </c>
      <c r="Q46" s="2">
        <f>N46/$J46</f>
        <v>0</v>
      </c>
      <c r="R46" s="2">
        <v>8.4000000000000005E-2</v>
      </c>
      <c r="S46" s="8" t="str">
        <f>VLOOKUP(R46,bachelor_lookup!A:B,2,TRUE)</f>
        <v>Low</v>
      </c>
      <c r="T46" s="2">
        <v>0.121</v>
      </c>
      <c r="U46" s="2">
        <v>0.06</v>
      </c>
      <c r="V46" s="1">
        <v>3581</v>
      </c>
      <c r="W46" s="2">
        <f>V46/E46</f>
        <v>0.98487348734873492</v>
      </c>
      <c r="X46" s="2">
        <v>0.30399999999999999</v>
      </c>
      <c r="Y46" s="1">
        <v>749</v>
      </c>
      <c r="Z46" s="2">
        <f>Y46/E46</f>
        <v>0.205995599559956</v>
      </c>
      <c r="AA46" s="2">
        <v>0.311</v>
      </c>
      <c r="AB46" s="1">
        <v>2298</v>
      </c>
      <c r="AC46" s="2">
        <f>AB46/E46</f>
        <v>0.63201320132013206</v>
      </c>
      <c r="AD46" s="2">
        <f>1-(AC46+Z46)</f>
        <v>0.16199119911991189</v>
      </c>
      <c r="AE46" s="2">
        <v>0.35399999999999998</v>
      </c>
      <c r="AF46" s="1">
        <v>36859</v>
      </c>
      <c r="AG46" s="1">
        <v>1688</v>
      </c>
      <c r="AH46" s="1">
        <v>27179</v>
      </c>
      <c r="AI46" s="1">
        <v>2900</v>
      </c>
      <c r="AJ46" s="2">
        <v>0.184</v>
      </c>
      <c r="AK46">
        <v>1.226950056</v>
      </c>
      <c r="AL46">
        <v>2963.445807935967</v>
      </c>
      <c r="AM46" t="s">
        <v>1484</v>
      </c>
      <c r="AN46" t="s">
        <v>1494</v>
      </c>
    </row>
    <row r="47" spans="1:40">
      <c r="A47" t="s">
        <v>1176</v>
      </c>
      <c r="B47">
        <v>34.1</v>
      </c>
      <c r="C47">
        <v>31.3</v>
      </c>
      <c r="D47">
        <v>36.6</v>
      </c>
      <c r="E47">
        <v>3917</v>
      </c>
      <c r="F47">
        <v>1792</v>
      </c>
      <c r="G47">
        <v>2125</v>
      </c>
      <c r="H47" s="2">
        <f>F47/E47</f>
        <v>0.45749297932090888</v>
      </c>
      <c r="I47" s="2">
        <f>G47/E47</f>
        <v>0.54250702067909118</v>
      </c>
      <c r="J47" s="1">
        <v>1797</v>
      </c>
      <c r="K47" s="2">
        <f>J47/E47</f>
        <v>0.45876946642838906</v>
      </c>
      <c r="L47" s="1">
        <v>1342</v>
      </c>
      <c r="M47" s="1">
        <v>271</v>
      </c>
      <c r="N47" s="1">
        <v>61</v>
      </c>
      <c r="O47" s="2">
        <f>L47/$J47</f>
        <v>0.74680022259321088</v>
      </c>
      <c r="P47" s="2">
        <f>M47/$J47</f>
        <v>0.15080690038953812</v>
      </c>
      <c r="Q47" s="2">
        <f>N47/$J47</f>
        <v>3.3945464663327769E-2</v>
      </c>
      <c r="R47" s="2">
        <v>8.5000000000000006E-2</v>
      </c>
      <c r="S47" s="8" t="str">
        <f>VLOOKUP(R47,bachelor_lookup!A:B,2,TRUE)</f>
        <v>Low</v>
      </c>
      <c r="T47" s="2">
        <v>5.5E-2</v>
      </c>
      <c r="U47" s="2">
        <v>0.10800000000000001</v>
      </c>
      <c r="V47" s="1">
        <v>3850</v>
      </c>
      <c r="W47" s="2">
        <f>V47/E47</f>
        <v>0.98289507275976518</v>
      </c>
      <c r="X47" s="2">
        <v>0.22899999999999998</v>
      </c>
      <c r="Y47" s="1">
        <v>914</v>
      </c>
      <c r="Z47" s="2">
        <f>Y47/E47</f>
        <v>0.23334184324738319</v>
      </c>
      <c r="AA47" s="2">
        <v>0.255</v>
      </c>
      <c r="AB47" s="1">
        <v>2603</v>
      </c>
      <c r="AC47" s="2">
        <f>AB47/E47</f>
        <v>0.66453918815419966</v>
      </c>
      <c r="AD47" s="2">
        <f>1-(AC47+Z47)</f>
        <v>0.10211896859841718</v>
      </c>
      <c r="AE47" s="2">
        <v>0.23800000000000002</v>
      </c>
      <c r="AF47" s="1">
        <v>47574</v>
      </c>
      <c r="AG47" s="1">
        <v>1660</v>
      </c>
      <c r="AH47" s="1">
        <v>40165</v>
      </c>
      <c r="AI47" s="1">
        <v>3105</v>
      </c>
      <c r="AJ47" s="2">
        <v>0.106</v>
      </c>
      <c r="AK47">
        <v>3.335171297</v>
      </c>
      <c r="AL47">
        <v>1174.4524197372882</v>
      </c>
      <c r="AM47" t="s">
        <v>1483</v>
      </c>
      <c r="AN47" t="s">
        <v>1517</v>
      </c>
    </row>
    <row r="48" spans="1:40">
      <c r="A48" t="s">
        <v>1219</v>
      </c>
      <c r="B48">
        <v>32.6</v>
      </c>
      <c r="C48">
        <v>30.1</v>
      </c>
      <c r="D48">
        <v>36.200000000000003</v>
      </c>
      <c r="E48">
        <v>3728</v>
      </c>
      <c r="F48">
        <v>1979</v>
      </c>
      <c r="G48">
        <v>1749</v>
      </c>
      <c r="H48" s="2">
        <f>F48/E48</f>
        <v>0.5308476394849786</v>
      </c>
      <c r="I48" s="2">
        <f>G48/E48</f>
        <v>0.46915236051502146</v>
      </c>
      <c r="J48" s="1">
        <v>1573</v>
      </c>
      <c r="K48" s="2">
        <f>J48/E48</f>
        <v>0.4219420600858369</v>
      </c>
      <c r="L48" s="1">
        <v>1108</v>
      </c>
      <c r="M48" s="1">
        <v>223</v>
      </c>
      <c r="N48" s="1">
        <v>112</v>
      </c>
      <c r="O48" s="2">
        <f>L48/$J48</f>
        <v>0.70438652256834078</v>
      </c>
      <c r="P48" s="2">
        <f>M48/$J48</f>
        <v>0.14176732358550539</v>
      </c>
      <c r="Q48" s="2">
        <f>N48/$J48</f>
        <v>7.1201525746980299E-2</v>
      </c>
      <c r="R48" s="2">
        <v>8.5999999999999993E-2</v>
      </c>
      <c r="S48" s="8" t="str">
        <f>VLOOKUP(R48,bachelor_lookup!A:B,2,TRUE)</f>
        <v>Low</v>
      </c>
      <c r="T48" s="2">
        <v>6.0999999999999999E-2</v>
      </c>
      <c r="U48" s="2">
        <v>0.113</v>
      </c>
      <c r="V48" s="1">
        <v>3728</v>
      </c>
      <c r="W48" s="2">
        <f>V48/E48</f>
        <v>1</v>
      </c>
      <c r="X48" s="2">
        <v>0.371</v>
      </c>
      <c r="Y48" s="1">
        <v>777</v>
      </c>
      <c r="Z48" s="2">
        <f>Y48/E48</f>
        <v>0.20842274678111589</v>
      </c>
      <c r="AA48" s="2">
        <v>0.61899999999999999</v>
      </c>
      <c r="AB48" s="1">
        <v>2681</v>
      </c>
      <c r="AC48" s="2">
        <f>AB48/E48</f>
        <v>0.7191523605150214</v>
      </c>
      <c r="AD48" s="2">
        <f>1-(AC48+Z48)</f>
        <v>7.2424892703862653E-2</v>
      </c>
      <c r="AE48" s="2">
        <v>0.317</v>
      </c>
      <c r="AF48" s="1">
        <v>34363</v>
      </c>
      <c r="AG48" s="1">
        <v>1606</v>
      </c>
      <c r="AH48" s="1">
        <v>28958</v>
      </c>
      <c r="AI48" s="1">
        <v>3029</v>
      </c>
      <c r="AJ48" s="2">
        <v>0.188</v>
      </c>
      <c r="AK48">
        <v>1.782239269</v>
      </c>
      <c r="AL48">
        <v>2091.7505661805726</v>
      </c>
      <c r="AM48" t="s">
        <v>1484</v>
      </c>
      <c r="AN48" t="s">
        <v>1518</v>
      </c>
    </row>
    <row r="49" spans="1:40">
      <c r="A49" t="s">
        <v>250</v>
      </c>
      <c r="B49">
        <v>26.6</v>
      </c>
      <c r="C49">
        <v>22.6</v>
      </c>
      <c r="D49">
        <v>28.7</v>
      </c>
      <c r="E49">
        <v>5612</v>
      </c>
      <c r="F49">
        <v>2972</v>
      </c>
      <c r="G49">
        <v>2640</v>
      </c>
      <c r="H49" s="2">
        <f>F49/E49</f>
        <v>0.52957947255880256</v>
      </c>
      <c r="I49" s="2">
        <f>G49/E49</f>
        <v>0.47042052744119744</v>
      </c>
      <c r="J49" s="1">
        <v>2233</v>
      </c>
      <c r="K49" s="2">
        <f>J49/E49</f>
        <v>0.39789736279401283</v>
      </c>
      <c r="L49" s="1">
        <v>1758</v>
      </c>
      <c r="M49" s="1">
        <v>394</v>
      </c>
      <c r="N49" s="1">
        <v>26</v>
      </c>
      <c r="O49" s="2">
        <f>L49/$J49</f>
        <v>0.78728168383340802</v>
      </c>
      <c r="P49" s="2">
        <f>M49/$J49</f>
        <v>0.17644424540976264</v>
      </c>
      <c r="Q49" s="2">
        <f>N49/$J49</f>
        <v>1.1643528884908196E-2</v>
      </c>
      <c r="R49" s="2">
        <v>8.6999999999999994E-2</v>
      </c>
      <c r="S49" s="8" t="str">
        <f>VLOOKUP(R49,bachelor_lookup!A:B,2,TRUE)</f>
        <v>Low</v>
      </c>
      <c r="T49" s="2">
        <v>0.113</v>
      </c>
      <c r="U49" s="2">
        <v>6.3E-2</v>
      </c>
      <c r="V49" s="1">
        <v>5583</v>
      </c>
      <c r="W49" s="2">
        <f>V49/E49</f>
        <v>0.99483250178189597</v>
      </c>
      <c r="X49" s="2">
        <v>0.26100000000000001</v>
      </c>
      <c r="Y49" s="1">
        <v>2037</v>
      </c>
      <c r="Z49" s="2">
        <f>Y49/E49</f>
        <v>0.36297220242337846</v>
      </c>
      <c r="AA49" s="2">
        <v>0.33100000000000002</v>
      </c>
      <c r="AB49" s="1">
        <v>2969</v>
      </c>
      <c r="AC49" s="2">
        <f>AB49/E49</f>
        <v>0.52904490377761937</v>
      </c>
      <c r="AD49" s="2">
        <f>1-(AC49+Z49)</f>
        <v>0.10798289379900217</v>
      </c>
      <c r="AE49" s="2">
        <v>0.21299999999999999</v>
      </c>
      <c r="AF49" s="1">
        <v>49205</v>
      </c>
      <c r="AG49" s="1">
        <v>1502</v>
      </c>
      <c r="AH49" s="1">
        <v>40625</v>
      </c>
      <c r="AI49" s="1">
        <v>3788</v>
      </c>
      <c r="AJ49" s="2">
        <v>6.5000000000000002E-2</v>
      </c>
      <c r="AK49">
        <v>3.6312210440000001</v>
      </c>
      <c r="AL49">
        <v>1545.485645736966</v>
      </c>
      <c r="AM49" t="s">
        <v>1484</v>
      </c>
      <c r="AN49" t="s">
        <v>1497</v>
      </c>
    </row>
    <row r="50" spans="1:40">
      <c r="A50" t="s">
        <v>1216</v>
      </c>
      <c r="B50">
        <v>33.5</v>
      </c>
      <c r="C50">
        <v>35.700000000000003</v>
      </c>
      <c r="D50">
        <v>31.2</v>
      </c>
      <c r="E50">
        <v>3774</v>
      </c>
      <c r="F50">
        <v>1667</v>
      </c>
      <c r="G50">
        <v>2107</v>
      </c>
      <c r="H50" s="2">
        <f>F50/E50</f>
        <v>0.44170641229464758</v>
      </c>
      <c r="I50" s="2">
        <f>G50/E50</f>
        <v>0.55829358770535242</v>
      </c>
      <c r="J50" s="1">
        <v>1537</v>
      </c>
      <c r="K50" s="2">
        <f>J50/E50</f>
        <v>0.40726020137784846</v>
      </c>
      <c r="L50" s="1">
        <v>1134</v>
      </c>
      <c r="M50" s="1">
        <v>259</v>
      </c>
      <c r="N50" s="1">
        <v>60</v>
      </c>
      <c r="O50" s="2">
        <f>L50/$J50</f>
        <v>0.73780091086532207</v>
      </c>
      <c r="P50" s="2">
        <f>M50/$J50</f>
        <v>0.16851008458035133</v>
      </c>
      <c r="Q50" s="2">
        <f>N50/$J50</f>
        <v>3.9037085230969423E-2</v>
      </c>
      <c r="R50" s="2">
        <v>8.8000000000000009E-2</v>
      </c>
      <c r="S50" s="8" t="str">
        <f>VLOOKUP(R50,bachelor_lookup!A:B,2,TRUE)</f>
        <v>Low</v>
      </c>
      <c r="T50" s="2">
        <v>7.5999999999999998E-2</v>
      </c>
      <c r="U50" s="2">
        <v>9.8000000000000004E-2</v>
      </c>
      <c r="V50" s="1">
        <v>3764</v>
      </c>
      <c r="W50" s="2">
        <f>V50/E50</f>
        <v>0.99735029146793852</v>
      </c>
      <c r="X50" s="2">
        <v>0.30399999999999999</v>
      </c>
      <c r="Y50" s="1">
        <v>1044</v>
      </c>
      <c r="Z50" s="2">
        <f>Y50/E50</f>
        <v>0.27662957074721778</v>
      </c>
      <c r="AA50" s="2">
        <v>0.33799999999999997</v>
      </c>
      <c r="AB50" s="1">
        <v>2222</v>
      </c>
      <c r="AC50" s="2">
        <f>AB50/E50</f>
        <v>0.58876523582405937</v>
      </c>
      <c r="AD50" s="2">
        <f>1-(AC50+Z50)</f>
        <v>0.1346051934287229</v>
      </c>
      <c r="AE50" s="2">
        <v>0.245</v>
      </c>
      <c r="AF50" s="1">
        <v>39716</v>
      </c>
      <c r="AG50" s="1">
        <v>1416</v>
      </c>
      <c r="AH50" s="1">
        <v>37689</v>
      </c>
      <c r="AI50" s="1">
        <v>2761</v>
      </c>
      <c r="AJ50" s="2">
        <v>9.8000000000000004E-2</v>
      </c>
      <c r="AK50">
        <v>2.102597469</v>
      </c>
      <c r="AL50">
        <v>1794.9227351609638</v>
      </c>
      <c r="AM50" t="s">
        <v>1484</v>
      </c>
      <c r="AN50" t="s">
        <v>1518</v>
      </c>
    </row>
    <row r="51" spans="1:40">
      <c r="A51" t="s">
        <v>917</v>
      </c>
      <c r="B51">
        <v>34.6</v>
      </c>
      <c r="C51">
        <v>31.3</v>
      </c>
      <c r="D51">
        <v>40.6</v>
      </c>
      <c r="E51">
        <v>3905</v>
      </c>
      <c r="F51">
        <v>1874</v>
      </c>
      <c r="G51">
        <v>2031</v>
      </c>
      <c r="H51" s="2">
        <f>F51/E51</f>
        <v>0.47989756722151089</v>
      </c>
      <c r="I51" s="2">
        <f>G51/E51</f>
        <v>0.52010243277848911</v>
      </c>
      <c r="J51" s="1">
        <v>1662</v>
      </c>
      <c r="K51" s="2">
        <f>J51/E51</f>
        <v>0.42560819462227911</v>
      </c>
      <c r="L51" s="1">
        <v>1307</v>
      </c>
      <c r="M51" s="1">
        <v>309</v>
      </c>
      <c r="N51" s="1">
        <v>15</v>
      </c>
      <c r="O51" s="2">
        <f>L51/$J51</f>
        <v>0.7864019253910951</v>
      </c>
      <c r="P51" s="2">
        <f>M51/$J51</f>
        <v>0.18592057761732853</v>
      </c>
      <c r="Q51" s="2">
        <f>N51/$J51</f>
        <v>9.0252707581227436E-3</v>
      </c>
      <c r="R51" s="2">
        <v>8.8000000000000009E-2</v>
      </c>
      <c r="S51" s="8" t="str">
        <f>VLOOKUP(R51,bachelor_lookup!A:B,2,TRUE)</f>
        <v>Low</v>
      </c>
      <c r="T51" s="2">
        <v>0.11800000000000001</v>
      </c>
      <c r="U51" s="2">
        <v>6.4000000000000001E-2</v>
      </c>
      <c r="V51" s="1">
        <v>3905</v>
      </c>
      <c r="W51" s="2">
        <f>V51/E51</f>
        <v>1</v>
      </c>
      <c r="X51" s="2">
        <v>0.14199999999999999</v>
      </c>
      <c r="Y51" s="1">
        <v>863</v>
      </c>
      <c r="Z51" s="2">
        <f>Y51/E51</f>
        <v>0.2209987195902689</v>
      </c>
      <c r="AA51" s="2">
        <v>0.23300000000000001</v>
      </c>
      <c r="AB51" s="1">
        <v>2630</v>
      </c>
      <c r="AC51" s="2">
        <f>AB51/E51</f>
        <v>0.67349551856594114</v>
      </c>
      <c r="AD51" s="2">
        <f>1-(AC51+Z51)</f>
        <v>0.10550576184379001</v>
      </c>
      <c r="AE51" s="2">
        <v>0.114</v>
      </c>
      <c r="AF51" s="1">
        <v>64422</v>
      </c>
      <c r="AG51" s="1">
        <v>1390</v>
      </c>
      <c r="AH51" s="1">
        <v>50000</v>
      </c>
      <c r="AI51" s="1">
        <v>3164</v>
      </c>
      <c r="AJ51" s="2">
        <v>0.111</v>
      </c>
      <c r="AK51">
        <v>2.9238535790000002</v>
      </c>
      <c r="AL51">
        <v>1335.5661952591915</v>
      </c>
      <c r="AM51" t="s">
        <v>1483</v>
      </c>
      <c r="AN51" t="s">
        <v>1513</v>
      </c>
    </row>
    <row r="52" spans="1:40">
      <c r="A52" t="s">
        <v>1431</v>
      </c>
      <c r="B52">
        <v>30.3</v>
      </c>
      <c r="C52">
        <v>30.4</v>
      </c>
      <c r="D52">
        <v>30.2</v>
      </c>
      <c r="E52">
        <v>7352</v>
      </c>
      <c r="F52">
        <v>3736</v>
      </c>
      <c r="G52">
        <v>3616</v>
      </c>
      <c r="H52" s="2">
        <f>F52/E52</f>
        <v>0.50816104461371059</v>
      </c>
      <c r="I52" s="2">
        <f>G52/E52</f>
        <v>0.49183895538628947</v>
      </c>
      <c r="J52" s="1">
        <v>3207</v>
      </c>
      <c r="K52" s="2">
        <f>J52/E52</f>
        <v>0.43620783460282914</v>
      </c>
      <c r="L52" s="1">
        <v>2470</v>
      </c>
      <c r="M52" s="1">
        <v>521</v>
      </c>
      <c r="N52" s="1">
        <v>68</v>
      </c>
      <c r="O52" s="2">
        <f>L52/$J52</f>
        <v>0.77019020891799195</v>
      </c>
      <c r="P52" s="2">
        <f>M52/$J52</f>
        <v>0.16245712503897725</v>
      </c>
      <c r="Q52" s="2">
        <f>N52/$J52</f>
        <v>2.1203617087620828E-2</v>
      </c>
      <c r="R52" s="2">
        <v>8.900000000000001E-2</v>
      </c>
      <c r="S52" s="8" t="str">
        <f>VLOOKUP(R52,bachelor_lookup!A:B,2,TRUE)</f>
        <v>Low</v>
      </c>
      <c r="T52" s="2">
        <v>8.3000000000000004E-2</v>
      </c>
      <c r="U52" s="2">
        <v>9.4E-2</v>
      </c>
      <c r="V52" s="1">
        <v>7166</v>
      </c>
      <c r="W52" s="2">
        <f>V52/E52</f>
        <v>0.97470076169749731</v>
      </c>
      <c r="X52" s="2">
        <v>0.21299999999999999</v>
      </c>
      <c r="Y52" s="1">
        <v>1968</v>
      </c>
      <c r="Z52" s="2">
        <f>Y52/E52</f>
        <v>0.26768226332970618</v>
      </c>
      <c r="AA52" s="2">
        <v>0.254</v>
      </c>
      <c r="AB52" s="1">
        <v>4639</v>
      </c>
      <c r="AC52" s="2">
        <f>AB52/E52</f>
        <v>0.63098476605005438</v>
      </c>
      <c r="AD52" s="2">
        <f>1-(AC52+Z52)</f>
        <v>0.10133297062023949</v>
      </c>
      <c r="AE52" s="2">
        <v>0.17800000000000002</v>
      </c>
      <c r="AF52" s="1">
        <v>39459</v>
      </c>
      <c r="AG52" s="1">
        <v>2520</v>
      </c>
      <c r="AH52" s="1">
        <v>33598</v>
      </c>
      <c r="AI52" s="1">
        <v>5514</v>
      </c>
      <c r="AJ52" s="2">
        <v>0.113</v>
      </c>
      <c r="AK52">
        <v>2.930009868</v>
      </c>
      <c r="AL52">
        <v>2509.2065662626637</v>
      </c>
      <c r="AM52" t="s">
        <v>1484</v>
      </c>
      <c r="AN52" t="s">
        <v>1525</v>
      </c>
    </row>
    <row r="53" spans="1:40">
      <c r="A53" t="s">
        <v>1469</v>
      </c>
      <c r="B53">
        <v>23.2</v>
      </c>
      <c r="C53">
        <v>21.1</v>
      </c>
      <c r="D53">
        <v>25.6</v>
      </c>
      <c r="E53">
        <v>4792</v>
      </c>
      <c r="F53">
        <v>2453</v>
      </c>
      <c r="G53">
        <v>2339</v>
      </c>
      <c r="H53" s="2">
        <f>F53/E53</f>
        <v>0.51189482470784642</v>
      </c>
      <c r="I53" s="2">
        <f>G53/E53</f>
        <v>0.48810517529215358</v>
      </c>
      <c r="J53" s="1">
        <v>1644</v>
      </c>
      <c r="K53" s="2">
        <f>J53/E53</f>
        <v>0.34307178631051755</v>
      </c>
      <c r="L53" s="1">
        <v>1335</v>
      </c>
      <c r="M53" s="1">
        <v>233</v>
      </c>
      <c r="N53" s="1">
        <v>0</v>
      </c>
      <c r="O53" s="2">
        <f>L53/$J53</f>
        <v>0.81204379562043794</v>
      </c>
      <c r="P53" s="2">
        <f>M53/$J53</f>
        <v>0.14172749391727493</v>
      </c>
      <c r="Q53" s="2">
        <f>N53/$J53</f>
        <v>0</v>
      </c>
      <c r="R53" s="2">
        <v>0.09</v>
      </c>
      <c r="S53" s="8" t="str">
        <f>VLOOKUP(R53,bachelor_lookup!A:B,2,TRUE)</f>
        <v>Low</v>
      </c>
      <c r="T53" s="2">
        <v>5.9000000000000004E-2</v>
      </c>
      <c r="U53" s="2">
        <v>0.11800000000000001</v>
      </c>
      <c r="V53" s="1">
        <v>4744</v>
      </c>
      <c r="W53" s="2">
        <f>V53/E53</f>
        <v>0.98998330550918201</v>
      </c>
      <c r="X53" s="2">
        <v>0.371</v>
      </c>
      <c r="Y53" s="1">
        <v>1932</v>
      </c>
      <c r="Z53" s="2">
        <f>Y53/E53</f>
        <v>0.40317195325542571</v>
      </c>
      <c r="AA53" s="2">
        <v>0.435</v>
      </c>
      <c r="AB53" s="1">
        <v>2542</v>
      </c>
      <c r="AC53" s="2">
        <f>AB53/E53</f>
        <v>0.53046744574290483</v>
      </c>
      <c r="AD53" s="2">
        <f>1-(AC53+Z53)</f>
        <v>6.6360601001669517E-2</v>
      </c>
      <c r="AE53" s="2">
        <v>0.33500000000000002</v>
      </c>
      <c r="AF53" s="1">
        <v>44612</v>
      </c>
      <c r="AG53" s="1">
        <v>1172</v>
      </c>
      <c r="AH53" s="1">
        <v>36250</v>
      </c>
      <c r="AI53" s="1">
        <v>3016</v>
      </c>
      <c r="AJ53" s="2">
        <v>0.152</v>
      </c>
      <c r="AK53">
        <v>4.5041198839999996</v>
      </c>
      <c r="AL53">
        <v>1063.914843168948</v>
      </c>
      <c r="AM53" t="s">
        <v>1483</v>
      </c>
      <c r="AN53" t="s">
        <v>1525</v>
      </c>
    </row>
    <row r="54" spans="1:40">
      <c r="A54" t="s">
        <v>588</v>
      </c>
      <c r="B54">
        <v>26.7</v>
      </c>
      <c r="C54">
        <v>29</v>
      </c>
      <c r="D54">
        <v>25.5</v>
      </c>
      <c r="E54">
        <v>4069</v>
      </c>
      <c r="F54">
        <v>2084</v>
      </c>
      <c r="G54">
        <v>1985</v>
      </c>
      <c r="H54" s="2">
        <f>F54/E54</f>
        <v>0.51216515114278693</v>
      </c>
      <c r="I54" s="2">
        <f>G54/E54</f>
        <v>0.48783484885721307</v>
      </c>
      <c r="J54" s="1">
        <v>1649</v>
      </c>
      <c r="K54" s="2">
        <f>J54/E54</f>
        <v>0.40525927746375029</v>
      </c>
      <c r="L54" s="1">
        <v>945</v>
      </c>
      <c r="M54" s="1">
        <v>196</v>
      </c>
      <c r="N54" s="1">
        <v>194</v>
      </c>
      <c r="O54" s="2">
        <f>L54/$J54</f>
        <v>0.57307459066100663</v>
      </c>
      <c r="P54" s="2">
        <f>M54/$J54</f>
        <v>0.11885991510006064</v>
      </c>
      <c r="Q54" s="2">
        <f>N54/$J54</f>
        <v>0.11764705882352941</v>
      </c>
      <c r="R54" s="2">
        <v>0.09</v>
      </c>
      <c r="S54" s="8" t="str">
        <f>VLOOKUP(R54,bachelor_lookup!A:B,2,TRUE)</f>
        <v>Low</v>
      </c>
      <c r="T54" s="2">
        <v>8.5000000000000006E-2</v>
      </c>
      <c r="U54" s="2">
        <v>9.6000000000000002E-2</v>
      </c>
      <c r="V54" s="1">
        <v>4045</v>
      </c>
      <c r="W54" s="2">
        <f>V54/E54</f>
        <v>0.99410174490046699</v>
      </c>
      <c r="X54" s="2">
        <v>0.34499999999999997</v>
      </c>
      <c r="Y54" s="1">
        <v>1416</v>
      </c>
      <c r="Z54" s="2">
        <f>Y54/E54</f>
        <v>0.34799705087245025</v>
      </c>
      <c r="AA54" s="2">
        <v>0.43700000000000006</v>
      </c>
      <c r="AB54" s="1">
        <v>2470</v>
      </c>
      <c r="AC54" s="2">
        <f>AB54/E54</f>
        <v>0.60702875399361023</v>
      </c>
      <c r="AD54" s="2">
        <f>1-(AC54+Z54)</f>
        <v>4.4974195133939521E-2</v>
      </c>
      <c r="AE54" s="2">
        <v>0.31</v>
      </c>
      <c r="AF54" s="1">
        <v>44985</v>
      </c>
      <c r="AG54" s="1">
        <v>1281</v>
      </c>
      <c r="AH54" s="1">
        <v>33211</v>
      </c>
      <c r="AI54" s="1">
        <v>2879</v>
      </c>
      <c r="AJ54" s="2">
        <v>0.16</v>
      </c>
      <c r="AK54">
        <v>1.827471305</v>
      </c>
      <c r="AL54">
        <v>2226.5739488588029</v>
      </c>
      <c r="AM54" t="s">
        <v>1484</v>
      </c>
      <c r="AN54" t="s">
        <v>1503</v>
      </c>
    </row>
    <row r="55" spans="1:40">
      <c r="A55" t="s">
        <v>1010</v>
      </c>
      <c r="B55">
        <v>30.5</v>
      </c>
      <c r="C55">
        <v>29.7</v>
      </c>
      <c r="D55">
        <v>31.3</v>
      </c>
      <c r="E55">
        <v>3125</v>
      </c>
      <c r="F55">
        <v>1520</v>
      </c>
      <c r="G55">
        <v>1605</v>
      </c>
      <c r="H55" s="2">
        <f>F55/E55</f>
        <v>0.4864</v>
      </c>
      <c r="I55" s="2">
        <f>G55/E55</f>
        <v>0.51359999999999995</v>
      </c>
      <c r="J55" s="1">
        <v>1146</v>
      </c>
      <c r="K55" s="2">
        <f>J55/E55</f>
        <v>0.36671999999999999</v>
      </c>
      <c r="L55" s="1">
        <v>859</v>
      </c>
      <c r="M55" s="1">
        <v>197</v>
      </c>
      <c r="N55" s="1">
        <v>31</v>
      </c>
      <c r="O55" s="2">
        <f>L55/$J55</f>
        <v>0.74956369982547988</v>
      </c>
      <c r="P55" s="2">
        <f>M55/$J55</f>
        <v>0.1719022687609075</v>
      </c>
      <c r="Q55" s="2">
        <f>N55/$J55</f>
        <v>2.7050610820244327E-2</v>
      </c>
      <c r="R55" s="2">
        <v>0.09</v>
      </c>
      <c r="S55" s="8" t="str">
        <f>VLOOKUP(R55,bachelor_lookup!A:B,2,TRUE)</f>
        <v>Low</v>
      </c>
      <c r="T55" s="2">
        <v>7.8E-2</v>
      </c>
      <c r="U55" s="2">
        <v>0.10099999999999999</v>
      </c>
      <c r="V55" s="1">
        <v>3119</v>
      </c>
      <c r="W55" s="2">
        <f>V55/E55</f>
        <v>0.99807999999999997</v>
      </c>
      <c r="X55" s="2">
        <v>0.25600000000000001</v>
      </c>
      <c r="Y55" s="1">
        <v>869</v>
      </c>
      <c r="Z55" s="2">
        <f>Y55/E55</f>
        <v>0.27807999999999999</v>
      </c>
      <c r="AA55" s="2">
        <v>0.41799999999999998</v>
      </c>
      <c r="AB55" s="1">
        <v>2001</v>
      </c>
      <c r="AC55" s="2">
        <f>AB55/E55</f>
        <v>0.64032</v>
      </c>
      <c r="AD55" s="2">
        <f>1-(AC55+Z55)</f>
        <v>8.1600000000000006E-2</v>
      </c>
      <c r="AE55" s="2">
        <v>0.21</v>
      </c>
      <c r="AF55" s="1">
        <v>51579</v>
      </c>
      <c r="AG55" s="1">
        <v>914</v>
      </c>
      <c r="AH55" s="1">
        <v>40769</v>
      </c>
      <c r="AI55" s="1">
        <v>2447</v>
      </c>
      <c r="AJ55" s="2">
        <v>0.16899999999999998</v>
      </c>
      <c r="AK55">
        <v>2.5156449840000001</v>
      </c>
      <c r="AL55">
        <v>1242.2261566618574</v>
      </c>
      <c r="AM55" t="s">
        <v>1483</v>
      </c>
      <c r="AN55" t="s">
        <v>1513</v>
      </c>
    </row>
    <row r="56" spans="1:40">
      <c r="A56" t="s">
        <v>931</v>
      </c>
      <c r="B56">
        <v>33.700000000000003</v>
      </c>
      <c r="C56">
        <v>31.7</v>
      </c>
      <c r="D56">
        <v>34</v>
      </c>
      <c r="E56">
        <v>2813</v>
      </c>
      <c r="F56">
        <v>1353</v>
      </c>
      <c r="G56">
        <v>1460</v>
      </c>
      <c r="H56" s="2">
        <f>F56/E56</f>
        <v>0.48098115890508353</v>
      </c>
      <c r="I56" s="2">
        <f>G56/E56</f>
        <v>0.51901884109491647</v>
      </c>
      <c r="J56" s="1">
        <v>1163</v>
      </c>
      <c r="K56" s="2">
        <f>J56/E56</f>
        <v>0.41343761109136151</v>
      </c>
      <c r="L56" s="1">
        <v>815</v>
      </c>
      <c r="M56" s="1">
        <v>150</v>
      </c>
      <c r="N56" s="1">
        <v>77</v>
      </c>
      <c r="O56" s="2">
        <f>L56/$J56</f>
        <v>0.70077386070507308</v>
      </c>
      <c r="P56" s="2">
        <f>M56/$J56</f>
        <v>0.12897678417884781</v>
      </c>
      <c r="Q56" s="2">
        <f>N56/$J56</f>
        <v>6.6208082545141878E-2</v>
      </c>
      <c r="R56" s="2">
        <v>9.0999999999999998E-2</v>
      </c>
      <c r="S56" s="8" t="str">
        <f>VLOOKUP(R56,bachelor_lookup!A:B,2,TRUE)</f>
        <v>Low</v>
      </c>
      <c r="T56" s="2">
        <v>6.9000000000000006E-2</v>
      </c>
      <c r="U56" s="2">
        <v>0.11</v>
      </c>
      <c r="V56" s="1">
        <v>2801</v>
      </c>
      <c r="W56" s="2">
        <f>V56/E56</f>
        <v>0.99573409171702809</v>
      </c>
      <c r="X56" s="2">
        <v>0.19899999999999998</v>
      </c>
      <c r="Y56" s="1">
        <v>622</v>
      </c>
      <c r="Z56" s="2">
        <f>Y56/E56</f>
        <v>0.22111624600071098</v>
      </c>
      <c r="AA56" s="2">
        <v>0.28000000000000003</v>
      </c>
      <c r="AB56" s="1">
        <v>1896</v>
      </c>
      <c r="AC56" s="2">
        <f>AB56/E56</f>
        <v>0.67401350870956278</v>
      </c>
      <c r="AD56" s="2">
        <f>1-(AC56+Z56)</f>
        <v>0.10487024528972622</v>
      </c>
      <c r="AE56" s="2">
        <v>0.192</v>
      </c>
      <c r="AF56" s="1">
        <v>47479</v>
      </c>
      <c r="AG56" s="1">
        <v>1018</v>
      </c>
      <c r="AH56" s="1">
        <v>41625</v>
      </c>
      <c r="AI56" s="1">
        <v>2224</v>
      </c>
      <c r="AJ56" s="2">
        <v>0.16300000000000001</v>
      </c>
      <c r="AK56">
        <v>1.269311971</v>
      </c>
      <c r="AL56">
        <v>2216.1612466191732</v>
      </c>
      <c r="AM56" t="s">
        <v>1484</v>
      </c>
      <c r="AN56" t="s">
        <v>1513</v>
      </c>
    </row>
    <row r="57" spans="1:40">
      <c r="A57" t="s">
        <v>236</v>
      </c>
      <c r="B57">
        <v>41.2</v>
      </c>
      <c r="C57">
        <v>36.9</v>
      </c>
      <c r="D57">
        <v>51.2</v>
      </c>
      <c r="E57">
        <v>4182</v>
      </c>
      <c r="F57">
        <v>2032</v>
      </c>
      <c r="G57">
        <v>2150</v>
      </c>
      <c r="H57" s="2">
        <f>F57/E57</f>
        <v>0.48589191774270685</v>
      </c>
      <c r="I57" s="2">
        <f>G57/E57</f>
        <v>0.51410808225729321</v>
      </c>
      <c r="J57" s="1">
        <v>1053</v>
      </c>
      <c r="K57" s="2">
        <f>J57/E57</f>
        <v>0.25179340028694402</v>
      </c>
      <c r="L57" s="1">
        <v>658</v>
      </c>
      <c r="M57" s="1">
        <v>270</v>
      </c>
      <c r="N57" s="1">
        <v>0</v>
      </c>
      <c r="O57" s="2">
        <f>L57/$J57</f>
        <v>0.62488129154795824</v>
      </c>
      <c r="P57" s="2">
        <f>M57/$J57</f>
        <v>0.25641025641025639</v>
      </c>
      <c r="Q57" s="2">
        <f>N57/$J57</f>
        <v>0</v>
      </c>
      <c r="R57" s="2">
        <v>9.0999999999999998E-2</v>
      </c>
      <c r="S57" s="8" t="str">
        <f>VLOOKUP(R57,bachelor_lookup!A:B,2,TRUE)</f>
        <v>Low</v>
      </c>
      <c r="T57" s="2">
        <v>8.6999999999999994E-2</v>
      </c>
      <c r="U57" s="2">
        <v>9.4E-2</v>
      </c>
      <c r="V57" s="1">
        <v>3537</v>
      </c>
      <c r="W57" s="2">
        <f>V57/E57</f>
        <v>0.8457675753228121</v>
      </c>
      <c r="X57" s="2">
        <v>0.38299999999999995</v>
      </c>
      <c r="Y57" s="1">
        <v>653</v>
      </c>
      <c r="Z57" s="2">
        <f>Y57/E57</f>
        <v>0.15614538498326161</v>
      </c>
      <c r="AA57" s="2">
        <v>0.66200000000000003</v>
      </c>
      <c r="AB57" s="1">
        <v>2024</v>
      </c>
      <c r="AC57" s="2">
        <f>AB57/E57</f>
        <v>0.48397895743663322</v>
      </c>
      <c r="AD57" s="2">
        <f>1-(AC57+Z57)</f>
        <v>0.3598756575801052</v>
      </c>
      <c r="AE57" s="2">
        <v>0.37</v>
      </c>
      <c r="AF57" s="1">
        <v>35348</v>
      </c>
      <c r="AG57" s="1">
        <v>1859</v>
      </c>
      <c r="AH57" s="1">
        <v>22109</v>
      </c>
      <c r="AI57" s="1">
        <v>3537</v>
      </c>
      <c r="AJ57" s="2">
        <v>0.183</v>
      </c>
      <c r="AK57">
        <v>3.9580129400000001</v>
      </c>
      <c r="AL57">
        <v>1056.5907851731279</v>
      </c>
      <c r="AM57" t="s">
        <v>1483</v>
      </c>
      <c r="AN57" t="s">
        <v>1494</v>
      </c>
    </row>
    <row r="58" spans="1:40">
      <c r="A58" t="s">
        <v>234</v>
      </c>
      <c r="B58">
        <v>49.5</v>
      </c>
      <c r="C58">
        <v>46.8</v>
      </c>
      <c r="D58">
        <v>51.4</v>
      </c>
      <c r="E58">
        <v>3738</v>
      </c>
      <c r="F58">
        <v>1922</v>
      </c>
      <c r="G58">
        <v>1816</v>
      </c>
      <c r="H58" s="2">
        <f>F58/E58</f>
        <v>0.51417870518994113</v>
      </c>
      <c r="I58" s="2">
        <f>G58/E58</f>
        <v>0.48582129481005887</v>
      </c>
      <c r="J58" s="1">
        <v>1476</v>
      </c>
      <c r="K58" s="2">
        <f>J58/E58</f>
        <v>0.39486356340288925</v>
      </c>
      <c r="L58" s="1">
        <v>1253</v>
      </c>
      <c r="M58" s="1">
        <v>103</v>
      </c>
      <c r="N58" s="1">
        <v>0</v>
      </c>
      <c r="O58" s="2">
        <f>L58/$J58</f>
        <v>0.84891598915989164</v>
      </c>
      <c r="P58" s="2">
        <f>M58/$J58</f>
        <v>6.9783197831978325E-2</v>
      </c>
      <c r="Q58" s="2">
        <f>N58/$J58</f>
        <v>0</v>
      </c>
      <c r="R58" s="2">
        <v>9.0999999999999998E-2</v>
      </c>
      <c r="S58" s="8" t="str">
        <f>VLOOKUP(R58,bachelor_lookup!A:B,2,TRUE)</f>
        <v>Low</v>
      </c>
      <c r="T58" s="2">
        <v>7.0000000000000007E-2</v>
      </c>
      <c r="U58" s="2">
        <v>0.113</v>
      </c>
      <c r="V58" s="1">
        <v>3687</v>
      </c>
      <c r="W58" s="2">
        <f>V58/E58</f>
        <v>0.9863563402889246</v>
      </c>
      <c r="X58" s="2">
        <v>0.08</v>
      </c>
      <c r="Y58" s="1">
        <v>639</v>
      </c>
      <c r="Z58" s="2">
        <f>Y58/E58</f>
        <v>0.1709470304975923</v>
      </c>
      <c r="AA58" s="2">
        <v>9.5000000000000001E-2</v>
      </c>
      <c r="AB58" s="1">
        <v>2173</v>
      </c>
      <c r="AC58" s="2">
        <f>AB58/E58</f>
        <v>0.58132691278758697</v>
      </c>
      <c r="AD58" s="2">
        <f>1-(AC58+Z58)</f>
        <v>0.24772605671482073</v>
      </c>
      <c r="AE58" s="2">
        <v>8.5000000000000006E-2</v>
      </c>
      <c r="AF58" s="1">
        <v>64538</v>
      </c>
      <c r="AG58" s="1">
        <v>1505</v>
      </c>
      <c r="AH58" s="1">
        <v>54476</v>
      </c>
      <c r="AI58" s="1">
        <v>3146</v>
      </c>
      <c r="AJ58" s="2">
        <v>0.12</v>
      </c>
      <c r="AK58">
        <v>229.20100199999999</v>
      </c>
      <c r="AL58">
        <v>16.308829225798934</v>
      </c>
      <c r="AM58" t="s">
        <v>1482</v>
      </c>
      <c r="AN58" t="s">
        <v>1494</v>
      </c>
    </row>
    <row r="59" spans="1:40">
      <c r="A59" t="s">
        <v>61</v>
      </c>
      <c r="B59">
        <v>28.4</v>
      </c>
      <c r="C59">
        <v>23.9</v>
      </c>
      <c r="D59">
        <v>35</v>
      </c>
      <c r="E59">
        <v>8051</v>
      </c>
      <c r="F59">
        <v>3763</v>
      </c>
      <c r="G59">
        <v>4288</v>
      </c>
      <c r="H59" s="2">
        <f>F59/E59</f>
        <v>0.46739535461433362</v>
      </c>
      <c r="I59" s="2">
        <f>G59/E59</f>
        <v>0.53260464538566643</v>
      </c>
      <c r="J59" s="1">
        <v>2868</v>
      </c>
      <c r="K59" s="2">
        <f>J59/E59</f>
        <v>0.35622903987082349</v>
      </c>
      <c r="L59" s="1">
        <v>2031</v>
      </c>
      <c r="M59" s="1">
        <v>368</v>
      </c>
      <c r="N59" s="1">
        <v>124</v>
      </c>
      <c r="O59" s="2">
        <f>L59/$J59</f>
        <v>0.70815899581589958</v>
      </c>
      <c r="P59" s="2">
        <f>M59/$J59</f>
        <v>0.12831241283124128</v>
      </c>
      <c r="Q59" s="2">
        <f>N59/$J59</f>
        <v>4.3235704323570434E-2</v>
      </c>
      <c r="R59" s="2">
        <v>9.1999999999999998E-2</v>
      </c>
      <c r="S59" s="8" t="str">
        <f>VLOOKUP(R59,bachelor_lookup!A:B,2,TRUE)</f>
        <v>Low</v>
      </c>
      <c r="T59" s="2">
        <v>8.5999999999999993E-2</v>
      </c>
      <c r="U59" s="2">
        <v>9.6000000000000002E-2</v>
      </c>
      <c r="V59" s="1">
        <v>7908</v>
      </c>
      <c r="W59" s="2">
        <f>V59/E59</f>
        <v>0.98223823127561793</v>
      </c>
      <c r="X59" s="2">
        <v>0.44</v>
      </c>
      <c r="Y59" s="1">
        <v>2638</v>
      </c>
      <c r="Z59" s="2">
        <f>Y59/E59</f>
        <v>0.32766116010433488</v>
      </c>
      <c r="AA59" s="2">
        <v>0.47499999999999998</v>
      </c>
      <c r="AB59" s="1">
        <v>4573</v>
      </c>
      <c r="AC59" s="2">
        <f>AB59/E59</f>
        <v>0.56800397466153274</v>
      </c>
      <c r="AD59" s="2">
        <f>1-(AC59+Z59)</f>
        <v>0.10433486523413238</v>
      </c>
      <c r="AE59" s="2">
        <v>0.45899999999999996</v>
      </c>
      <c r="AF59" s="1">
        <v>31224</v>
      </c>
      <c r="AG59" s="1">
        <v>2815</v>
      </c>
      <c r="AH59" s="1">
        <v>24671</v>
      </c>
      <c r="AI59" s="1">
        <v>5491</v>
      </c>
      <c r="AJ59" s="2">
        <v>0.128</v>
      </c>
      <c r="AK59">
        <v>2.5167524399999999</v>
      </c>
      <c r="AL59">
        <v>3198.9638202158653</v>
      </c>
      <c r="AM59" t="s">
        <v>1484</v>
      </c>
      <c r="AN59" t="s">
        <v>1489</v>
      </c>
    </row>
    <row r="60" spans="1:40">
      <c r="A60" t="s">
        <v>874</v>
      </c>
      <c r="B60">
        <v>35.5</v>
      </c>
      <c r="C60">
        <v>38.299999999999997</v>
      </c>
      <c r="D60">
        <v>32.799999999999997</v>
      </c>
      <c r="E60">
        <v>3121</v>
      </c>
      <c r="F60">
        <v>1614</v>
      </c>
      <c r="G60">
        <v>1507</v>
      </c>
      <c r="H60" s="2">
        <f>F60/E60</f>
        <v>0.51714194168535721</v>
      </c>
      <c r="I60" s="2">
        <f>G60/E60</f>
        <v>0.48285805831464274</v>
      </c>
      <c r="J60" s="1">
        <v>1624</v>
      </c>
      <c r="K60" s="2">
        <f>J60/E60</f>
        <v>0.52034604293495679</v>
      </c>
      <c r="L60" s="1">
        <v>1218</v>
      </c>
      <c r="M60" s="1">
        <v>177</v>
      </c>
      <c r="N60" s="1">
        <v>86</v>
      </c>
      <c r="O60" s="2">
        <f>L60/$J60</f>
        <v>0.75</v>
      </c>
      <c r="P60" s="2">
        <f>M60/$J60</f>
        <v>0.10899014778325124</v>
      </c>
      <c r="Q60" s="2">
        <f>N60/$J60</f>
        <v>5.295566502463054E-2</v>
      </c>
      <c r="R60" s="2">
        <v>9.1999999999999998E-2</v>
      </c>
      <c r="S60" s="8" t="str">
        <f>VLOOKUP(R60,bachelor_lookup!A:B,2,TRUE)</f>
        <v>Low</v>
      </c>
      <c r="T60" s="2">
        <v>0.109</v>
      </c>
      <c r="U60" s="2">
        <v>7.0999999999999994E-2</v>
      </c>
      <c r="V60" s="1">
        <v>3111</v>
      </c>
      <c r="W60" s="2">
        <f>V60/E60</f>
        <v>0.99679589875040053</v>
      </c>
      <c r="X60" s="2">
        <v>0.14000000000000001</v>
      </c>
      <c r="Y60" s="1">
        <v>636</v>
      </c>
      <c r="Z60" s="2">
        <f>Y60/E60</f>
        <v>0.20378083947452741</v>
      </c>
      <c r="AA60" s="2">
        <v>0.20600000000000002</v>
      </c>
      <c r="AB60" s="1">
        <v>2223</v>
      </c>
      <c r="AC60" s="2">
        <f>AB60/E60</f>
        <v>0.71227170778596605</v>
      </c>
      <c r="AD60" s="2">
        <f>1-(AC60+Z60)</f>
        <v>8.3947452739506545E-2</v>
      </c>
      <c r="AE60" s="2">
        <v>0.129</v>
      </c>
      <c r="AF60" s="1">
        <v>62402</v>
      </c>
      <c r="AG60" s="1">
        <v>1161</v>
      </c>
      <c r="AH60" s="1">
        <v>51932</v>
      </c>
      <c r="AI60" s="1">
        <v>2502</v>
      </c>
      <c r="AJ60" s="2">
        <v>9.0999999999999998E-2</v>
      </c>
      <c r="AK60">
        <v>2.2049131389999999</v>
      </c>
      <c r="AL60">
        <v>1415.4752605880319</v>
      </c>
      <c r="AM60" t="s">
        <v>1483</v>
      </c>
      <c r="AN60" t="s">
        <v>1513</v>
      </c>
    </row>
    <row r="61" spans="1:40">
      <c r="A61" t="s">
        <v>219</v>
      </c>
      <c r="B61">
        <v>43.7</v>
      </c>
      <c r="C61">
        <v>44.6</v>
      </c>
      <c r="D61">
        <v>43.4</v>
      </c>
      <c r="E61">
        <v>3026</v>
      </c>
      <c r="F61">
        <v>1482</v>
      </c>
      <c r="G61">
        <v>1544</v>
      </c>
      <c r="H61" s="2">
        <f>F61/E61</f>
        <v>0.48975545274289489</v>
      </c>
      <c r="I61" s="2">
        <f>G61/E61</f>
        <v>0.51024454725710511</v>
      </c>
      <c r="J61" s="1">
        <v>1229</v>
      </c>
      <c r="K61" s="2">
        <f>J61/E61</f>
        <v>0.40614672835426308</v>
      </c>
      <c r="L61" s="1">
        <v>964</v>
      </c>
      <c r="M61" s="1">
        <v>154</v>
      </c>
      <c r="N61" s="1">
        <v>0</v>
      </c>
      <c r="O61" s="2">
        <f>L61/$J61</f>
        <v>0.78437754271765658</v>
      </c>
      <c r="P61" s="2">
        <f>M61/$J61</f>
        <v>0.12530512611879577</v>
      </c>
      <c r="Q61" s="2">
        <f>N61/$J61</f>
        <v>0</v>
      </c>
      <c r="R61" s="2">
        <v>9.3000000000000013E-2</v>
      </c>
      <c r="S61" s="8" t="str">
        <f>VLOOKUP(R61,bachelor_lookup!A:B,2,TRUE)</f>
        <v>Low</v>
      </c>
      <c r="T61" s="2">
        <v>6.5000000000000002E-2</v>
      </c>
      <c r="U61" s="2">
        <v>0.122</v>
      </c>
      <c r="V61" s="1">
        <v>3008</v>
      </c>
      <c r="W61" s="2">
        <f>V61/E61</f>
        <v>0.99405155320555183</v>
      </c>
      <c r="X61" s="2">
        <v>6.8000000000000005E-2</v>
      </c>
      <c r="Y61" s="1">
        <v>712</v>
      </c>
      <c r="Z61" s="2">
        <f>Y61/E61</f>
        <v>0.23529411764705882</v>
      </c>
      <c r="AA61" s="2">
        <v>9.0999999999999998E-2</v>
      </c>
      <c r="AB61" s="1">
        <v>1814</v>
      </c>
      <c r="AC61" s="2">
        <f>AB61/E61</f>
        <v>0.59947124917382688</v>
      </c>
      <c r="AD61" s="2">
        <f>1-(AC61+Z61)</f>
        <v>0.16523463317911435</v>
      </c>
      <c r="AE61" s="2">
        <v>6.6000000000000003E-2</v>
      </c>
      <c r="AF61" s="1">
        <v>65357</v>
      </c>
      <c r="AG61" s="1">
        <v>1137</v>
      </c>
      <c r="AH61" s="1">
        <v>59554</v>
      </c>
      <c r="AI61" s="1">
        <v>2360</v>
      </c>
      <c r="AJ61" s="2">
        <v>0.114</v>
      </c>
      <c r="AK61">
        <v>2.9787704320000001</v>
      </c>
      <c r="AL61">
        <v>1015.8553903626232</v>
      </c>
      <c r="AM61" t="s">
        <v>1483</v>
      </c>
      <c r="AN61" t="s">
        <v>1494</v>
      </c>
    </row>
    <row r="62" spans="1:40">
      <c r="A62" t="s">
        <v>274</v>
      </c>
      <c r="B62">
        <v>29.3</v>
      </c>
      <c r="C62">
        <v>29.2</v>
      </c>
      <c r="D62">
        <v>29.4</v>
      </c>
      <c r="E62">
        <v>3931</v>
      </c>
      <c r="F62">
        <v>2043</v>
      </c>
      <c r="G62">
        <v>1888</v>
      </c>
      <c r="H62" s="2">
        <f>F62/E62</f>
        <v>0.51971508522004584</v>
      </c>
      <c r="I62" s="2">
        <f>G62/E62</f>
        <v>0.48028491477995422</v>
      </c>
      <c r="J62" s="1">
        <v>1524</v>
      </c>
      <c r="K62" s="2">
        <f>J62/E62</f>
        <v>0.38768761129483592</v>
      </c>
      <c r="L62" s="1">
        <v>1271</v>
      </c>
      <c r="M62" s="1">
        <v>117</v>
      </c>
      <c r="N62" s="1">
        <v>0</v>
      </c>
      <c r="O62" s="2">
        <f>L62/$J62</f>
        <v>0.83398950131233596</v>
      </c>
      <c r="P62" s="2">
        <f>M62/$J62</f>
        <v>7.6771653543307089E-2</v>
      </c>
      <c r="Q62" s="2">
        <f>N62/$J62</f>
        <v>0</v>
      </c>
      <c r="R62" s="2">
        <v>9.4E-2</v>
      </c>
      <c r="S62" s="8" t="str">
        <f>VLOOKUP(R62,bachelor_lookup!A:B,2,TRUE)</f>
        <v>Low</v>
      </c>
      <c r="T62" s="2">
        <v>0.107</v>
      </c>
      <c r="U62" s="2">
        <v>0.08</v>
      </c>
      <c r="V62" s="1">
        <v>3931</v>
      </c>
      <c r="W62" s="2">
        <f>V62/E62</f>
        <v>1</v>
      </c>
      <c r="X62" s="2">
        <v>0.20899999999999999</v>
      </c>
      <c r="Y62" s="1">
        <v>1279</v>
      </c>
      <c r="Z62" s="2">
        <f>Y62/E62</f>
        <v>0.32536250317985244</v>
      </c>
      <c r="AA62" s="2">
        <v>0.28000000000000003</v>
      </c>
      <c r="AB62" s="1">
        <v>2274</v>
      </c>
      <c r="AC62" s="2">
        <f>AB62/E62</f>
        <v>0.5784787585856016</v>
      </c>
      <c r="AD62" s="2">
        <f>1-(AC62+Z62)</f>
        <v>9.6158738234545904E-2</v>
      </c>
      <c r="AE62" s="2">
        <v>0.156</v>
      </c>
      <c r="AF62" s="1">
        <v>51709</v>
      </c>
      <c r="AG62" s="1">
        <v>1170</v>
      </c>
      <c r="AH62" s="1">
        <v>41894</v>
      </c>
      <c r="AI62" s="1">
        <v>2781</v>
      </c>
      <c r="AJ62" s="2">
        <v>0.14199999999999999</v>
      </c>
      <c r="AK62">
        <v>290.20035130000002</v>
      </c>
      <c r="AL62">
        <v>13.545814063940451</v>
      </c>
      <c r="AM62" t="s">
        <v>1482</v>
      </c>
      <c r="AN62" t="s">
        <v>1499</v>
      </c>
    </row>
    <row r="63" spans="1:40">
      <c r="A63" t="s">
        <v>1214</v>
      </c>
      <c r="B63">
        <v>31.6</v>
      </c>
      <c r="C63">
        <v>27.6</v>
      </c>
      <c r="D63">
        <v>36.6</v>
      </c>
      <c r="E63">
        <v>6234</v>
      </c>
      <c r="F63">
        <v>3431</v>
      </c>
      <c r="G63">
        <v>2803</v>
      </c>
      <c r="H63" s="2">
        <f>F63/E63</f>
        <v>0.55036894449791463</v>
      </c>
      <c r="I63" s="2">
        <f>G63/E63</f>
        <v>0.44963105550208532</v>
      </c>
      <c r="J63" s="1">
        <v>2643</v>
      </c>
      <c r="K63" s="2">
        <f>J63/E63</f>
        <v>0.42396535129932628</v>
      </c>
      <c r="L63" s="1">
        <v>2088</v>
      </c>
      <c r="M63" s="1">
        <v>308</v>
      </c>
      <c r="N63" s="1">
        <v>122</v>
      </c>
      <c r="O63" s="2">
        <f>L63/$J63</f>
        <v>0.79001135073779793</v>
      </c>
      <c r="P63" s="2">
        <f>M63/$J63</f>
        <v>0.11653424139235717</v>
      </c>
      <c r="Q63" s="2">
        <f>N63/$J63</f>
        <v>4.6159667045024597E-2</v>
      </c>
      <c r="R63" s="2">
        <v>9.5000000000000001E-2</v>
      </c>
      <c r="S63" s="8" t="str">
        <f>VLOOKUP(R63,bachelor_lookup!A:B,2,TRUE)</f>
        <v>Low</v>
      </c>
      <c r="T63" s="2">
        <v>0.1</v>
      </c>
      <c r="U63" s="2">
        <v>0.09</v>
      </c>
      <c r="V63" s="1">
        <v>6216</v>
      </c>
      <c r="W63" s="2">
        <f>V63/E63</f>
        <v>0.99711260827718962</v>
      </c>
      <c r="X63" s="2">
        <v>0.22699999999999998</v>
      </c>
      <c r="Y63" s="1">
        <v>1617</v>
      </c>
      <c r="Z63" s="2">
        <f>Y63/E63</f>
        <v>0.25938402309913378</v>
      </c>
      <c r="AA63" s="2">
        <v>0.371</v>
      </c>
      <c r="AB63" s="1">
        <v>3974</v>
      </c>
      <c r="AC63" s="2">
        <f>AB63/E63</f>
        <v>0.63747192813602827</v>
      </c>
      <c r="AD63" s="2">
        <f>1-(AC63+Z63)</f>
        <v>0.10314404876483796</v>
      </c>
      <c r="AE63" s="2">
        <v>0.19600000000000001</v>
      </c>
      <c r="AF63" s="1">
        <v>42169</v>
      </c>
      <c r="AG63" s="1">
        <v>2476</v>
      </c>
      <c r="AH63" s="1">
        <v>32318</v>
      </c>
      <c r="AI63" s="1">
        <v>4794</v>
      </c>
      <c r="AJ63" s="2">
        <v>0.14300000000000002</v>
      </c>
      <c r="AK63">
        <v>2.6174407089999998</v>
      </c>
      <c r="AL63">
        <v>2381.7158411896621</v>
      </c>
      <c r="AM63" t="s">
        <v>1484</v>
      </c>
      <c r="AN63" t="s">
        <v>1518</v>
      </c>
    </row>
    <row r="64" spans="1:40">
      <c r="A64" t="s">
        <v>1052</v>
      </c>
      <c r="B64">
        <v>47.6</v>
      </c>
      <c r="C64">
        <v>48.2</v>
      </c>
      <c r="D64">
        <v>46</v>
      </c>
      <c r="E64">
        <v>2234</v>
      </c>
      <c r="F64">
        <v>1181</v>
      </c>
      <c r="G64">
        <v>1053</v>
      </c>
      <c r="H64" s="2">
        <f>F64/E64</f>
        <v>0.5286481647269472</v>
      </c>
      <c r="I64" s="2">
        <f>G64/E64</f>
        <v>0.4713518352730528</v>
      </c>
      <c r="J64" s="1">
        <v>873</v>
      </c>
      <c r="K64" s="2">
        <f>J64/E64</f>
        <v>0.39077887197851385</v>
      </c>
      <c r="L64" s="1">
        <v>749</v>
      </c>
      <c r="M64" s="1">
        <v>50</v>
      </c>
      <c r="N64" s="1">
        <v>0</v>
      </c>
      <c r="O64" s="2">
        <f>L64/$J64</f>
        <v>0.85796105383734245</v>
      </c>
      <c r="P64" s="2">
        <f>M64/$J64</f>
        <v>5.7273768613974797E-2</v>
      </c>
      <c r="Q64" s="2">
        <f>N64/$J64</f>
        <v>0</v>
      </c>
      <c r="R64" s="2">
        <v>9.5000000000000001E-2</v>
      </c>
      <c r="S64" s="8" t="str">
        <f>VLOOKUP(R64,bachelor_lookup!A:B,2,TRUE)</f>
        <v>Low</v>
      </c>
      <c r="T64" s="2">
        <v>7.0000000000000007E-2</v>
      </c>
      <c r="U64" s="2">
        <v>0.125</v>
      </c>
      <c r="V64" s="1">
        <v>2210</v>
      </c>
      <c r="W64" s="2">
        <f>V64/E64</f>
        <v>0.9892569382273948</v>
      </c>
      <c r="X64" s="2">
        <v>0.13</v>
      </c>
      <c r="Y64" s="1">
        <v>420</v>
      </c>
      <c r="Z64" s="2">
        <f>Y64/E64</f>
        <v>0.18800358102059087</v>
      </c>
      <c r="AA64" s="2">
        <v>0.14800000000000002</v>
      </c>
      <c r="AB64" s="1">
        <v>1425</v>
      </c>
      <c r="AC64" s="2">
        <f>AB64/E64</f>
        <v>0.63786929274843329</v>
      </c>
      <c r="AD64" s="2">
        <f>1-(AC64+Z64)</f>
        <v>0.17412712623097581</v>
      </c>
      <c r="AE64" s="2">
        <v>0.13</v>
      </c>
      <c r="AF64" s="1">
        <v>48744</v>
      </c>
      <c r="AG64" s="1">
        <v>931</v>
      </c>
      <c r="AH64" s="1">
        <v>40139</v>
      </c>
      <c r="AI64" s="1">
        <v>1887</v>
      </c>
      <c r="AJ64" s="2">
        <v>7.8E-2</v>
      </c>
      <c r="AK64">
        <v>93.879981720000004</v>
      </c>
      <c r="AL64">
        <v>23.796340381307012</v>
      </c>
      <c r="AM64" t="s">
        <v>1482</v>
      </c>
      <c r="AN64" t="s">
        <v>1516</v>
      </c>
    </row>
    <row r="65" spans="1:40">
      <c r="A65" t="s">
        <v>1374</v>
      </c>
      <c r="B65">
        <v>27.3</v>
      </c>
      <c r="C65">
        <v>26.9</v>
      </c>
      <c r="D65">
        <v>28.1</v>
      </c>
      <c r="E65">
        <v>3014</v>
      </c>
      <c r="F65">
        <v>1484</v>
      </c>
      <c r="G65">
        <v>1530</v>
      </c>
      <c r="H65" s="2">
        <f>F65/E65</f>
        <v>0.49236894492368943</v>
      </c>
      <c r="I65" s="2">
        <f>G65/E65</f>
        <v>0.50763105507631057</v>
      </c>
      <c r="J65" s="1">
        <v>1213</v>
      </c>
      <c r="K65" s="2">
        <f>J65/E65</f>
        <v>0.40245520902455206</v>
      </c>
      <c r="L65" s="1">
        <v>794</v>
      </c>
      <c r="M65" s="1">
        <v>257</v>
      </c>
      <c r="N65" s="1">
        <v>1</v>
      </c>
      <c r="O65" s="2">
        <f>L65/$J65</f>
        <v>0.65457543281121189</v>
      </c>
      <c r="P65" s="2">
        <f>M65/$J65</f>
        <v>0.21187139323990106</v>
      </c>
      <c r="Q65" s="2">
        <f>N65/$J65</f>
        <v>8.2440230832646333E-4</v>
      </c>
      <c r="R65" s="2">
        <v>9.6000000000000002E-2</v>
      </c>
      <c r="S65" s="8" t="str">
        <f>VLOOKUP(R65,bachelor_lookup!A:B,2,TRUE)</f>
        <v>Low</v>
      </c>
      <c r="T65" s="2">
        <v>7.6999999999999999E-2</v>
      </c>
      <c r="U65" s="2">
        <v>0.114</v>
      </c>
      <c r="V65" s="1">
        <v>3005</v>
      </c>
      <c r="W65" s="2">
        <f>V65/E65</f>
        <v>0.99701393497013935</v>
      </c>
      <c r="X65" s="2">
        <v>0.32500000000000001</v>
      </c>
      <c r="Y65" s="1">
        <v>1000</v>
      </c>
      <c r="Z65" s="2">
        <f>Y65/E65</f>
        <v>0.33178500331785005</v>
      </c>
      <c r="AA65" s="2">
        <v>0.38900000000000001</v>
      </c>
      <c r="AB65" s="1">
        <v>1774</v>
      </c>
      <c r="AC65" s="2">
        <f>AB65/E65</f>
        <v>0.58858659588586593</v>
      </c>
      <c r="AD65" s="2">
        <f>1-(AC65+Z65)</f>
        <v>7.9628400796283971E-2</v>
      </c>
      <c r="AE65" s="2">
        <v>0.29199999999999998</v>
      </c>
      <c r="AF65" s="1">
        <v>39258</v>
      </c>
      <c r="AG65" s="1">
        <v>999</v>
      </c>
      <c r="AH65" s="1">
        <v>27846</v>
      </c>
      <c r="AI65" s="1">
        <v>2170</v>
      </c>
      <c r="AJ65" s="2">
        <v>0.125</v>
      </c>
      <c r="AK65">
        <v>3.7927422420000001</v>
      </c>
      <c r="AL65">
        <v>794.67567466716343</v>
      </c>
      <c r="AM65" t="s">
        <v>1483</v>
      </c>
      <c r="AN65" t="s">
        <v>1522</v>
      </c>
    </row>
    <row r="66" spans="1:40">
      <c r="A66" t="s">
        <v>291</v>
      </c>
      <c r="B66">
        <v>40.1</v>
      </c>
      <c r="C66">
        <v>38.700000000000003</v>
      </c>
      <c r="D66">
        <v>50.1</v>
      </c>
      <c r="E66">
        <v>6321</v>
      </c>
      <c r="F66">
        <v>4395</v>
      </c>
      <c r="G66">
        <v>1926</v>
      </c>
      <c r="H66" s="2">
        <f>F66/E66</f>
        <v>0.69530137636449929</v>
      </c>
      <c r="I66" s="2">
        <f>G66/E66</f>
        <v>0.30469862363550071</v>
      </c>
      <c r="J66" s="1">
        <v>1405</v>
      </c>
      <c r="K66" s="2">
        <f>J66/E66</f>
        <v>0.2222749564942256</v>
      </c>
      <c r="L66" s="1">
        <v>896</v>
      </c>
      <c r="M66" s="1">
        <v>207</v>
      </c>
      <c r="N66" s="1">
        <v>0</v>
      </c>
      <c r="O66" s="2">
        <f>L66/$J66</f>
        <v>0.63772241992882561</v>
      </c>
      <c r="P66" s="2">
        <f>M66/$J66</f>
        <v>0.14733096085409253</v>
      </c>
      <c r="Q66" s="2">
        <f>N66/$J66</f>
        <v>0</v>
      </c>
      <c r="R66" s="2">
        <v>9.6000000000000002E-2</v>
      </c>
      <c r="S66" s="8" t="str">
        <f>VLOOKUP(R66,bachelor_lookup!A:B,2,TRUE)</f>
        <v>Low</v>
      </c>
      <c r="T66" s="2">
        <v>8.4000000000000005E-2</v>
      </c>
      <c r="U66" s="2">
        <v>0.128</v>
      </c>
      <c r="V66" s="1">
        <v>3930</v>
      </c>
      <c r="W66" s="2">
        <f>V66/E66</f>
        <v>0.62173706691979114</v>
      </c>
      <c r="X66" s="2">
        <v>0.22500000000000001</v>
      </c>
      <c r="Y66" s="1">
        <v>620</v>
      </c>
      <c r="Z66" s="2">
        <f>Y66/E66</f>
        <v>9.8085745926277487E-2</v>
      </c>
      <c r="AA66" s="2">
        <v>0.371</v>
      </c>
      <c r="AB66" s="1">
        <v>2449</v>
      </c>
      <c r="AC66" s="2">
        <f>AB66/E66</f>
        <v>0.38743869640879608</v>
      </c>
      <c r="AD66" s="2">
        <f>1-(AC66+Z66)</f>
        <v>0.51447555766492647</v>
      </c>
      <c r="AE66" s="2">
        <v>0.24399999999999999</v>
      </c>
      <c r="AF66" s="1">
        <v>42156</v>
      </c>
      <c r="AG66" s="1">
        <v>1905</v>
      </c>
      <c r="AH66" s="1">
        <v>34066</v>
      </c>
      <c r="AI66" s="1">
        <v>5673</v>
      </c>
      <c r="AJ66" s="2">
        <v>0.21299999999999999</v>
      </c>
      <c r="AK66">
        <v>375.60977639999999</v>
      </c>
      <c r="AL66">
        <v>16.828635454015835</v>
      </c>
      <c r="AM66" t="s">
        <v>1482</v>
      </c>
      <c r="AN66" t="s">
        <v>1500</v>
      </c>
    </row>
    <row r="67" spans="1:40">
      <c r="A67" t="s">
        <v>1316</v>
      </c>
      <c r="B67">
        <v>41.5</v>
      </c>
      <c r="C67">
        <v>42.1</v>
      </c>
      <c r="D67">
        <v>41.1</v>
      </c>
      <c r="E67">
        <v>3508</v>
      </c>
      <c r="F67">
        <v>1844</v>
      </c>
      <c r="G67">
        <v>1664</v>
      </c>
      <c r="H67" s="2">
        <f>F67/E67</f>
        <v>0.52565564424173317</v>
      </c>
      <c r="I67" s="2">
        <f>G67/E67</f>
        <v>0.47434435575826683</v>
      </c>
      <c r="J67" s="1">
        <v>927</v>
      </c>
      <c r="K67" s="2">
        <f>J67/E67</f>
        <v>0.26425313568985176</v>
      </c>
      <c r="L67" s="1">
        <v>590</v>
      </c>
      <c r="M67" s="1">
        <v>204</v>
      </c>
      <c r="N67" s="1">
        <v>59</v>
      </c>
      <c r="O67" s="2">
        <f>L67/$J67</f>
        <v>0.63646170442286942</v>
      </c>
      <c r="P67" s="2">
        <f>M67/$J67</f>
        <v>0.22006472491909385</v>
      </c>
      <c r="Q67" s="2">
        <f>N67/$J67</f>
        <v>6.3646170442286945E-2</v>
      </c>
      <c r="R67" s="2">
        <v>9.6000000000000002E-2</v>
      </c>
      <c r="S67" s="8" t="str">
        <f>VLOOKUP(R67,bachelor_lookup!A:B,2,TRUE)</f>
        <v>Low</v>
      </c>
      <c r="T67" s="2">
        <v>0.10099999999999999</v>
      </c>
      <c r="U67" s="2">
        <v>9.0999999999999998E-2</v>
      </c>
      <c r="V67" s="1">
        <v>3426</v>
      </c>
      <c r="W67" s="2">
        <f>V67/E67</f>
        <v>0.97662485746864314</v>
      </c>
      <c r="X67" s="2">
        <v>0.253</v>
      </c>
      <c r="Y67" s="1">
        <v>851</v>
      </c>
      <c r="Z67" s="2">
        <f>Y67/E67</f>
        <v>0.24258836944127707</v>
      </c>
      <c r="AA67" s="2">
        <v>0.29499999999999998</v>
      </c>
      <c r="AB67" s="1">
        <v>1991</v>
      </c>
      <c r="AC67" s="2">
        <f>AB67/E67</f>
        <v>0.56755986316989737</v>
      </c>
      <c r="AD67" s="2">
        <f>1-(AC67+Z67)</f>
        <v>0.18985176738882559</v>
      </c>
      <c r="AE67" s="2">
        <v>0.28999999999999998</v>
      </c>
      <c r="AF67" s="1">
        <v>39478</v>
      </c>
      <c r="AG67" s="1">
        <v>1380</v>
      </c>
      <c r="AH67" s="1">
        <v>32879</v>
      </c>
      <c r="AI67" s="1">
        <v>2665</v>
      </c>
      <c r="AJ67" s="2">
        <v>0.221</v>
      </c>
      <c r="AK67">
        <v>613.80125629999998</v>
      </c>
      <c r="AL67">
        <v>5.7152049853176559</v>
      </c>
      <c r="AM67" t="s">
        <v>1482</v>
      </c>
      <c r="AN67" t="s">
        <v>1519</v>
      </c>
    </row>
    <row r="68" spans="1:40">
      <c r="A68" t="s">
        <v>918</v>
      </c>
      <c r="B68">
        <v>31.4</v>
      </c>
      <c r="C68">
        <v>31.3</v>
      </c>
      <c r="D68">
        <v>31.7</v>
      </c>
      <c r="E68">
        <v>4637</v>
      </c>
      <c r="F68">
        <v>2188</v>
      </c>
      <c r="G68">
        <v>2449</v>
      </c>
      <c r="H68" s="2">
        <f>F68/E68</f>
        <v>0.47185680396808283</v>
      </c>
      <c r="I68" s="2">
        <f>G68/E68</f>
        <v>0.52814319603191717</v>
      </c>
      <c r="J68" s="1">
        <v>1883</v>
      </c>
      <c r="K68" s="2">
        <f>J68/E68</f>
        <v>0.40608151822298899</v>
      </c>
      <c r="L68" s="1">
        <v>1623</v>
      </c>
      <c r="M68" s="1">
        <v>213</v>
      </c>
      <c r="N68" s="1">
        <v>27</v>
      </c>
      <c r="O68" s="2">
        <f>L68/$J68</f>
        <v>0.86192246415294738</v>
      </c>
      <c r="P68" s="2">
        <f>M68/$J68</f>
        <v>0.11311736590546999</v>
      </c>
      <c r="Q68" s="2">
        <f>N68/$J68</f>
        <v>1.4338821030270845E-2</v>
      </c>
      <c r="R68" s="2">
        <v>9.6999999999999989E-2</v>
      </c>
      <c r="S68" s="8" t="str">
        <f>VLOOKUP(R68,bachelor_lookup!A:B,2,TRUE)</f>
        <v>Low</v>
      </c>
      <c r="T68" s="2">
        <v>6.7000000000000004E-2</v>
      </c>
      <c r="U68" s="2">
        <v>0.12300000000000001</v>
      </c>
      <c r="V68" s="1">
        <v>4524</v>
      </c>
      <c r="W68" s="2">
        <f>V68/E68</f>
        <v>0.97563079577312917</v>
      </c>
      <c r="X68" s="2">
        <v>0.16800000000000001</v>
      </c>
      <c r="Y68" s="1">
        <v>1453</v>
      </c>
      <c r="Z68" s="2">
        <f>Y68/E68</f>
        <v>0.31334914815613546</v>
      </c>
      <c r="AA68" s="2">
        <v>0.22</v>
      </c>
      <c r="AB68" s="1">
        <v>2695</v>
      </c>
      <c r="AC68" s="2">
        <f>AB68/E68</f>
        <v>0.58119473797714039</v>
      </c>
      <c r="AD68" s="2">
        <f>1-(AC68+Z68)</f>
        <v>0.10545611386672415</v>
      </c>
      <c r="AE68" s="2">
        <v>0.125</v>
      </c>
      <c r="AF68" s="1">
        <v>60177</v>
      </c>
      <c r="AG68" s="1">
        <v>1546</v>
      </c>
      <c r="AH68" s="1">
        <v>54028</v>
      </c>
      <c r="AI68" s="1">
        <v>3230</v>
      </c>
      <c r="AJ68" s="2">
        <v>8.8000000000000009E-2</v>
      </c>
      <c r="AK68">
        <v>2.1258693239999999</v>
      </c>
      <c r="AL68">
        <v>2181.2253216369381</v>
      </c>
      <c r="AM68" t="s">
        <v>1484</v>
      </c>
      <c r="AN68" t="s">
        <v>1513</v>
      </c>
    </row>
    <row r="69" spans="1:40">
      <c r="A69" t="s">
        <v>864</v>
      </c>
      <c r="B69">
        <v>31.7</v>
      </c>
      <c r="C69">
        <v>31.9</v>
      </c>
      <c r="D69">
        <v>30.9</v>
      </c>
      <c r="E69">
        <v>2540</v>
      </c>
      <c r="F69">
        <v>1229</v>
      </c>
      <c r="G69">
        <v>1311</v>
      </c>
      <c r="H69" s="2">
        <f>F69/E69</f>
        <v>0.48385826771653545</v>
      </c>
      <c r="I69" s="2">
        <f>G69/E69</f>
        <v>0.5161417322834646</v>
      </c>
      <c r="J69" s="1">
        <v>976</v>
      </c>
      <c r="K69" s="2">
        <f>J69/E69</f>
        <v>0.384251968503937</v>
      </c>
      <c r="L69" s="1">
        <v>777</v>
      </c>
      <c r="M69" s="1">
        <v>99</v>
      </c>
      <c r="N69" s="1">
        <v>56</v>
      </c>
      <c r="O69" s="2">
        <f>L69/$J69</f>
        <v>0.79610655737704916</v>
      </c>
      <c r="P69" s="2">
        <f>M69/$J69</f>
        <v>0.1014344262295082</v>
      </c>
      <c r="Q69" s="2">
        <f>N69/$J69</f>
        <v>5.737704918032787E-2</v>
      </c>
      <c r="R69" s="2">
        <v>9.6999999999999989E-2</v>
      </c>
      <c r="S69" s="8" t="str">
        <f>VLOOKUP(R69,bachelor_lookup!A:B,2,TRUE)</f>
        <v>Low</v>
      </c>
      <c r="T69" s="2">
        <v>7.5999999999999998E-2</v>
      </c>
      <c r="U69" s="2">
        <v>0.11699999999999999</v>
      </c>
      <c r="V69" s="1">
        <v>2438</v>
      </c>
      <c r="W69" s="2">
        <f>V69/E69</f>
        <v>0.95984251968503942</v>
      </c>
      <c r="X69" s="2">
        <v>0.35700000000000004</v>
      </c>
      <c r="Y69" s="1">
        <v>723</v>
      </c>
      <c r="Z69" s="2">
        <f>Y69/E69</f>
        <v>0.28464566929133861</v>
      </c>
      <c r="AA69" s="2">
        <v>0.48</v>
      </c>
      <c r="AB69" s="1">
        <v>1499</v>
      </c>
      <c r="AC69" s="2">
        <f>AB69/E69</f>
        <v>0.59015748031496063</v>
      </c>
      <c r="AD69" s="2">
        <f>1-(AC69+Z69)</f>
        <v>0.12519685039370076</v>
      </c>
      <c r="AE69" s="2">
        <v>0.317</v>
      </c>
      <c r="AF69" s="1">
        <v>47612</v>
      </c>
      <c r="AG69" s="1">
        <v>968</v>
      </c>
      <c r="AH69" s="1">
        <v>32460</v>
      </c>
      <c r="AI69" s="1">
        <v>1914</v>
      </c>
      <c r="AJ69" s="2">
        <v>7.2999999999999995E-2</v>
      </c>
      <c r="AK69">
        <v>1.3838138790000001</v>
      </c>
      <c r="AL69">
        <v>1835.5069554841484</v>
      </c>
      <c r="AM69" t="s">
        <v>1484</v>
      </c>
      <c r="AN69" t="s">
        <v>1513</v>
      </c>
    </row>
    <row r="70" spans="1:40">
      <c r="A70" t="s">
        <v>127</v>
      </c>
      <c r="B70">
        <v>34.5</v>
      </c>
      <c r="C70">
        <v>40.4</v>
      </c>
      <c r="D70">
        <v>32.1</v>
      </c>
      <c r="E70">
        <v>2352</v>
      </c>
      <c r="F70">
        <v>1035</v>
      </c>
      <c r="G70">
        <v>1317</v>
      </c>
      <c r="H70" s="2">
        <f>F70/E70</f>
        <v>0.44005102040816324</v>
      </c>
      <c r="I70" s="2">
        <f>G70/E70</f>
        <v>0.55994897959183676</v>
      </c>
      <c r="J70" s="1">
        <v>916</v>
      </c>
      <c r="K70" s="2">
        <f>J70/E70</f>
        <v>0.38945578231292516</v>
      </c>
      <c r="L70" s="1">
        <v>747</v>
      </c>
      <c r="M70" s="1">
        <v>57</v>
      </c>
      <c r="N70" s="1">
        <v>62</v>
      </c>
      <c r="O70" s="2">
        <f>L70/$J70</f>
        <v>0.81550218340611358</v>
      </c>
      <c r="P70" s="2">
        <f>M70/$J70</f>
        <v>6.222707423580786E-2</v>
      </c>
      <c r="Q70" s="2">
        <f>N70/$J70</f>
        <v>6.768558951965066E-2</v>
      </c>
      <c r="R70" s="2">
        <v>9.6999999999999989E-2</v>
      </c>
      <c r="S70" s="8" t="str">
        <f>VLOOKUP(R70,bachelor_lookup!A:B,2,TRUE)</f>
        <v>Low</v>
      </c>
      <c r="T70" s="2">
        <v>0.154</v>
      </c>
      <c r="U70" s="2">
        <v>4.4999999999999998E-2</v>
      </c>
      <c r="V70" s="1">
        <v>2340</v>
      </c>
      <c r="W70" s="2">
        <f>V70/E70</f>
        <v>0.99489795918367352</v>
      </c>
      <c r="X70" s="2">
        <v>0.17</v>
      </c>
      <c r="Y70" s="1">
        <v>548</v>
      </c>
      <c r="Z70" s="2">
        <f>Y70/E70</f>
        <v>0.23299319727891157</v>
      </c>
      <c r="AA70" s="2">
        <v>0.23899999999999999</v>
      </c>
      <c r="AB70" s="1">
        <v>1559</v>
      </c>
      <c r="AC70" s="2">
        <f>AB70/E70</f>
        <v>0.66284013605442171</v>
      </c>
      <c r="AD70" s="2">
        <f>1-(AC70+Z70)</f>
        <v>0.10416666666666674</v>
      </c>
      <c r="AE70" s="2">
        <v>0.16399999999999998</v>
      </c>
      <c r="AF70" s="1">
        <v>52444</v>
      </c>
      <c r="AG70" s="1">
        <v>823</v>
      </c>
      <c r="AH70" s="1">
        <v>45750</v>
      </c>
      <c r="AI70" s="1">
        <v>1814</v>
      </c>
      <c r="AJ70" s="2">
        <v>0.153</v>
      </c>
      <c r="AK70">
        <v>33.679544020000002</v>
      </c>
      <c r="AL70">
        <v>69.834674679779113</v>
      </c>
      <c r="AM70" t="s">
        <v>1482</v>
      </c>
      <c r="AN70" t="s">
        <v>1492</v>
      </c>
    </row>
    <row r="71" spans="1:40">
      <c r="A71" t="s">
        <v>936</v>
      </c>
      <c r="B71">
        <v>36.1</v>
      </c>
      <c r="C71">
        <v>36.200000000000003</v>
      </c>
      <c r="D71">
        <v>35.799999999999997</v>
      </c>
      <c r="E71">
        <v>3709</v>
      </c>
      <c r="F71">
        <v>1768</v>
      </c>
      <c r="G71">
        <v>1941</v>
      </c>
      <c r="H71" s="2">
        <f>F71/E71</f>
        <v>0.47667834995955782</v>
      </c>
      <c r="I71" s="2">
        <f>G71/E71</f>
        <v>0.52332165004044218</v>
      </c>
      <c r="J71" s="1">
        <v>1436</v>
      </c>
      <c r="K71" s="2">
        <f>J71/E71</f>
        <v>0.38716635211647343</v>
      </c>
      <c r="L71" s="1">
        <v>1028</v>
      </c>
      <c r="M71" s="1">
        <v>256</v>
      </c>
      <c r="N71" s="1">
        <v>109</v>
      </c>
      <c r="O71" s="2">
        <f>L71/$J71</f>
        <v>0.71587743732590525</v>
      </c>
      <c r="P71" s="2">
        <f>M71/$J71</f>
        <v>0.17827298050139276</v>
      </c>
      <c r="Q71" s="2">
        <f>N71/$J71</f>
        <v>7.5905292479108641E-2</v>
      </c>
      <c r="R71" s="2">
        <v>9.6999999999999989E-2</v>
      </c>
      <c r="S71" s="8" t="str">
        <f>VLOOKUP(R71,bachelor_lookup!A:B,2,TRUE)</f>
        <v>Low</v>
      </c>
      <c r="T71" s="2">
        <v>7.2999999999999995E-2</v>
      </c>
      <c r="U71" s="2">
        <v>0.11699999999999999</v>
      </c>
      <c r="V71" s="1">
        <v>3701</v>
      </c>
      <c r="W71" s="2">
        <f>V71/E71</f>
        <v>0.99784308438932323</v>
      </c>
      <c r="X71" s="2">
        <v>0.34</v>
      </c>
      <c r="Y71" s="1">
        <v>792</v>
      </c>
      <c r="Z71" s="2">
        <f>Y71/E71</f>
        <v>0.21353464545699649</v>
      </c>
      <c r="AA71" s="2">
        <v>0.55399999999999994</v>
      </c>
      <c r="AB71" s="1">
        <v>2395</v>
      </c>
      <c r="AC71" s="2">
        <f>AB71/E71</f>
        <v>0.64572661094634676</v>
      </c>
      <c r="AD71" s="2">
        <f>1-(AC71+Z71)</f>
        <v>0.14073874359665672</v>
      </c>
      <c r="AE71" s="2">
        <v>0.312</v>
      </c>
      <c r="AF71" s="1">
        <v>44823</v>
      </c>
      <c r="AG71" s="1">
        <v>1533</v>
      </c>
      <c r="AH71" s="1">
        <v>36118</v>
      </c>
      <c r="AI71" s="1">
        <v>3043</v>
      </c>
      <c r="AJ71" s="2">
        <v>0.13300000000000001</v>
      </c>
      <c r="AK71">
        <v>2.0737374389999998</v>
      </c>
      <c r="AL71">
        <v>1788.558151213472</v>
      </c>
      <c r="AM71" t="s">
        <v>1484</v>
      </c>
      <c r="AN71" t="s">
        <v>1513</v>
      </c>
    </row>
    <row r="72" spans="1:40">
      <c r="A72" t="s">
        <v>813</v>
      </c>
      <c r="B72">
        <v>37.5</v>
      </c>
      <c r="C72">
        <v>33.299999999999997</v>
      </c>
      <c r="D72">
        <v>41</v>
      </c>
      <c r="E72">
        <v>4097</v>
      </c>
      <c r="F72">
        <v>2277</v>
      </c>
      <c r="G72">
        <v>1820</v>
      </c>
      <c r="H72" s="2">
        <f>F72/E72</f>
        <v>0.55577251647546988</v>
      </c>
      <c r="I72" s="2">
        <f>G72/E72</f>
        <v>0.44422748352453012</v>
      </c>
      <c r="J72" s="1">
        <v>1443</v>
      </c>
      <c r="K72" s="2">
        <f>J72/E72</f>
        <v>0.3522089333658775</v>
      </c>
      <c r="L72" s="1">
        <v>1110</v>
      </c>
      <c r="M72" s="1">
        <v>254</v>
      </c>
      <c r="N72" s="1">
        <v>0</v>
      </c>
      <c r="O72" s="2">
        <f>L72/$J72</f>
        <v>0.76923076923076927</v>
      </c>
      <c r="P72" s="2">
        <f>M72/$J72</f>
        <v>0.17602217602217601</v>
      </c>
      <c r="Q72" s="2">
        <f>N72/$J72</f>
        <v>0</v>
      </c>
      <c r="R72" s="2">
        <v>9.6999999999999989E-2</v>
      </c>
      <c r="S72" s="8" t="str">
        <f>VLOOKUP(R72,bachelor_lookup!A:B,2,TRUE)</f>
        <v>Low</v>
      </c>
      <c r="T72" s="2">
        <v>9.6000000000000002E-2</v>
      </c>
      <c r="U72" s="2">
        <v>9.8000000000000004E-2</v>
      </c>
      <c r="V72" s="1">
        <v>3672</v>
      </c>
      <c r="W72" s="2">
        <f>V72/E72</f>
        <v>0.89626556016597514</v>
      </c>
      <c r="X72" s="2">
        <v>0.16500000000000001</v>
      </c>
      <c r="Y72" s="1">
        <v>955</v>
      </c>
      <c r="Z72" s="2">
        <f>Y72/E72</f>
        <v>0.23309738833292654</v>
      </c>
      <c r="AA72" s="2">
        <v>0.22</v>
      </c>
      <c r="AB72" s="1">
        <v>2242</v>
      </c>
      <c r="AC72" s="2">
        <f>AB72/E72</f>
        <v>0.54722968025384433</v>
      </c>
      <c r="AD72" s="2">
        <f>1-(AC72+Z72)</f>
        <v>0.21967293141322908</v>
      </c>
      <c r="AE72" s="2">
        <v>0.157</v>
      </c>
      <c r="AF72" s="1">
        <v>54056</v>
      </c>
      <c r="AG72" s="1">
        <v>1206</v>
      </c>
      <c r="AH72" s="1">
        <v>43224</v>
      </c>
      <c r="AI72" s="1">
        <v>3334</v>
      </c>
      <c r="AJ72" s="2">
        <v>8.5000000000000006E-2</v>
      </c>
      <c r="AK72">
        <v>50.907428350000004</v>
      </c>
      <c r="AL72">
        <v>80.479413963561555</v>
      </c>
      <c r="AM72" t="s">
        <v>1482</v>
      </c>
      <c r="AN72" t="s">
        <v>1509</v>
      </c>
    </row>
    <row r="73" spans="1:40">
      <c r="A73" t="s">
        <v>284</v>
      </c>
      <c r="B73">
        <v>38.5</v>
      </c>
      <c r="C73">
        <v>38.700000000000003</v>
      </c>
      <c r="D73">
        <v>38.4</v>
      </c>
      <c r="E73">
        <v>5774</v>
      </c>
      <c r="F73">
        <v>2711</v>
      </c>
      <c r="G73">
        <v>3063</v>
      </c>
      <c r="H73" s="2">
        <f>F73/E73</f>
        <v>0.46951853134741944</v>
      </c>
      <c r="I73" s="2">
        <f>G73/E73</f>
        <v>0.5304814686525805</v>
      </c>
      <c r="J73" s="1">
        <v>2279</v>
      </c>
      <c r="K73" s="2">
        <f>J73/E73</f>
        <v>0.39470038101835814</v>
      </c>
      <c r="L73" s="1">
        <v>1726</v>
      </c>
      <c r="M73" s="1">
        <v>303</v>
      </c>
      <c r="N73" s="1">
        <v>42</v>
      </c>
      <c r="O73" s="2">
        <f>L73/$J73</f>
        <v>0.75734971478718738</v>
      </c>
      <c r="P73" s="2">
        <f>M73/$J73</f>
        <v>0.13295304958315052</v>
      </c>
      <c r="Q73" s="2">
        <f>N73/$J73</f>
        <v>1.8429135585783237E-2</v>
      </c>
      <c r="R73" s="2">
        <v>9.6999999999999989E-2</v>
      </c>
      <c r="S73" s="8" t="str">
        <f>VLOOKUP(R73,bachelor_lookup!A:B,2,TRUE)</f>
        <v>Low</v>
      </c>
      <c r="T73" s="2">
        <v>9.1999999999999998E-2</v>
      </c>
      <c r="U73" s="2">
        <v>0.10099999999999999</v>
      </c>
      <c r="V73" s="1">
        <v>5774</v>
      </c>
      <c r="W73" s="2">
        <f>V73/E73</f>
        <v>1</v>
      </c>
      <c r="X73" s="2">
        <v>0.20199999999999999</v>
      </c>
      <c r="Y73" s="1">
        <v>1359</v>
      </c>
      <c r="Z73" s="2">
        <f>Y73/E73</f>
        <v>0.23536543124350537</v>
      </c>
      <c r="AA73" s="2">
        <v>0.28600000000000003</v>
      </c>
      <c r="AB73" s="1">
        <v>3597</v>
      </c>
      <c r="AC73" s="2">
        <f>AB73/E73</f>
        <v>0.6229650155871147</v>
      </c>
      <c r="AD73" s="2">
        <f>1-(AC73+Z73)</f>
        <v>0.1416695531693799</v>
      </c>
      <c r="AE73" s="2">
        <v>0.21</v>
      </c>
      <c r="AF73" s="1">
        <v>49752</v>
      </c>
      <c r="AG73" s="1">
        <v>2203</v>
      </c>
      <c r="AH73" s="1">
        <v>42823</v>
      </c>
      <c r="AI73" s="1">
        <v>4587</v>
      </c>
      <c r="AJ73" s="2">
        <v>0.12300000000000001</v>
      </c>
      <c r="AK73">
        <v>27.15374838</v>
      </c>
      <c r="AL73">
        <v>212.64099229308687</v>
      </c>
      <c r="AM73" t="s">
        <v>1482</v>
      </c>
      <c r="AN73" t="s">
        <v>1500</v>
      </c>
    </row>
    <row r="74" spans="1:40">
      <c r="A74" t="s">
        <v>794</v>
      </c>
      <c r="B74">
        <v>47.7</v>
      </c>
      <c r="C74">
        <v>47.5</v>
      </c>
      <c r="D74">
        <v>48.2</v>
      </c>
      <c r="E74">
        <v>2798</v>
      </c>
      <c r="F74">
        <v>1518</v>
      </c>
      <c r="G74">
        <v>1280</v>
      </c>
      <c r="H74" s="2">
        <f>F74/E74</f>
        <v>0.54253037884203004</v>
      </c>
      <c r="I74" s="2">
        <f>G74/E74</f>
        <v>0.45746962115796996</v>
      </c>
      <c r="J74" s="1">
        <v>1064</v>
      </c>
      <c r="K74" s="2">
        <f>J74/E74</f>
        <v>0.38027162258756253</v>
      </c>
      <c r="L74" s="1">
        <v>867</v>
      </c>
      <c r="M74" s="1">
        <v>131</v>
      </c>
      <c r="N74" s="1">
        <v>7</v>
      </c>
      <c r="O74" s="2">
        <f>L74/$J74</f>
        <v>0.81484962406015038</v>
      </c>
      <c r="P74" s="2">
        <f>M74/$J74</f>
        <v>0.1231203007518797</v>
      </c>
      <c r="Q74" s="2">
        <f>N74/$J74</f>
        <v>6.5789473684210523E-3</v>
      </c>
      <c r="R74" s="2">
        <v>9.6999999999999989E-2</v>
      </c>
      <c r="S74" s="8" t="str">
        <f>VLOOKUP(R74,bachelor_lookup!A:B,2,TRUE)</f>
        <v>Low</v>
      </c>
      <c r="T74" s="2">
        <v>9.5000000000000001E-2</v>
      </c>
      <c r="U74" s="2">
        <v>9.9000000000000005E-2</v>
      </c>
      <c r="V74" s="1">
        <v>2769</v>
      </c>
      <c r="W74" s="2">
        <f>V74/E74</f>
        <v>0.98963545389563978</v>
      </c>
      <c r="X74" s="2">
        <v>9.8000000000000004E-2</v>
      </c>
      <c r="Y74" s="1">
        <v>561</v>
      </c>
      <c r="Z74" s="2">
        <f>Y74/E74</f>
        <v>0.20050035739814154</v>
      </c>
      <c r="AA74" s="2">
        <v>3.6000000000000004E-2</v>
      </c>
      <c r="AB74" s="1">
        <v>1563</v>
      </c>
      <c r="AC74" s="2">
        <f>AB74/E74</f>
        <v>0.55861329521086489</v>
      </c>
      <c r="AD74" s="2">
        <f>1-(AC74+Z74)</f>
        <v>0.24088634739099357</v>
      </c>
      <c r="AE74" s="2">
        <v>0.12300000000000001</v>
      </c>
      <c r="AF74" s="1">
        <v>57080</v>
      </c>
      <c r="AG74" s="1">
        <v>1169</v>
      </c>
      <c r="AH74" s="1">
        <v>45432</v>
      </c>
      <c r="AI74" s="1">
        <v>2312</v>
      </c>
      <c r="AJ74" s="2">
        <v>0.11599999999999999</v>
      </c>
      <c r="AK74">
        <v>145.0987001</v>
      </c>
      <c r="AL74">
        <v>19.283425682460681</v>
      </c>
      <c r="AM74" t="s">
        <v>1482</v>
      </c>
      <c r="AN74" t="s">
        <v>1507</v>
      </c>
    </row>
    <row r="75" spans="1:40">
      <c r="A75" t="s">
        <v>976</v>
      </c>
      <c r="B75">
        <v>46.3</v>
      </c>
      <c r="C75">
        <v>45.3</v>
      </c>
      <c r="D75">
        <v>49.7</v>
      </c>
      <c r="E75">
        <v>5434</v>
      </c>
      <c r="F75">
        <v>2623</v>
      </c>
      <c r="G75">
        <v>2811</v>
      </c>
      <c r="H75" s="2">
        <f>F75/E75</f>
        <v>0.48270150901729847</v>
      </c>
      <c r="I75" s="2">
        <f>G75/E75</f>
        <v>0.51729849098270153</v>
      </c>
      <c r="J75" s="1">
        <v>2197</v>
      </c>
      <c r="K75" s="2">
        <f>J75/E75</f>
        <v>0.40430622009569378</v>
      </c>
      <c r="L75" s="1">
        <v>1743</v>
      </c>
      <c r="M75" s="1">
        <v>168</v>
      </c>
      <c r="N75" s="1">
        <v>55</v>
      </c>
      <c r="O75" s="2">
        <f>L75/$J75</f>
        <v>0.79335457441966317</v>
      </c>
      <c r="P75" s="2">
        <f>M75/$J75</f>
        <v>7.6467910787437421E-2</v>
      </c>
      <c r="Q75" s="2">
        <f>N75/$J75</f>
        <v>2.5034137460172964E-2</v>
      </c>
      <c r="R75" s="2">
        <v>9.8000000000000004E-2</v>
      </c>
      <c r="S75" s="8" t="str">
        <f>VLOOKUP(R75,bachelor_lookup!A:B,2,TRUE)</f>
        <v>Low</v>
      </c>
      <c r="T75" s="2">
        <v>6.3E-2</v>
      </c>
      <c r="U75" s="2">
        <v>0.13100000000000001</v>
      </c>
      <c r="V75" s="1">
        <v>5434</v>
      </c>
      <c r="W75" s="2">
        <f>V75/E75</f>
        <v>1</v>
      </c>
      <c r="X75" s="2">
        <v>0.16800000000000001</v>
      </c>
      <c r="Y75" s="1">
        <v>1174</v>
      </c>
      <c r="Z75" s="2">
        <f>Y75/E75</f>
        <v>0.21604711078395289</v>
      </c>
      <c r="AA75" s="2">
        <v>0.373</v>
      </c>
      <c r="AB75" s="1">
        <v>3354</v>
      </c>
      <c r="AC75" s="2">
        <f>AB75/E75</f>
        <v>0.61722488038277512</v>
      </c>
      <c r="AD75" s="2">
        <f>1-(AC75+Z75)</f>
        <v>0.16672800883327199</v>
      </c>
      <c r="AE75" s="2">
        <v>0.14099999999999999</v>
      </c>
      <c r="AF75" s="1">
        <v>66225</v>
      </c>
      <c r="AG75" s="1">
        <v>2047</v>
      </c>
      <c r="AH75" s="1">
        <v>55294</v>
      </c>
      <c r="AI75" s="1">
        <v>4440</v>
      </c>
      <c r="AJ75" s="2">
        <v>0.14400000000000002</v>
      </c>
      <c r="AK75">
        <v>53.903397159999997</v>
      </c>
      <c r="AL75">
        <v>100.80997277166789</v>
      </c>
      <c r="AM75" t="s">
        <v>1482</v>
      </c>
      <c r="AN75" t="s">
        <v>1513</v>
      </c>
    </row>
    <row r="76" spans="1:40">
      <c r="A76" t="s">
        <v>987</v>
      </c>
      <c r="B76">
        <v>51.4</v>
      </c>
      <c r="C76">
        <v>52.4</v>
      </c>
      <c r="D76">
        <v>50.5</v>
      </c>
      <c r="E76">
        <v>3116</v>
      </c>
      <c r="F76">
        <v>1539</v>
      </c>
      <c r="G76">
        <v>1577</v>
      </c>
      <c r="H76" s="2">
        <f>F76/E76</f>
        <v>0.49390243902439024</v>
      </c>
      <c r="I76" s="2">
        <f>G76/E76</f>
        <v>0.50609756097560976</v>
      </c>
      <c r="J76" s="1">
        <v>1477</v>
      </c>
      <c r="K76" s="2">
        <f>J76/E76</f>
        <v>0.47400513478819001</v>
      </c>
      <c r="L76" s="1">
        <v>1195</v>
      </c>
      <c r="M76" s="1">
        <v>76</v>
      </c>
      <c r="N76" s="1">
        <v>0</v>
      </c>
      <c r="O76" s="2">
        <f>L76/$J76</f>
        <v>0.80907244414353419</v>
      </c>
      <c r="P76" s="2">
        <f>M76/$J76</f>
        <v>5.145565335138795E-2</v>
      </c>
      <c r="Q76" s="2">
        <f>N76/$J76</f>
        <v>0</v>
      </c>
      <c r="R76" s="2">
        <v>9.9000000000000005E-2</v>
      </c>
      <c r="S76" s="8" t="str">
        <f>VLOOKUP(R76,bachelor_lookup!A:B,2,TRUE)</f>
        <v>Low</v>
      </c>
      <c r="T76" s="2">
        <v>0.10099999999999999</v>
      </c>
      <c r="U76" s="2">
        <v>9.6999999999999989E-2</v>
      </c>
      <c r="V76" s="1">
        <v>3088</v>
      </c>
      <c r="W76" s="2">
        <f>V76/E76</f>
        <v>0.99101412066752248</v>
      </c>
      <c r="X76" s="2">
        <v>7.2000000000000008E-2</v>
      </c>
      <c r="Y76" s="1">
        <v>467</v>
      </c>
      <c r="Z76" s="2">
        <f>Y76/E76</f>
        <v>0.14987163029525033</v>
      </c>
      <c r="AA76" s="2">
        <v>3.9E-2</v>
      </c>
      <c r="AB76" s="1">
        <v>2250</v>
      </c>
      <c r="AC76" s="2">
        <f>AB76/E76</f>
        <v>0.72207958921694482</v>
      </c>
      <c r="AD76" s="2">
        <f>1-(AC76+Z76)</f>
        <v>0.12804878048780488</v>
      </c>
      <c r="AE76" s="2">
        <v>8.6999999999999994E-2</v>
      </c>
      <c r="AF76" s="1">
        <v>89183</v>
      </c>
      <c r="AG76" s="1">
        <v>1123</v>
      </c>
      <c r="AH76" s="1">
        <v>83094</v>
      </c>
      <c r="AI76" s="1">
        <v>2732</v>
      </c>
      <c r="AJ76" s="2">
        <v>5.7000000000000002E-2</v>
      </c>
      <c r="AK76">
        <v>99.790896869999997</v>
      </c>
      <c r="AL76">
        <v>31.225293065150904</v>
      </c>
      <c r="AM76" t="s">
        <v>1482</v>
      </c>
      <c r="AN76" t="s">
        <v>1513</v>
      </c>
    </row>
    <row r="77" spans="1:40">
      <c r="A77" t="s">
        <v>57</v>
      </c>
      <c r="B77">
        <v>28.5</v>
      </c>
      <c r="C77">
        <v>28.1</v>
      </c>
      <c r="D77">
        <v>29.8</v>
      </c>
      <c r="E77">
        <v>4813</v>
      </c>
      <c r="F77">
        <v>2286</v>
      </c>
      <c r="G77">
        <v>2527</v>
      </c>
      <c r="H77" s="2">
        <f>F77/E77</f>
        <v>0.474963640141284</v>
      </c>
      <c r="I77" s="2">
        <f>G77/E77</f>
        <v>0.525036359858716</v>
      </c>
      <c r="J77" s="1">
        <v>2098</v>
      </c>
      <c r="K77" s="2">
        <f>J77/E77</f>
        <v>0.43590276334926242</v>
      </c>
      <c r="L77" s="1">
        <v>1703</v>
      </c>
      <c r="M77" s="1">
        <v>261</v>
      </c>
      <c r="N77" s="1">
        <v>40</v>
      </c>
      <c r="O77" s="2">
        <f>L77/$J77</f>
        <v>0.8117254528122021</v>
      </c>
      <c r="P77" s="2">
        <f>M77/$J77</f>
        <v>0.12440419447092468</v>
      </c>
      <c r="Q77" s="2">
        <f>N77/$J77</f>
        <v>1.9065776930409915E-2</v>
      </c>
      <c r="R77" s="2">
        <v>0.1</v>
      </c>
      <c r="S77" s="8" t="str">
        <f>VLOOKUP(R77,bachelor_lookup!A:B,2,TRUE)</f>
        <v>Low</v>
      </c>
      <c r="T77" s="2">
        <v>9.1999999999999998E-2</v>
      </c>
      <c r="U77" s="2">
        <v>0.107</v>
      </c>
      <c r="V77" s="1">
        <v>4813</v>
      </c>
      <c r="W77" s="2">
        <f>V77/E77</f>
        <v>1</v>
      </c>
      <c r="X77" s="2">
        <v>0.17600000000000002</v>
      </c>
      <c r="Y77" s="1">
        <v>1478</v>
      </c>
      <c r="Z77" s="2">
        <f>Y77/E77</f>
        <v>0.30708497818408476</v>
      </c>
      <c r="AA77" s="2">
        <v>0.22800000000000001</v>
      </c>
      <c r="AB77" s="1">
        <v>2840</v>
      </c>
      <c r="AC77" s="2">
        <f>AB77/E77</f>
        <v>0.59006856430500731</v>
      </c>
      <c r="AD77" s="2">
        <f>1-(AC77+Z77)</f>
        <v>0.10284645751090793</v>
      </c>
      <c r="AE77" s="2">
        <v>0.17100000000000001</v>
      </c>
      <c r="AF77" s="1">
        <v>48430</v>
      </c>
      <c r="AG77" s="1">
        <v>1745</v>
      </c>
      <c r="AH77" s="1">
        <v>39144</v>
      </c>
      <c r="AI77" s="1">
        <v>3523</v>
      </c>
      <c r="AJ77" s="2">
        <v>4.2999999999999997E-2</v>
      </c>
      <c r="AK77">
        <v>2.56357692</v>
      </c>
      <c r="AL77">
        <v>1877.454880503449</v>
      </c>
      <c r="AM77" t="s">
        <v>1484</v>
      </c>
      <c r="AN77" t="s">
        <v>1489</v>
      </c>
    </row>
    <row r="78" spans="1:40">
      <c r="A78" t="s">
        <v>885</v>
      </c>
      <c r="B78">
        <v>40.9</v>
      </c>
      <c r="C78">
        <v>39.5</v>
      </c>
      <c r="D78">
        <v>42.1</v>
      </c>
      <c r="E78">
        <v>3817</v>
      </c>
      <c r="F78">
        <v>2059</v>
      </c>
      <c r="G78">
        <v>1758</v>
      </c>
      <c r="H78" s="2">
        <f>F78/E78</f>
        <v>0.53942887084097457</v>
      </c>
      <c r="I78" s="2">
        <f>G78/E78</f>
        <v>0.46057112915902543</v>
      </c>
      <c r="J78" s="1">
        <v>1716</v>
      </c>
      <c r="K78" s="2">
        <f>J78/E78</f>
        <v>0.44956772334293948</v>
      </c>
      <c r="L78" s="1">
        <v>1375</v>
      </c>
      <c r="M78" s="1">
        <v>246</v>
      </c>
      <c r="N78" s="1">
        <v>39</v>
      </c>
      <c r="O78" s="2">
        <f>L78/$J78</f>
        <v>0.80128205128205132</v>
      </c>
      <c r="P78" s="2">
        <f>M78/$J78</f>
        <v>0.14335664335664336</v>
      </c>
      <c r="Q78" s="2">
        <f>N78/$J78</f>
        <v>2.2727272727272728E-2</v>
      </c>
      <c r="R78" s="2">
        <v>0.1</v>
      </c>
      <c r="S78" s="8" t="str">
        <f>VLOOKUP(R78,bachelor_lookup!A:B,2,TRUE)</f>
        <v>Low</v>
      </c>
      <c r="T78" s="2">
        <v>7.0000000000000007E-2</v>
      </c>
      <c r="U78" s="2">
        <v>0.13100000000000001</v>
      </c>
      <c r="V78" s="1">
        <v>3787</v>
      </c>
      <c r="W78" s="2">
        <f>V78/E78</f>
        <v>0.9921404244170815</v>
      </c>
      <c r="X78" s="2">
        <v>7.8E-2</v>
      </c>
      <c r="Y78" s="1">
        <v>902</v>
      </c>
      <c r="Z78" s="2">
        <f>Y78/E78</f>
        <v>0.23631123919308358</v>
      </c>
      <c r="AA78" s="2">
        <v>0.126</v>
      </c>
      <c r="AB78" s="1">
        <v>2469</v>
      </c>
      <c r="AC78" s="2">
        <f>AB78/E78</f>
        <v>0.64684307047419443</v>
      </c>
      <c r="AD78" s="2">
        <f>1-(AC78+Z78)</f>
        <v>0.11684569033272196</v>
      </c>
      <c r="AE78" s="2">
        <v>6.9000000000000006E-2</v>
      </c>
      <c r="AF78" s="1">
        <v>83989</v>
      </c>
      <c r="AG78" s="1">
        <v>1326</v>
      </c>
      <c r="AH78" s="1">
        <v>76750</v>
      </c>
      <c r="AI78" s="1">
        <v>3080</v>
      </c>
      <c r="AJ78" s="2">
        <v>0.14899999999999999</v>
      </c>
      <c r="AK78">
        <v>39.404558889999997</v>
      </c>
      <c r="AL78">
        <v>96.866964318909552</v>
      </c>
      <c r="AM78" t="s">
        <v>1482</v>
      </c>
      <c r="AN78" t="s">
        <v>1513</v>
      </c>
    </row>
    <row r="79" spans="1:40">
      <c r="A79" t="s">
        <v>573</v>
      </c>
      <c r="B79">
        <v>29.9</v>
      </c>
      <c r="C79">
        <v>27.1</v>
      </c>
      <c r="D79">
        <v>34</v>
      </c>
      <c r="E79">
        <v>3894</v>
      </c>
      <c r="F79">
        <v>2098</v>
      </c>
      <c r="G79">
        <v>1796</v>
      </c>
      <c r="H79" s="2">
        <f>F79/E79</f>
        <v>0.53877760657421669</v>
      </c>
      <c r="I79" s="2">
        <f>G79/E79</f>
        <v>0.46122239342578325</v>
      </c>
      <c r="J79" s="1">
        <v>1965</v>
      </c>
      <c r="K79" s="2">
        <f>J79/E79</f>
        <v>0.50462249614791987</v>
      </c>
      <c r="L79" s="1">
        <v>1424</v>
      </c>
      <c r="M79" s="1">
        <v>200</v>
      </c>
      <c r="N79" s="1">
        <v>147</v>
      </c>
      <c r="O79" s="2">
        <f>L79/$J79</f>
        <v>0.72468193384223922</v>
      </c>
      <c r="P79" s="2">
        <f>M79/$J79</f>
        <v>0.10178117048346055</v>
      </c>
      <c r="Q79" s="2">
        <f>N79/$J79</f>
        <v>7.4809160305343514E-2</v>
      </c>
      <c r="R79" s="2">
        <v>0.10099999999999999</v>
      </c>
      <c r="S79" s="8" t="str">
        <f>VLOOKUP(R79,bachelor_lookup!A:B,2,TRUE)</f>
        <v>Low</v>
      </c>
      <c r="T79" s="2">
        <v>0.14199999999999999</v>
      </c>
      <c r="U79" s="2">
        <v>0.06</v>
      </c>
      <c r="V79" s="1">
        <v>3888</v>
      </c>
      <c r="W79" s="2">
        <f>V79/E79</f>
        <v>0.99845916795069334</v>
      </c>
      <c r="X79" s="2">
        <v>0.27500000000000002</v>
      </c>
      <c r="Y79" s="1">
        <v>918</v>
      </c>
      <c r="Z79" s="2">
        <f>Y79/E79</f>
        <v>0.23574730354391371</v>
      </c>
      <c r="AA79" s="2">
        <v>0.375</v>
      </c>
      <c r="AB79" s="1">
        <v>2654</v>
      </c>
      <c r="AC79" s="2">
        <f>AB79/E79</f>
        <v>0.68156137647663073</v>
      </c>
      <c r="AD79" s="2">
        <f>1-(AC79+Z79)</f>
        <v>8.2691319979455558E-2</v>
      </c>
      <c r="AE79" s="2">
        <v>0.22699999999999998</v>
      </c>
      <c r="AF79" s="1">
        <v>47284</v>
      </c>
      <c r="AG79" s="1">
        <v>1370</v>
      </c>
      <c r="AH79" s="1">
        <v>42805</v>
      </c>
      <c r="AI79" s="1">
        <v>3100</v>
      </c>
      <c r="AJ79" s="2">
        <v>5.2999999999999999E-2</v>
      </c>
      <c r="AK79">
        <v>1.9509987310000001</v>
      </c>
      <c r="AL79">
        <v>1995.9008369032097</v>
      </c>
      <c r="AM79" t="s">
        <v>1484</v>
      </c>
      <c r="AN79" t="s">
        <v>1503</v>
      </c>
    </row>
    <row r="80" spans="1:40">
      <c r="A80" t="s">
        <v>287</v>
      </c>
      <c r="B80">
        <v>32.5</v>
      </c>
      <c r="C80">
        <v>31.9</v>
      </c>
      <c r="D80">
        <v>32.700000000000003</v>
      </c>
      <c r="E80">
        <v>4697</v>
      </c>
      <c r="F80">
        <v>2139</v>
      </c>
      <c r="G80">
        <v>2558</v>
      </c>
      <c r="H80" s="2">
        <f>F80/E80</f>
        <v>0.45539706195443902</v>
      </c>
      <c r="I80" s="2">
        <f>G80/E80</f>
        <v>0.54460293804556104</v>
      </c>
      <c r="J80" s="1">
        <v>1873</v>
      </c>
      <c r="K80" s="2">
        <f>J80/E80</f>
        <v>0.39876516925697253</v>
      </c>
      <c r="L80" s="1">
        <v>1343</v>
      </c>
      <c r="M80" s="1">
        <v>294</v>
      </c>
      <c r="N80" s="1">
        <v>54</v>
      </c>
      <c r="O80" s="2">
        <f>L80/$J80</f>
        <v>0.71703150026695139</v>
      </c>
      <c r="P80" s="2">
        <f>M80/$J80</f>
        <v>0.15696743192738921</v>
      </c>
      <c r="Q80" s="2">
        <f>N80/$J80</f>
        <v>2.8830752802989856E-2</v>
      </c>
      <c r="R80" s="2">
        <v>0.10099999999999999</v>
      </c>
      <c r="S80" s="8" t="str">
        <f>VLOOKUP(R80,bachelor_lookup!A:B,2,TRUE)</f>
        <v>Low</v>
      </c>
      <c r="T80" s="2">
        <v>9.4E-2</v>
      </c>
      <c r="U80" s="2">
        <v>0.107</v>
      </c>
      <c r="V80" s="1">
        <v>4653</v>
      </c>
      <c r="W80" s="2">
        <f>V80/E80</f>
        <v>0.99063231850117095</v>
      </c>
      <c r="X80" s="2">
        <v>0.22899999999999998</v>
      </c>
      <c r="Y80" s="1">
        <v>1334</v>
      </c>
      <c r="Z80" s="2">
        <f>Y80/E80</f>
        <v>0.28401107089631678</v>
      </c>
      <c r="AA80" s="2">
        <v>0.32299999999999995</v>
      </c>
      <c r="AB80" s="1">
        <v>2859</v>
      </c>
      <c r="AC80" s="2">
        <f>AB80/E80</f>
        <v>0.6086863955716415</v>
      </c>
      <c r="AD80" s="2">
        <f>1-(AC80+Z80)</f>
        <v>0.10730253353204167</v>
      </c>
      <c r="AE80" s="2">
        <v>0.20300000000000001</v>
      </c>
      <c r="AF80" s="1">
        <v>47615</v>
      </c>
      <c r="AG80" s="1">
        <v>1497</v>
      </c>
      <c r="AH80" s="1">
        <v>40302</v>
      </c>
      <c r="AI80" s="1">
        <v>3489</v>
      </c>
      <c r="AJ80" s="2">
        <v>0.113</v>
      </c>
      <c r="AK80">
        <v>4.9063375169999999</v>
      </c>
      <c r="AL80">
        <v>957.33324169512082</v>
      </c>
      <c r="AM80" t="s">
        <v>1483</v>
      </c>
      <c r="AN80" t="s">
        <v>1500</v>
      </c>
    </row>
    <row r="81" spans="1:40">
      <c r="A81" t="s">
        <v>914</v>
      </c>
      <c r="B81">
        <v>38.299999999999997</v>
      </c>
      <c r="C81">
        <v>37.5</v>
      </c>
      <c r="D81">
        <v>38.9</v>
      </c>
      <c r="E81">
        <v>3875</v>
      </c>
      <c r="F81">
        <v>1933</v>
      </c>
      <c r="G81">
        <v>1942</v>
      </c>
      <c r="H81" s="2">
        <f>F81/E81</f>
        <v>0.49883870967741933</v>
      </c>
      <c r="I81" s="2">
        <f>G81/E81</f>
        <v>0.50116129032258061</v>
      </c>
      <c r="J81" s="1">
        <v>1684</v>
      </c>
      <c r="K81" s="2">
        <f>J81/E81</f>
        <v>0.4345806451612903</v>
      </c>
      <c r="L81" s="1">
        <v>1375</v>
      </c>
      <c r="M81" s="1">
        <v>80</v>
      </c>
      <c r="N81" s="1">
        <v>76</v>
      </c>
      <c r="O81" s="2">
        <f>L81/$J81</f>
        <v>0.8165083135391924</v>
      </c>
      <c r="P81" s="2">
        <f>M81/$J81</f>
        <v>4.7505938242280284E-2</v>
      </c>
      <c r="Q81" s="2">
        <f>N81/$J81</f>
        <v>4.5130641330166268E-2</v>
      </c>
      <c r="R81" s="2">
        <v>0.10099999999999999</v>
      </c>
      <c r="S81" s="8" t="str">
        <f>VLOOKUP(R81,bachelor_lookup!A:B,2,TRUE)</f>
        <v>Low</v>
      </c>
      <c r="T81" s="2">
        <v>7.2000000000000008E-2</v>
      </c>
      <c r="U81" s="2">
        <v>0.129</v>
      </c>
      <c r="V81" s="1">
        <v>3839</v>
      </c>
      <c r="W81" s="2">
        <f>V81/E81</f>
        <v>0.99070967741935478</v>
      </c>
      <c r="X81" s="2">
        <v>6.6000000000000003E-2</v>
      </c>
      <c r="Y81" s="1">
        <v>773</v>
      </c>
      <c r="Z81" s="2">
        <f>Y81/E81</f>
        <v>0.19948387096774192</v>
      </c>
      <c r="AA81" s="2">
        <v>7.4999999999999997E-2</v>
      </c>
      <c r="AB81" s="1">
        <v>2561</v>
      </c>
      <c r="AC81" s="2">
        <f>AB81/E81</f>
        <v>0.66090322580645167</v>
      </c>
      <c r="AD81" s="2">
        <f>1-(AC81+Z81)</f>
        <v>0.13961290322580644</v>
      </c>
      <c r="AE81" s="2">
        <v>7.0000000000000007E-2</v>
      </c>
      <c r="AF81" s="1">
        <v>70138</v>
      </c>
      <c r="AG81" s="1">
        <v>1515</v>
      </c>
      <c r="AH81" s="1">
        <v>57550</v>
      </c>
      <c r="AI81" s="1">
        <v>3149</v>
      </c>
      <c r="AJ81" s="2">
        <v>8.5000000000000006E-2</v>
      </c>
      <c r="AK81">
        <v>6.0957935489999997</v>
      </c>
      <c r="AL81">
        <v>635.6842581448127</v>
      </c>
      <c r="AM81" t="s">
        <v>1483</v>
      </c>
      <c r="AN81" t="s">
        <v>1513</v>
      </c>
    </row>
    <row r="82" spans="1:40">
      <c r="A82" t="s">
        <v>288</v>
      </c>
      <c r="B82">
        <v>40.700000000000003</v>
      </c>
      <c r="C82">
        <v>37.9</v>
      </c>
      <c r="D82">
        <v>44.5</v>
      </c>
      <c r="E82">
        <v>3474</v>
      </c>
      <c r="F82">
        <v>1745</v>
      </c>
      <c r="G82">
        <v>1729</v>
      </c>
      <c r="H82" s="2">
        <f>F82/E82</f>
        <v>0.50230282095567069</v>
      </c>
      <c r="I82" s="2">
        <f>G82/E82</f>
        <v>0.49769717904432931</v>
      </c>
      <c r="J82" s="1">
        <v>1228</v>
      </c>
      <c r="K82" s="2">
        <f>J82/E82</f>
        <v>0.3534830166954519</v>
      </c>
      <c r="L82" s="1">
        <v>874</v>
      </c>
      <c r="M82" s="1">
        <v>209</v>
      </c>
      <c r="N82" s="1">
        <v>25</v>
      </c>
      <c r="O82" s="2">
        <f>L82/$J82</f>
        <v>0.71172638436482083</v>
      </c>
      <c r="P82" s="2">
        <f>M82/$J82</f>
        <v>0.17019543973941367</v>
      </c>
      <c r="Q82" s="2">
        <f>N82/$J82</f>
        <v>2.035830618892508E-2</v>
      </c>
      <c r="R82" s="2">
        <v>0.10099999999999999</v>
      </c>
      <c r="S82" s="8" t="str">
        <f>VLOOKUP(R82,bachelor_lookup!A:B,2,TRUE)</f>
        <v>Low</v>
      </c>
      <c r="T82" s="2">
        <v>0.14099999999999999</v>
      </c>
      <c r="U82" s="2">
        <v>6.0999999999999999E-2</v>
      </c>
      <c r="V82" s="1">
        <v>3401</v>
      </c>
      <c r="W82" s="2">
        <f>V82/E82</f>
        <v>0.97898675877950492</v>
      </c>
      <c r="X82" s="2">
        <v>0.25600000000000001</v>
      </c>
      <c r="Y82" s="1">
        <v>796</v>
      </c>
      <c r="Z82" s="2">
        <f>Y82/E82</f>
        <v>0.22913068508923431</v>
      </c>
      <c r="AA82" s="2">
        <v>0.47700000000000004</v>
      </c>
      <c r="AB82" s="1">
        <v>2028</v>
      </c>
      <c r="AC82" s="2">
        <f>AB82/E82</f>
        <v>0.58376511226252159</v>
      </c>
      <c r="AD82" s="2">
        <f>1-(AC82+Z82)</f>
        <v>0.18710420264824412</v>
      </c>
      <c r="AE82" s="2">
        <v>0.221</v>
      </c>
      <c r="AF82" s="1">
        <v>59159</v>
      </c>
      <c r="AG82" s="1">
        <v>1311</v>
      </c>
      <c r="AH82" s="1">
        <v>41021</v>
      </c>
      <c r="AI82" s="1">
        <v>2713</v>
      </c>
      <c r="AJ82" s="2">
        <v>0.18600000000000003</v>
      </c>
      <c r="AK82">
        <v>46.84055738</v>
      </c>
      <c r="AL82">
        <v>74.166495753172441</v>
      </c>
      <c r="AM82" t="s">
        <v>1482</v>
      </c>
      <c r="AN82" t="s">
        <v>1500</v>
      </c>
    </row>
    <row r="83" spans="1:40">
      <c r="A83" t="s">
        <v>1451</v>
      </c>
      <c r="B83">
        <v>25.4</v>
      </c>
      <c r="C83">
        <v>25.1</v>
      </c>
      <c r="D83">
        <v>26.2</v>
      </c>
      <c r="E83">
        <v>9411</v>
      </c>
      <c r="F83">
        <v>4631</v>
      </c>
      <c r="G83">
        <v>4780</v>
      </c>
      <c r="H83" s="2">
        <f>F83/E83</f>
        <v>0.49208373180320902</v>
      </c>
      <c r="I83" s="2">
        <f>G83/E83</f>
        <v>0.50791626819679103</v>
      </c>
      <c r="J83" s="1">
        <v>3202</v>
      </c>
      <c r="K83" s="2">
        <f>J83/E83</f>
        <v>0.34024014451174156</v>
      </c>
      <c r="L83" s="1">
        <v>2529</v>
      </c>
      <c r="M83" s="1">
        <v>550</v>
      </c>
      <c r="N83" s="1">
        <v>82</v>
      </c>
      <c r="O83" s="2">
        <f>L83/$J83</f>
        <v>0.78981886321049344</v>
      </c>
      <c r="P83" s="2">
        <f>M83/$J83</f>
        <v>0.1717676452217364</v>
      </c>
      <c r="Q83" s="2">
        <f>N83/$J83</f>
        <v>2.5608994378513428E-2</v>
      </c>
      <c r="R83" s="2">
        <v>0.10199999999999999</v>
      </c>
      <c r="S83" s="8" t="str">
        <f>VLOOKUP(R83,bachelor_lookup!A:B,2,TRUE)</f>
        <v>Low</v>
      </c>
      <c r="T83" s="2">
        <v>0.10199999999999999</v>
      </c>
      <c r="U83" s="2">
        <v>0.10099999999999999</v>
      </c>
      <c r="V83" s="1">
        <v>9348</v>
      </c>
      <c r="W83" s="2">
        <f>V83/E83</f>
        <v>0.99330570608861968</v>
      </c>
      <c r="X83" s="2">
        <v>0.22</v>
      </c>
      <c r="Y83" s="1">
        <v>3404</v>
      </c>
      <c r="Z83" s="2">
        <f>Y83/E83</f>
        <v>0.36170438848156411</v>
      </c>
      <c r="AA83" s="2">
        <v>0.34299999999999997</v>
      </c>
      <c r="AB83" s="1">
        <v>5041</v>
      </c>
      <c r="AC83" s="2">
        <f>AB83/E83</f>
        <v>0.53564977154393789</v>
      </c>
      <c r="AD83" s="2">
        <f>1-(AC83+Z83)</f>
        <v>0.10264583997449805</v>
      </c>
      <c r="AE83" s="2">
        <v>0.151</v>
      </c>
      <c r="AF83" s="1">
        <v>57495</v>
      </c>
      <c r="AG83" s="1">
        <v>2444</v>
      </c>
      <c r="AH83" s="1">
        <v>40633</v>
      </c>
      <c r="AI83" s="1">
        <v>6372</v>
      </c>
      <c r="AJ83" s="2">
        <v>0.14400000000000002</v>
      </c>
      <c r="AK83">
        <v>9.3593347950000005</v>
      </c>
      <c r="AL83">
        <v>1005.5201791720925</v>
      </c>
      <c r="AM83" t="s">
        <v>1483</v>
      </c>
      <c r="AN83" t="s">
        <v>1525</v>
      </c>
    </row>
    <row r="84" spans="1:40">
      <c r="A84" t="s">
        <v>1449</v>
      </c>
      <c r="B84">
        <v>26</v>
      </c>
      <c r="C84">
        <v>26.6</v>
      </c>
      <c r="D84">
        <v>23.4</v>
      </c>
      <c r="E84">
        <v>6524</v>
      </c>
      <c r="F84">
        <v>3336</v>
      </c>
      <c r="G84">
        <v>3188</v>
      </c>
      <c r="H84" s="2">
        <f>F84/E84</f>
        <v>0.51134273451870016</v>
      </c>
      <c r="I84" s="2">
        <f>G84/E84</f>
        <v>0.48865726548129984</v>
      </c>
      <c r="J84" s="1">
        <v>2259</v>
      </c>
      <c r="K84" s="2">
        <f>J84/E84</f>
        <v>0.34625996321275293</v>
      </c>
      <c r="L84" s="1">
        <v>1735</v>
      </c>
      <c r="M84" s="1">
        <v>404</v>
      </c>
      <c r="N84" s="1">
        <v>0</v>
      </c>
      <c r="O84" s="2">
        <f>L84/$J84</f>
        <v>0.76803895528995125</v>
      </c>
      <c r="P84" s="2">
        <f>M84/$J84</f>
        <v>0.17884019477644975</v>
      </c>
      <c r="Q84" s="2">
        <f>N84/$J84</f>
        <v>0</v>
      </c>
      <c r="R84" s="2">
        <v>0.10199999999999999</v>
      </c>
      <c r="S84" s="8" t="str">
        <f>VLOOKUP(R84,bachelor_lookup!A:B,2,TRUE)</f>
        <v>Low</v>
      </c>
      <c r="T84" s="2">
        <v>8.3000000000000004E-2</v>
      </c>
      <c r="U84" s="2">
        <v>0.12300000000000001</v>
      </c>
      <c r="V84" s="1">
        <v>6401</v>
      </c>
      <c r="W84" s="2">
        <f>V84/E84</f>
        <v>0.98114653586756595</v>
      </c>
      <c r="X84" s="2">
        <v>0.25800000000000001</v>
      </c>
      <c r="Y84" s="1">
        <v>2439</v>
      </c>
      <c r="Z84" s="2">
        <f>Y84/E84</f>
        <v>0.3738503985285101</v>
      </c>
      <c r="AA84" s="2">
        <v>0.316</v>
      </c>
      <c r="AB84" s="1">
        <v>3337</v>
      </c>
      <c r="AC84" s="2">
        <f>AB84/E84</f>
        <v>0.51149601471489881</v>
      </c>
      <c r="AD84" s="2">
        <f>1-(AC84+Z84)</f>
        <v>0.1146535867565911</v>
      </c>
      <c r="AE84" s="2">
        <v>0.23800000000000002</v>
      </c>
      <c r="AF84" s="1">
        <v>49494</v>
      </c>
      <c r="AG84" s="1">
        <v>1800</v>
      </c>
      <c r="AH84" s="1">
        <v>40904</v>
      </c>
      <c r="AI84" s="1">
        <v>4240</v>
      </c>
      <c r="AJ84" s="2">
        <v>0.124</v>
      </c>
      <c r="AK84">
        <v>4.8271105060000004</v>
      </c>
      <c r="AL84">
        <v>1351.5331774341607</v>
      </c>
      <c r="AM84" t="s">
        <v>1483</v>
      </c>
      <c r="AN84" t="s">
        <v>1525</v>
      </c>
    </row>
    <row r="85" spans="1:40">
      <c r="A85" t="s">
        <v>34</v>
      </c>
      <c r="B85">
        <v>38.200000000000003</v>
      </c>
      <c r="C85">
        <v>34.5</v>
      </c>
      <c r="D85">
        <v>40.1</v>
      </c>
      <c r="E85">
        <v>3913</v>
      </c>
      <c r="F85">
        <v>1880</v>
      </c>
      <c r="G85">
        <v>2033</v>
      </c>
      <c r="H85" s="2">
        <f>F85/E85</f>
        <v>0.48044978277536415</v>
      </c>
      <c r="I85" s="2">
        <f>G85/E85</f>
        <v>0.51955021722463579</v>
      </c>
      <c r="J85" s="1">
        <v>1313</v>
      </c>
      <c r="K85" s="2">
        <f>J85/E85</f>
        <v>0.33554817275747506</v>
      </c>
      <c r="L85" s="1">
        <v>949</v>
      </c>
      <c r="M85" s="1">
        <v>196</v>
      </c>
      <c r="N85" s="1">
        <v>4</v>
      </c>
      <c r="O85" s="2">
        <f>L85/$J85</f>
        <v>0.72277227722772275</v>
      </c>
      <c r="P85" s="2">
        <f>M85/$J85</f>
        <v>0.14927646610814926</v>
      </c>
      <c r="Q85" s="2">
        <f>N85/$J85</f>
        <v>3.0464584920030465E-3</v>
      </c>
      <c r="R85" s="2">
        <v>0.10300000000000001</v>
      </c>
      <c r="S85" s="8" t="str">
        <f>VLOOKUP(R85,bachelor_lookup!A:B,2,TRUE)</f>
        <v>Low</v>
      </c>
      <c r="T85" s="2">
        <v>0.13300000000000001</v>
      </c>
      <c r="U85" s="2">
        <v>7.8E-2</v>
      </c>
      <c r="V85" s="1">
        <v>3810</v>
      </c>
      <c r="W85" s="2">
        <f>V85/E85</f>
        <v>0.97367748530539233</v>
      </c>
      <c r="X85" s="2">
        <v>0.25700000000000001</v>
      </c>
      <c r="Y85" s="1">
        <v>967</v>
      </c>
      <c r="Z85" s="2">
        <f>Y85/E85</f>
        <v>0.24712496805520062</v>
      </c>
      <c r="AA85" s="2">
        <v>0.35899999999999999</v>
      </c>
      <c r="AB85" s="1">
        <v>2163</v>
      </c>
      <c r="AC85" s="2">
        <f>AB85/E85</f>
        <v>0.55277280858676203</v>
      </c>
      <c r="AD85" s="2">
        <f>1-(AC85+Z85)</f>
        <v>0.2001022233580374</v>
      </c>
      <c r="AE85" s="2">
        <v>0.254</v>
      </c>
      <c r="AF85" s="1">
        <v>39185</v>
      </c>
      <c r="AG85" s="1">
        <v>1621</v>
      </c>
      <c r="AH85" s="1">
        <v>31711</v>
      </c>
      <c r="AI85" s="1">
        <v>3009</v>
      </c>
      <c r="AJ85" s="2">
        <v>0.113</v>
      </c>
      <c r="AK85">
        <v>1.850881644</v>
      </c>
      <c r="AL85">
        <v>2114.1276173356441</v>
      </c>
      <c r="AM85" t="s">
        <v>1484</v>
      </c>
      <c r="AN85" t="s">
        <v>1488</v>
      </c>
    </row>
    <row r="86" spans="1:40">
      <c r="A86" t="s">
        <v>1466</v>
      </c>
      <c r="B86">
        <v>30.8</v>
      </c>
      <c r="C86">
        <v>30.5</v>
      </c>
      <c r="D86">
        <v>32</v>
      </c>
      <c r="E86">
        <v>3453</v>
      </c>
      <c r="F86">
        <v>1684</v>
      </c>
      <c r="G86">
        <v>1769</v>
      </c>
      <c r="H86" s="2">
        <f>F86/E86</f>
        <v>0.48769186214885607</v>
      </c>
      <c r="I86" s="2">
        <f>G86/E86</f>
        <v>0.51230813785114393</v>
      </c>
      <c r="J86" s="1">
        <v>1096</v>
      </c>
      <c r="K86" s="2">
        <f>J86/E86</f>
        <v>0.3174051549377353</v>
      </c>
      <c r="L86" s="1">
        <v>879</v>
      </c>
      <c r="M86" s="1">
        <v>109</v>
      </c>
      <c r="N86" s="1">
        <v>12</v>
      </c>
      <c r="O86" s="2">
        <f>L86/$J86</f>
        <v>0.80200729927007297</v>
      </c>
      <c r="P86" s="2">
        <f>M86/$J86</f>
        <v>9.9452554744525551E-2</v>
      </c>
      <c r="Q86" s="2">
        <f>N86/$J86</f>
        <v>1.0948905109489052E-2</v>
      </c>
      <c r="R86" s="2">
        <v>0.10400000000000001</v>
      </c>
      <c r="S86" s="8" t="str">
        <f>VLOOKUP(R86,bachelor_lookup!A:B,2,TRUE)</f>
        <v>Low</v>
      </c>
      <c r="T86" s="2">
        <v>0.121</v>
      </c>
      <c r="U86" s="2">
        <v>8.8000000000000009E-2</v>
      </c>
      <c r="V86" s="1">
        <v>3392</v>
      </c>
      <c r="W86" s="2">
        <f>V86/E86</f>
        <v>0.98233420214306399</v>
      </c>
      <c r="X86" s="2">
        <v>0.29499999999999998</v>
      </c>
      <c r="Y86" s="1">
        <v>955</v>
      </c>
      <c r="Z86" s="2">
        <f>Y86/E86</f>
        <v>0.27657109759629306</v>
      </c>
      <c r="AA86" s="2">
        <v>0.35499999999999998</v>
      </c>
      <c r="AB86" s="1">
        <v>2023</v>
      </c>
      <c r="AC86" s="2">
        <f>AB86/E86</f>
        <v>0.5858673617144512</v>
      </c>
      <c r="AD86" s="2">
        <f>1-(AC86+Z86)</f>
        <v>0.13756154068925575</v>
      </c>
      <c r="AE86" s="2">
        <v>0.30099999999999999</v>
      </c>
      <c r="AF86" s="1">
        <v>57491</v>
      </c>
      <c r="AG86" s="1">
        <v>1006</v>
      </c>
      <c r="AH86" s="1">
        <v>47167</v>
      </c>
      <c r="AI86" s="1">
        <v>2569</v>
      </c>
      <c r="AJ86" s="2">
        <v>0.159</v>
      </c>
      <c r="AK86">
        <v>4629.3029489999999</v>
      </c>
      <c r="AL86">
        <v>0.74590063299830067</v>
      </c>
      <c r="AM86" t="s">
        <v>1482</v>
      </c>
      <c r="AN86" t="s">
        <v>1525</v>
      </c>
    </row>
    <row r="87" spans="1:40">
      <c r="A87" t="s">
        <v>1366</v>
      </c>
      <c r="B87">
        <v>31.5</v>
      </c>
      <c r="C87">
        <v>31.9</v>
      </c>
      <c r="D87">
        <v>30.9</v>
      </c>
      <c r="E87">
        <v>6810</v>
      </c>
      <c r="F87">
        <v>3347</v>
      </c>
      <c r="G87">
        <v>3463</v>
      </c>
      <c r="H87" s="2">
        <f>F87/E87</f>
        <v>0.49148311306901615</v>
      </c>
      <c r="I87" s="2">
        <f>G87/E87</f>
        <v>0.50851688693098385</v>
      </c>
      <c r="J87" s="1">
        <v>2862</v>
      </c>
      <c r="K87" s="2">
        <f>J87/E87</f>
        <v>0.42026431718061674</v>
      </c>
      <c r="L87" s="1">
        <v>2425</v>
      </c>
      <c r="M87" s="1">
        <v>258</v>
      </c>
      <c r="N87" s="1">
        <v>16</v>
      </c>
      <c r="O87" s="2">
        <f>L87/$J87</f>
        <v>0.84730957372466809</v>
      </c>
      <c r="P87" s="2">
        <f>M87/$J87</f>
        <v>9.0146750524109018E-2</v>
      </c>
      <c r="Q87" s="2">
        <f>N87/$J87</f>
        <v>5.5904961565338921E-3</v>
      </c>
      <c r="R87" s="2">
        <v>0.10400000000000001</v>
      </c>
      <c r="S87" s="8" t="str">
        <f>VLOOKUP(R87,bachelor_lookup!A:B,2,TRUE)</f>
        <v>Low</v>
      </c>
      <c r="T87" s="2">
        <v>8.5999999999999993E-2</v>
      </c>
      <c r="U87" s="2">
        <v>0.122</v>
      </c>
      <c r="V87" s="1">
        <v>6660</v>
      </c>
      <c r="W87" s="2">
        <f>V87/E87</f>
        <v>0.97797356828193838</v>
      </c>
      <c r="X87" s="2">
        <v>0.151</v>
      </c>
      <c r="Y87" s="1">
        <v>2006</v>
      </c>
      <c r="Z87" s="2">
        <f>Y87/E87</f>
        <v>0.29456681350954478</v>
      </c>
      <c r="AA87" s="2">
        <v>0.23199999999999998</v>
      </c>
      <c r="AB87" s="1">
        <v>3809</v>
      </c>
      <c r="AC87" s="2">
        <f>AB87/E87</f>
        <v>0.55932452276064615</v>
      </c>
      <c r="AD87" s="2">
        <f>1-(AC87+Z87)</f>
        <v>0.14610866372980902</v>
      </c>
      <c r="AE87" s="2">
        <v>0.13300000000000001</v>
      </c>
      <c r="AF87" s="1">
        <v>68059</v>
      </c>
      <c r="AG87" s="1">
        <v>2247</v>
      </c>
      <c r="AH87" s="1">
        <v>58314</v>
      </c>
      <c r="AI87" s="1">
        <v>4961</v>
      </c>
      <c r="AJ87" s="2">
        <v>0.105</v>
      </c>
      <c r="AK87">
        <v>79.099764809999996</v>
      </c>
      <c r="AL87">
        <v>86.093808450098734</v>
      </c>
      <c r="AM87" t="s">
        <v>1482</v>
      </c>
      <c r="AN87" t="s">
        <v>1520</v>
      </c>
    </row>
    <row r="88" spans="1:40">
      <c r="A88" t="s">
        <v>791</v>
      </c>
      <c r="B88">
        <v>27.4</v>
      </c>
      <c r="C88">
        <v>26.2</v>
      </c>
      <c r="D88">
        <v>32.299999999999997</v>
      </c>
      <c r="E88">
        <v>1924</v>
      </c>
      <c r="F88">
        <v>996</v>
      </c>
      <c r="G88">
        <v>928</v>
      </c>
      <c r="H88" s="2">
        <f>F88/E88</f>
        <v>0.51767151767151764</v>
      </c>
      <c r="I88" s="2">
        <f>G88/E88</f>
        <v>0.48232848232848236</v>
      </c>
      <c r="J88" s="1">
        <v>636</v>
      </c>
      <c r="K88" s="2">
        <f>J88/E88</f>
        <v>0.33056133056133058</v>
      </c>
      <c r="L88" s="1">
        <v>451</v>
      </c>
      <c r="M88" s="1">
        <v>75</v>
      </c>
      <c r="N88" s="1">
        <v>19</v>
      </c>
      <c r="O88" s="2">
        <f>L88/$J88</f>
        <v>0.70911949685534592</v>
      </c>
      <c r="P88" s="2">
        <f>M88/$J88</f>
        <v>0.11792452830188679</v>
      </c>
      <c r="Q88" s="2">
        <f>N88/$J88</f>
        <v>2.9874213836477988E-2</v>
      </c>
      <c r="R88" s="2">
        <v>0.105</v>
      </c>
      <c r="S88" s="8" t="str">
        <f>VLOOKUP(R88,bachelor_lookup!A:B,2,TRUE)</f>
        <v>Low</v>
      </c>
      <c r="T88" s="2">
        <v>6.5000000000000002E-2</v>
      </c>
      <c r="U88" s="2">
        <v>0.14099999999999999</v>
      </c>
      <c r="V88" s="1">
        <v>1904</v>
      </c>
      <c r="W88" s="2">
        <f>V88/E88</f>
        <v>0.98960498960498966</v>
      </c>
      <c r="X88" s="2">
        <v>0.161</v>
      </c>
      <c r="Y88" s="1">
        <v>596</v>
      </c>
      <c r="Z88" s="2">
        <f>Y88/E88</f>
        <v>0.30977130977130979</v>
      </c>
      <c r="AA88" s="2">
        <v>0.126</v>
      </c>
      <c r="AB88" s="1">
        <v>1062</v>
      </c>
      <c r="AC88" s="2">
        <f>AB88/E88</f>
        <v>0.55197505197505192</v>
      </c>
      <c r="AD88" s="2">
        <f>1-(AC88+Z88)</f>
        <v>0.13825363825363834</v>
      </c>
      <c r="AE88" s="2">
        <v>0.17399999999999999</v>
      </c>
      <c r="AF88" s="1">
        <v>40974</v>
      </c>
      <c r="AG88" s="1">
        <v>660</v>
      </c>
      <c r="AH88" s="1">
        <v>33194</v>
      </c>
      <c r="AI88" s="1">
        <v>1356</v>
      </c>
      <c r="AJ88" s="2">
        <v>0.1</v>
      </c>
      <c r="AK88">
        <v>1.8701579770000001</v>
      </c>
      <c r="AL88">
        <v>1028.7900934905886</v>
      </c>
      <c r="AM88" t="s">
        <v>1483</v>
      </c>
      <c r="AN88" t="s">
        <v>1507</v>
      </c>
    </row>
    <row r="89" spans="1:40">
      <c r="A89" t="s">
        <v>1041</v>
      </c>
      <c r="B89">
        <v>27.8</v>
      </c>
      <c r="C89">
        <v>29.9</v>
      </c>
      <c r="D89">
        <v>24.9</v>
      </c>
      <c r="E89">
        <v>5272</v>
      </c>
      <c r="F89">
        <v>2446</v>
      </c>
      <c r="G89">
        <v>2826</v>
      </c>
      <c r="H89" s="2">
        <f>F89/E89</f>
        <v>0.46396054628224581</v>
      </c>
      <c r="I89" s="2">
        <f>G89/E89</f>
        <v>0.53603945371775419</v>
      </c>
      <c r="J89" s="1">
        <v>1799</v>
      </c>
      <c r="K89" s="2">
        <f>J89/E89</f>
        <v>0.34123672230652502</v>
      </c>
      <c r="L89" s="1">
        <v>1143</v>
      </c>
      <c r="M89" s="1">
        <v>419</v>
      </c>
      <c r="N89" s="1">
        <v>62</v>
      </c>
      <c r="O89" s="2">
        <f>L89/$J89</f>
        <v>0.63535297387437462</v>
      </c>
      <c r="P89" s="2">
        <f>M89/$J89</f>
        <v>0.23290717065036132</v>
      </c>
      <c r="Q89" s="2">
        <f>N89/$J89</f>
        <v>3.4463590883824349E-2</v>
      </c>
      <c r="R89" s="2">
        <v>0.105</v>
      </c>
      <c r="S89" s="8" t="str">
        <f>VLOOKUP(R89,bachelor_lookup!A:B,2,TRUE)</f>
        <v>Low</v>
      </c>
      <c r="T89" s="2">
        <v>0.16300000000000001</v>
      </c>
      <c r="U89" s="2">
        <v>4.5999999999999999E-2</v>
      </c>
      <c r="V89" s="1">
        <v>5071</v>
      </c>
      <c r="W89" s="2">
        <f>V89/E89</f>
        <v>0.96187405159332318</v>
      </c>
      <c r="X89" s="2">
        <v>0.36</v>
      </c>
      <c r="Y89" s="1">
        <v>1748</v>
      </c>
      <c r="Z89" s="2">
        <f>Y89/E89</f>
        <v>0.33156297420333841</v>
      </c>
      <c r="AA89" s="2">
        <v>0.49700000000000005</v>
      </c>
      <c r="AB89" s="1">
        <v>2841</v>
      </c>
      <c r="AC89" s="2">
        <f>AB89/E89</f>
        <v>0.53888467374810323</v>
      </c>
      <c r="AD89" s="2">
        <f>1-(AC89+Z89)</f>
        <v>0.12955235204855842</v>
      </c>
      <c r="AE89" s="2">
        <v>0.313</v>
      </c>
      <c r="AF89" s="1">
        <v>48698</v>
      </c>
      <c r="AG89" s="1">
        <v>1557</v>
      </c>
      <c r="AH89" s="1">
        <v>33111</v>
      </c>
      <c r="AI89" s="1">
        <v>3735</v>
      </c>
      <c r="AJ89" s="2">
        <v>0.129</v>
      </c>
      <c r="AK89">
        <v>2.5853028459999998</v>
      </c>
      <c r="AL89">
        <v>2039.2195089085515</v>
      </c>
      <c r="AM89" t="s">
        <v>1484</v>
      </c>
      <c r="AN89" t="s">
        <v>1515</v>
      </c>
    </row>
    <row r="90" spans="1:40">
      <c r="A90" t="s">
        <v>1204</v>
      </c>
      <c r="B90">
        <v>29.6</v>
      </c>
      <c r="C90">
        <v>31.8</v>
      </c>
      <c r="D90">
        <v>27.8</v>
      </c>
      <c r="E90">
        <v>4559</v>
      </c>
      <c r="F90">
        <v>2018</v>
      </c>
      <c r="G90">
        <v>2541</v>
      </c>
      <c r="H90" s="2">
        <f>F90/E90</f>
        <v>0.44264093002851501</v>
      </c>
      <c r="I90" s="2">
        <f>G90/E90</f>
        <v>0.55735906997148499</v>
      </c>
      <c r="J90" s="1">
        <v>1819</v>
      </c>
      <c r="K90" s="2">
        <f>J90/E90</f>
        <v>0.39899100679973676</v>
      </c>
      <c r="L90" s="1">
        <v>1507</v>
      </c>
      <c r="M90" s="1">
        <v>104</v>
      </c>
      <c r="N90" s="1">
        <v>119</v>
      </c>
      <c r="O90" s="2">
        <f>L90/$J90</f>
        <v>0.82847718526663006</v>
      </c>
      <c r="P90" s="2">
        <f>M90/$J90</f>
        <v>5.7174271577789995E-2</v>
      </c>
      <c r="Q90" s="2">
        <f>N90/$J90</f>
        <v>6.5420560747663545E-2</v>
      </c>
      <c r="R90" s="2">
        <v>0.105</v>
      </c>
      <c r="S90" s="8" t="str">
        <f>VLOOKUP(R90,bachelor_lookup!A:B,2,TRUE)</f>
        <v>Low</v>
      </c>
      <c r="T90" s="2">
        <v>0.09</v>
      </c>
      <c r="U90" s="2">
        <v>0.11900000000000001</v>
      </c>
      <c r="V90" s="1">
        <v>4411</v>
      </c>
      <c r="W90" s="2">
        <f>V90/E90</f>
        <v>0.96753674051327043</v>
      </c>
      <c r="X90" s="2">
        <v>0.27500000000000002</v>
      </c>
      <c r="Y90" s="1">
        <v>1351</v>
      </c>
      <c r="Z90" s="2">
        <f>Y90/E90</f>
        <v>0.29633691599034878</v>
      </c>
      <c r="AA90" s="2">
        <v>0.35200000000000004</v>
      </c>
      <c r="AB90" s="1">
        <v>2624</v>
      </c>
      <c r="AC90" s="2">
        <f>AB90/E90</f>
        <v>0.57556481684579952</v>
      </c>
      <c r="AD90" s="2">
        <f>1-(AC90+Z90)</f>
        <v>0.12809826716385175</v>
      </c>
      <c r="AE90" s="2">
        <v>0.251</v>
      </c>
      <c r="AF90" s="1">
        <v>45217</v>
      </c>
      <c r="AG90" s="1">
        <v>1689</v>
      </c>
      <c r="AH90" s="1">
        <v>33054</v>
      </c>
      <c r="AI90" s="1">
        <v>3296</v>
      </c>
      <c r="AJ90" s="2">
        <v>0.08</v>
      </c>
      <c r="AK90">
        <v>1.923223466</v>
      </c>
      <c r="AL90">
        <v>2370.499362449023</v>
      </c>
      <c r="AM90" t="s">
        <v>1484</v>
      </c>
      <c r="AN90" t="s">
        <v>1518</v>
      </c>
    </row>
    <row r="91" spans="1:40">
      <c r="A91" t="s">
        <v>266</v>
      </c>
      <c r="B91">
        <v>26.9</v>
      </c>
      <c r="C91">
        <v>29.1</v>
      </c>
      <c r="D91">
        <v>23.7</v>
      </c>
      <c r="E91">
        <v>7016</v>
      </c>
      <c r="F91">
        <v>3046</v>
      </c>
      <c r="G91">
        <v>3970</v>
      </c>
      <c r="H91" s="2">
        <f>F91/E91</f>
        <v>0.43415051311288483</v>
      </c>
      <c r="I91" s="2">
        <f>G91/E91</f>
        <v>0.56584948688711512</v>
      </c>
      <c r="J91" s="1">
        <v>2897</v>
      </c>
      <c r="K91" s="2">
        <f>J91/E91</f>
        <v>0.4129133409350057</v>
      </c>
      <c r="L91" s="1">
        <v>2141</v>
      </c>
      <c r="M91" s="1">
        <v>532</v>
      </c>
      <c r="N91" s="1">
        <v>0</v>
      </c>
      <c r="O91" s="2">
        <f>L91/$J91</f>
        <v>0.73904038660683469</v>
      </c>
      <c r="P91" s="2">
        <f>M91/$J91</f>
        <v>0.18363824646185709</v>
      </c>
      <c r="Q91" s="2">
        <f>N91/$J91</f>
        <v>0</v>
      </c>
      <c r="R91" s="2">
        <v>0.106</v>
      </c>
      <c r="S91" s="8" t="str">
        <f>VLOOKUP(R91,bachelor_lookup!A:B,2,TRUE)</f>
        <v>Low</v>
      </c>
      <c r="T91" s="2">
        <v>0.114</v>
      </c>
      <c r="U91" s="2">
        <v>9.9000000000000005E-2</v>
      </c>
      <c r="V91" s="1">
        <v>6993</v>
      </c>
      <c r="W91" s="2">
        <f>V91/E91</f>
        <v>0.99672177879133406</v>
      </c>
      <c r="X91" s="2">
        <v>0.27699999999999997</v>
      </c>
      <c r="Y91" s="1">
        <v>2417</v>
      </c>
      <c r="Z91" s="2">
        <f>Y91/E91</f>
        <v>0.3444982896237172</v>
      </c>
      <c r="AA91" s="2">
        <v>0.35600000000000004</v>
      </c>
      <c r="AB91" s="1">
        <v>4086</v>
      </c>
      <c r="AC91" s="2">
        <f>AB91/E91</f>
        <v>0.58238312428734318</v>
      </c>
      <c r="AD91" s="2">
        <f>1-(AC91+Z91)</f>
        <v>7.3118586088939619E-2</v>
      </c>
      <c r="AE91" s="2">
        <v>0.23600000000000002</v>
      </c>
      <c r="AF91" s="1">
        <v>47520</v>
      </c>
      <c r="AG91" s="1">
        <v>2020</v>
      </c>
      <c r="AH91" s="1">
        <v>38219</v>
      </c>
      <c r="AI91" s="1">
        <v>4800</v>
      </c>
      <c r="AJ91" s="2">
        <v>0.124</v>
      </c>
      <c r="AK91">
        <v>8.4271601559999993</v>
      </c>
      <c r="AL91">
        <v>832.54618045970369</v>
      </c>
      <c r="AM91" t="s">
        <v>1483</v>
      </c>
      <c r="AN91" t="s">
        <v>1499</v>
      </c>
    </row>
    <row r="92" spans="1:40">
      <c r="A92" t="s">
        <v>238</v>
      </c>
      <c r="B92">
        <v>36.4</v>
      </c>
      <c r="C92">
        <v>33.700000000000003</v>
      </c>
      <c r="D92">
        <v>40.299999999999997</v>
      </c>
      <c r="E92">
        <v>2914</v>
      </c>
      <c r="F92">
        <v>1561</v>
      </c>
      <c r="G92">
        <v>1353</v>
      </c>
      <c r="H92" s="2">
        <f>F92/E92</f>
        <v>0.53568977350720659</v>
      </c>
      <c r="I92" s="2">
        <f>G92/E92</f>
        <v>0.46431022649279341</v>
      </c>
      <c r="J92" s="1">
        <v>1070</v>
      </c>
      <c r="K92" s="2">
        <f>J92/E92</f>
        <v>0.36719286204529855</v>
      </c>
      <c r="L92" s="1">
        <v>869</v>
      </c>
      <c r="M92" s="1">
        <v>71</v>
      </c>
      <c r="N92" s="1">
        <v>9</v>
      </c>
      <c r="O92" s="2">
        <f>L92/$J92</f>
        <v>0.81214953271028034</v>
      </c>
      <c r="P92" s="2">
        <f>M92/$J92</f>
        <v>6.6355140186915892E-2</v>
      </c>
      <c r="Q92" s="2">
        <f>N92/$J92</f>
        <v>8.4112149532710283E-3</v>
      </c>
      <c r="R92" s="2">
        <v>0.106</v>
      </c>
      <c r="S92" s="8" t="str">
        <f>VLOOKUP(R92,bachelor_lookup!A:B,2,TRUE)</f>
        <v>Low</v>
      </c>
      <c r="T92" s="2">
        <v>0.10300000000000001</v>
      </c>
      <c r="U92" s="2">
        <v>0.10800000000000001</v>
      </c>
      <c r="V92" s="1">
        <v>2891</v>
      </c>
      <c r="W92" s="2">
        <f>V92/E92</f>
        <v>0.99210706932052162</v>
      </c>
      <c r="X92" s="2">
        <v>0.218</v>
      </c>
      <c r="Y92" s="1">
        <v>906</v>
      </c>
      <c r="Z92" s="2">
        <f>Y92/E92</f>
        <v>0.31091283459162661</v>
      </c>
      <c r="AA92" s="2">
        <v>0.34899999999999998</v>
      </c>
      <c r="AB92" s="1">
        <v>1644</v>
      </c>
      <c r="AC92" s="2">
        <f>AB92/E92</f>
        <v>0.56417295813315027</v>
      </c>
      <c r="AD92" s="2">
        <f>1-(AC92+Z92)</f>
        <v>0.12491420727522318</v>
      </c>
      <c r="AE92" s="2">
        <v>0.17699999999999999</v>
      </c>
      <c r="AF92" s="1">
        <v>53535</v>
      </c>
      <c r="AG92" s="1">
        <v>1104</v>
      </c>
      <c r="AH92" s="1">
        <v>42742</v>
      </c>
      <c r="AI92" s="1">
        <v>2099</v>
      </c>
      <c r="AJ92" s="2">
        <v>0.13300000000000001</v>
      </c>
      <c r="AK92">
        <v>2349.4860399999998</v>
      </c>
      <c r="AL92">
        <v>1.2402712552401463</v>
      </c>
      <c r="AM92" t="s">
        <v>1482</v>
      </c>
      <c r="AN92" t="s">
        <v>1495</v>
      </c>
    </row>
    <row r="93" spans="1:40">
      <c r="A93" t="s">
        <v>1178</v>
      </c>
      <c r="B93">
        <v>37.5</v>
      </c>
      <c r="C93">
        <v>36</v>
      </c>
      <c r="D93">
        <v>38.700000000000003</v>
      </c>
      <c r="E93">
        <v>4467</v>
      </c>
      <c r="F93">
        <v>2130</v>
      </c>
      <c r="G93">
        <v>2337</v>
      </c>
      <c r="H93" s="2">
        <f>F93/E93</f>
        <v>0.47683008730691739</v>
      </c>
      <c r="I93" s="2">
        <f>G93/E93</f>
        <v>0.52316991269308255</v>
      </c>
      <c r="J93" s="1">
        <v>1902</v>
      </c>
      <c r="K93" s="2">
        <f>J93/E93</f>
        <v>0.42578912021490933</v>
      </c>
      <c r="L93" s="1">
        <v>1360</v>
      </c>
      <c r="M93" s="1">
        <v>437</v>
      </c>
      <c r="N93" s="1">
        <v>24</v>
      </c>
      <c r="O93" s="2">
        <f>L93/$J93</f>
        <v>0.71503680336487907</v>
      </c>
      <c r="P93" s="2">
        <f>M93/$J93</f>
        <v>0.22975814931650893</v>
      </c>
      <c r="Q93" s="2">
        <f>N93/$J93</f>
        <v>1.2618296529968454E-2</v>
      </c>
      <c r="R93" s="2">
        <v>0.107</v>
      </c>
      <c r="S93" s="8" t="str">
        <f>VLOOKUP(R93,bachelor_lookup!A:B,2,TRUE)</f>
        <v>Low</v>
      </c>
      <c r="T93" s="2">
        <v>9.5000000000000001E-2</v>
      </c>
      <c r="U93" s="2">
        <v>0.11800000000000001</v>
      </c>
      <c r="V93" s="1">
        <v>4309</v>
      </c>
      <c r="W93" s="2">
        <f>V93/E93</f>
        <v>0.96462950526080138</v>
      </c>
      <c r="X93" s="2">
        <v>0.159</v>
      </c>
      <c r="Y93" s="1">
        <v>849</v>
      </c>
      <c r="Z93" s="2">
        <f>Y93/E93</f>
        <v>0.1900604432505037</v>
      </c>
      <c r="AA93" s="2">
        <v>0.17399999999999999</v>
      </c>
      <c r="AB93" s="1">
        <v>2765</v>
      </c>
      <c r="AC93" s="2">
        <f>AB93/E93</f>
        <v>0.61898365793597487</v>
      </c>
      <c r="AD93" s="2">
        <f>1-(AC93+Z93)</f>
        <v>0.19095589881352137</v>
      </c>
      <c r="AE93" s="2">
        <v>0.182</v>
      </c>
      <c r="AF93" s="1">
        <v>45324</v>
      </c>
      <c r="AG93" s="1">
        <v>1874</v>
      </c>
      <c r="AH93" s="1">
        <v>36979</v>
      </c>
      <c r="AI93" s="1">
        <v>3655</v>
      </c>
      <c r="AJ93" s="2">
        <v>8.4000000000000005E-2</v>
      </c>
      <c r="AK93">
        <v>2.0469763090000002</v>
      </c>
      <c r="AL93">
        <v>2182.2431360635742</v>
      </c>
      <c r="AM93" t="s">
        <v>1484</v>
      </c>
      <c r="AN93" t="s">
        <v>1517</v>
      </c>
    </row>
    <row r="94" spans="1:40">
      <c r="A94" t="s">
        <v>928</v>
      </c>
      <c r="B94">
        <v>23.8</v>
      </c>
      <c r="C94">
        <v>23.4</v>
      </c>
      <c r="D94">
        <v>24.3</v>
      </c>
      <c r="E94">
        <v>5045</v>
      </c>
      <c r="F94">
        <v>2719</v>
      </c>
      <c r="G94">
        <v>2326</v>
      </c>
      <c r="H94" s="2">
        <f>F94/E94</f>
        <v>0.53894945490584734</v>
      </c>
      <c r="I94" s="2">
        <f>G94/E94</f>
        <v>0.46105054509415261</v>
      </c>
      <c r="J94" s="1">
        <v>1938</v>
      </c>
      <c r="K94" s="2">
        <f>J94/E94</f>
        <v>0.38414271555996038</v>
      </c>
      <c r="L94" s="1">
        <v>1400</v>
      </c>
      <c r="M94" s="1">
        <v>344</v>
      </c>
      <c r="N94" s="1">
        <v>115</v>
      </c>
      <c r="O94" s="2">
        <f>L94/$J94</f>
        <v>0.72239422084623328</v>
      </c>
      <c r="P94" s="2">
        <f>M94/$J94</f>
        <v>0.17750257997936017</v>
      </c>
      <c r="Q94" s="2">
        <f>N94/$J94</f>
        <v>5.9339525283797732E-2</v>
      </c>
      <c r="R94" s="2">
        <v>0.10800000000000001</v>
      </c>
      <c r="S94" s="8" t="str">
        <f>VLOOKUP(R94,bachelor_lookup!A:B,2,TRUE)</f>
        <v>Low</v>
      </c>
      <c r="T94" s="2">
        <v>7.5999999999999998E-2</v>
      </c>
      <c r="U94" s="2">
        <v>0.14499999999999999</v>
      </c>
      <c r="V94" s="1">
        <v>5024</v>
      </c>
      <c r="W94" s="2">
        <f>V94/E94</f>
        <v>0.9958374628344896</v>
      </c>
      <c r="X94" s="2">
        <v>0.33399999999999996</v>
      </c>
      <c r="Y94" s="1">
        <v>1955</v>
      </c>
      <c r="Z94" s="2">
        <f>Y94/E94</f>
        <v>0.38751238850346881</v>
      </c>
      <c r="AA94" s="2">
        <v>0.47899999999999998</v>
      </c>
      <c r="AB94" s="1">
        <v>2925</v>
      </c>
      <c r="AC94" s="2">
        <f>AB94/E94</f>
        <v>0.57978196233894941</v>
      </c>
      <c r="AD94" s="2">
        <f>1-(AC94+Z94)</f>
        <v>3.2705649157581784E-2</v>
      </c>
      <c r="AE94" s="2">
        <v>0.245</v>
      </c>
      <c r="AF94" s="1">
        <v>35746</v>
      </c>
      <c r="AG94" s="1">
        <v>1669</v>
      </c>
      <c r="AH94" s="1">
        <v>31565</v>
      </c>
      <c r="AI94" s="1">
        <v>3131</v>
      </c>
      <c r="AJ94" s="2">
        <v>0.13800000000000001</v>
      </c>
      <c r="AK94">
        <v>1.3526188180000001</v>
      </c>
      <c r="AL94">
        <v>3729.8017245239889</v>
      </c>
      <c r="AM94" t="s">
        <v>1484</v>
      </c>
      <c r="AN94" t="s">
        <v>1513</v>
      </c>
    </row>
    <row r="95" spans="1:40">
      <c r="A95" t="s">
        <v>877</v>
      </c>
      <c r="B95">
        <v>30.6</v>
      </c>
      <c r="C95">
        <v>27.6</v>
      </c>
      <c r="D95">
        <v>34.4</v>
      </c>
      <c r="E95">
        <v>8319</v>
      </c>
      <c r="F95">
        <v>4138</v>
      </c>
      <c r="G95">
        <v>4181</v>
      </c>
      <c r="H95" s="2">
        <f>F95/E95</f>
        <v>0.4974155547541772</v>
      </c>
      <c r="I95" s="2">
        <f>G95/E95</f>
        <v>0.5025844452458228</v>
      </c>
      <c r="J95" s="1">
        <v>3035</v>
      </c>
      <c r="K95" s="2">
        <f>J95/E95</f>
        <v>0.36482750330568575</v>
      </c>
      <c r="L95" s="1">
        <v>2405</v>
      </c>
      <c r="M95" s="1">
        <v>348</v>
      </c>
      <c r="N95" s="1">
        <v>39</v>
      </c>
      <c r="O95" s="2">
        <f>L95/$J95</f>
        <v>0.79242174629324547</v>
      </c>
      <c r="P95" s="2">
        <f>M95/$J95</f>
        <v>0.11466227347611202</v>
      </c>
      <c r="Q95" s="2">
        <f>N95/$J95</f>
        <v>1.2850082372322899E-2</v>
      </c>
      <c r="R95" s="2">
        <v>0.10800000000000001</v>
      </c>
      <c r="S95" s="8" t="str">
        <f>VLOOKUP(R95,bachelor_lookup!A:B,2,TRUE)</f>
        <v>Low</v>
      </c>
      <c r="T95" s="2">
        <v>7.9000000000000001E-2</v>
      </c>
      <c r="U95" s="2">
        <v>0.13500000000000001</v>
      </c>
      <c r="V95" s="1">
        <v>8179</v>
      </c>
      <c r="W95" s="2">
        <f>V95/E95</f>
        <v>0.9831710542132468</v>
      </c>
      <c r="X95" s="2">
        <v>0.251</v>
      </c>
      <c r="Y95" s="1">
        <v>2470</v>
      </c>
      <c r="Z95" s="2">
        <f>Y95/E95</f>
        <v>0.29691068638057461</v>
      </c>
      <c r="AA95" s="2">
        <v>0.41600000000000004</v>
      </c>
      <c r="AB95" s="1">
        <v>4863</v>
      </c>
      <c r="AC95" s="2">
        <f>AB95/E95</f>
        <v>0.58456545257843495</v>
      </c>
      <c r="AD95" s="2">
        <f>1-(AC95+Z95)</f>
        <v>0.11852386104099044</v>
      </c>
      <c r="AE95" s="2">
        <v>0.20699999999999999</v>
      </c>
      <c r="AF95" s="1">
        <v>52278</v>
      </c>
      <c r="AG95" s="1">
        <v>2395</v>
      </c>
      <c r="AH95" s="1">
        <v>44158</v>
      </c>
      <c r="AI95" s="1">
        <v>6086</v>
      </c>
      <c r="AJ95" s="2">
        <v>0.11800000000000001</v>
      </c>
      <c r="AK95">
        <v>3.3730942920000002</v>
      </c>
      <c r="AL95">
        <v>2466.2814851426629</v>
      </c>
      <c r="AM95" t="s">
        <v>1484</v>
      </c>
      <c r="AN95" t="s">
        <v>1513</v>
      </c>
    </row>
    <row r="96" spans="1:40">
      <c r="A96" t="s">
        <v>797</v>
      </c>
      <c r="B96">
        <v>41.6</v>
      </c>
      <c r="C96">
        <v>40.4</v>
      </c>
      <c r="D96">
        <v>43.5</v>
      </c>
      <c r="E96">
        <v>7487</v>
      </c>
      <c r="F96">
        <v>3679</v>
      </c>
      <c r="G96">
        <v>3808</v>
      </c>
      <c r="H96" s="2">
        <f>F96/E96</f>
        <v>0.49138506745024707</v>
      </c>
      <c r="I96" s="2">
        <f>G96/E96</f>
        <v>0.50861493254975287</v>
      </c>
      <c r="J96" s="1">
        <v>2814</v>
      </c>
      <c r="K96" s="2">
        <f>J96/E96</f>
        <v>0.37585147589154533</v>
      </c>
      <c r="L96" s="1">
        <v>2234</v>
      </c>
      <c r="M96" s="1">
        <v>423</v>
      </c>
      <c r="N96" s="1">
        <v>0</v>
      </c>
      <c r="O96" s="2">
        <f>L96/$J96</f>
        <v>0.79388770433546552</v>
      </c>
      <c r="P96" s="2">
        <f>M96/$J96</f>
        <v>0.15031982942430705</v>
      </c>
      <c r="Q96" s="2">
        <f>N96/$J96</f>
        <v>0</v>
      </c>
      <c r="R96" s="2">
        <v>0.10800000000000001</v>
      </c>
      <c r="S96" s="8" t="str">
        <f>VLOOKUP(R96,bachelor_lookup!A:B,2,TRUE)</f>
        <v>Low</v>
      </c>
      <c r="T96" s="2">
        <v>9.5000000000000001E-2</v>
      </c>
      <c r="U96" s="2">
        <v>0.12</v>
      </c>
      <c r="V96" s="1">
        <v>7440</v>
      </c>
      <c r="W96" s="2">
        <f>V96/E96</f>
        <v>0.99372245225056766</v>
      </c>
      <c r="X96" s="2">
        <v>0.13600000000000001</v>
      </c>
      <c r="Y96" s="1">
        <v>1649</v>
      </c>
      <c r="Z96" s="2">
        <f>Y96/E96</f>
        <v>0.22024843061306265</v>
      </c>
      <c r="AA96" s="2">
        <v>0.13800000000000001</v>
      </c>
      <c r="AB96" s="1">
        <v>4638</v>
      </c>
      <c r="AC96" s="2">
        <f>AB96/E96</f>
        <v>0.6194737545078135</v>
      </c>
      <c r="AD96" s="2">
        <f>1-(AC96+Z96)</f>
        <v>0.16027781487912385</v>
      </c>
      <c r="AE96" s="2">
        <v>0.14800000000000002</v>
      </c>
      <c r="AF96" s="1">
        <v>55509</v>
      </c>
      <c r="AG96" s="1">
        <v>2685</v>
      </c>
      <c r="AH96" s="1">
        <v>45380</v>
      </c>
      <c r="AI96" s="1">
        <v>5979</v>
      </c>
      <c r="AJ96" s="2">
        <v>0.12</v>
      </c>
      <c r="AK96">
        <v>708.73990179999998</v>
      </c>
      <c r="AL96">
        <v>10.563818942584051</v>
      </c>
      <c r="AM96" t="s">
        <v>1482</v>
      </c>
      <c r="AN96" t="s">
        <v>1507</v>
      </c>
    </row>
    <row r="97" spans="1:40">
      <c r="A97" t="s">
        <v>825</v>
      </c>
      <c r="B97">
        <v>51.1</v>
      </c>
      <c r="C97">
        <v>52.8</v>
      </c>
      <c r="D97">
        <v>48.3</v>
      </c>
      <c r="E97">
        <v>2642</v>
      </c>
      <c r="F97">
        <v>1356</v>
      </c>
      <c r="G97">
        <v>1286</v>
      </c>
      <c r="H97" s="2">
        <f>F97/E97</f>
        <v>0.51324753974261927</v>
      </c>
      <c r="I97" s="2">
        <f>G97/E97</f>
        <v>0.48675246025738078</v>
      </c>
      <c r="J97" s="1">
        <v>1026</v>
      </c>
      <c r="K97" s="2">
        <f>J97/E97</f>
        <v>0.3883421650264951</v>
      </c>
      <c r="L97" s="1">
        <v>753</v>
      </c>
      <c r="M97" s="1">
        <v>141</v>
      </c>
      <c r="N97" s="1">
        <v>1</v>
      </c>
      <c r="O97" s="2">
        <f>L97/$J97</f>
        <v>0.73391812865497075</v>
      </c>
      <c r="P97" s="2">
        <f>M97/$J97</f>
        <v>0.13742690058479531</v>
      </c>
      <c r="Q97" s="2">
        <f>N97/$J97</f>
        <v>9.7465886939571145E-4</v>
      </c>
      <c r="R97" s="2">
        <v>0.10800000000000001</v>
      </c>
      <c r="S97" s="8" t="str">
        <f>VLOOKUP(R97,bachelor_lookup!A:B,2,TRUE)</f>
        <v>Low</v>
      </c>
      <c r="T97" s="2">
        <v>0.109</v>
      </c>
      <c r="U97" s="2">
        <v>0.106</v>
      </c>
      <c r="V97" s="1">
        <v>2623</v>
      </c>
      <c r="W97" s="2">
        <f>V97/E97</f>
        <v>0.99280847842543529</v>
      </c>
      <c r="X97" s="2">
        <v>0.12300000000000001</v>
      </c>
      <c r="Y97" s="1">
        <v>437</v>
      </c>
      <c r="Z97" s="2">
        <f>Y97/E97</f>
        <v>0.16540499621498864</v>
      </c>
      <c r="AA97" s="2">
        <v>0.121</v>
      </c>
      <c r="AB97" s="1">
        <v>1593</v>
      </c>
      <c r="AC97" s="2">
        <f>AB97/E97</f>
        <v>0.60295230885692652</v>
      </c>
      <c r="AD97" s="2">
        <f>1-(AC97+Z97)</f>
        <v>0.23164269492808487</v>
      </c>
      <c r="AE97" s="2">
        <v>0.13699999999999998</v>
      </c>
      <c r="AF97" s="1">
        <v>54710</v>
      </c>
      <c r="AG97" s="1">
        <v>1131</v>
      </c>
      <c r="AH97" s="1">
        <v>48097</v>
      </c>
      <c r="AI97" s="1">
        <v>2263</v>
      </c>
      <c r="AJ97" s="2">
        <v>6.9000000000000006E-2</v>
      </c>
      <c r="AK97">
        <v>1041.7989950000001</v>
      </c>
      <c r="AL97">
        <v>2.5359978390073219</v>
      </c>
      <c r="AM97" t="s">
        <v>1482</v>
      </c>
      <c r="AN97" t="s">
        <v>1510</v>
      </c>
    </row>
    <row r="98" spans="1:40">
      <c r="A98" t="s">
        <v>1009</v>
      </c>
      <c r="B98">
        <v>21.3</v>
      </c>
      <c r="C98">
        <v>16.600000000000001</v>
      </c>
      <c r="D98">
        <v>26.6</v>
      </c>
      <c r="E98">
        <v>2877</v>
      </c>
      <c r="F98">
        <v>1199</v>
      </c>
      <c r="G98">
        <v>1678</v>
      </c>
      <c r="H98" s="2">
        <f>F98/E98</f>
        <v>0.41675356273896419</v>
      </c>
      <c r="I98" s="2">
        <f>G98/E98</f>
        <v>0.58324643726103576</v>
      </c>
      <c r="J98" s="1">
        <v>696</v>
      </c>
      <c r="K98" s="2">
        <f>J98/E98</f>
        <v>0.24191866527632952</v>
      </c>
      <c r="L98" s="1">
        <v>512</v>
      </c>
      <c r="M98" s="1">
        <v>93</v>
      </c>
      <c r="N98" s="1">
        <v>71</v>
      </c>
      <c r="O98" s="2">
        <f>L98/$J98</f>
        <v>0.73563218390804597</v>
      </c>
      <c r="P98" s="2">
        <f>M98/$J98</f>
        <v>0.1336206896551724</v>
      </c>
      <c r="Q98" s="2">
        <f>N98/$J98</f>
        <v>0.10201149425287356</v>
      </c>
      <c r="R98" s="2">
        <v>0.109</v>
      </c>
      <c r="S98" s="8" t="str">
        <f>VLOOKUP(R98,bachelor_lookup!A:B,2,TRUE)</f>
        <v>Low</v>
      </c>
      <c r="T98" s="2">
        <v>0.14000000000000001</v>
      </c>
      <c r="U98" s="2">
        <v>9.4E-2</v>
      </c>
      <c r="V98" s="1">
        <v>2877</v>
      </c>
      <c r="W98" s="2">
        <f>V98/E98</f>
        <v>1</v>
      </c>
      <c r="X98" s="2">
        <v>0.57100000000000006</v>
      </c>
      <c r="Y98" s="1">
        <v>1300</v>
      </c>
      <c r="Z98" s="2">
        <f>Y98/E98</f>
        <v>0.45185957594716719</v>
      </c>
      <c r="AA98" s="2">
        <v>0.68299999999999994</v>
      </c>
      <c r="AB98" s="1">
        <v>1339</v>
      </c>
      <c r="AC98" s="2">
        <f>AB98/E98</f>
        <v>0.46541536322558219</v>
      </c>
      <c r="AD98" s="2">
        <f>1-(AC98+Z98)</f>
        <v>8.2725060827250618E-2</v>
      </c>
      <c r="AE98" s="2">
        <v>0.44900000000000001</v>
      </c>
      <c r="AF98" s="1">
        <v>29365</v>
      </c>
      <c r="AG98" s="1">
        <v>881</v>
      </c>
      <c r="AH98" s="1">
        <v>15050</v>
      </c>
      <c r="AI98" s="1">
        <v>1659</v>
      </c>
      <c r="AJ98" s="2">
        <v>0.191</v>
      </c>
      <c r="AK98">
        <v>1.8253142339999999</v>
      </c>
      <c r="AL98">
        <v>1576.1669669859157</v>
      </c>
      <c r="AM98" t="s">
        <v>1484</v>
      </c>
      <c r="AN98" t="s">
        <v>1513</v>
      </c>
    </row>
    <row r="99" spans="1:40">
      <c r="A99" t="s">
        <v>158</v>
      </c>
      <c r="B99">
        <v>28</v>
      </c>
      <c r="C99">
        <v>27.9</v>
      </c>
      <c r="D99">
        <v>28.3</v>
      </c>
      <c r="E99">
        <v>2689</v>
      </c>
      <c r="F99">
        <v>1227</v>
      </c>
      <c r="G99">
        <v>1462</v>
      </c>
      <c r="H99" s="2">
        <f>F99/E99</f>
        <v>0.45630345853477128</v>
      </c>
      <c r="I99" s="2">
        <f>G99/E99</f>
        <v>0.54369654146522872</v>
      </c>
      <c r="J99" s="1">
        <v>905</v>
      </c>
      <c r="K99" s="2">
        <f>J99/E99</f>
        <v>0.33655634064708068</v>
      </c>
      <c r="L99" s="1">
        <v>698</v>
      </c>
      <c r="M99" s="1">
        <v>118</v>
      </c>
      <c r="N99" s="1">
        <v>52</v>
      </c>
      <c r="O99" s="2">
        <f>L99/$J99</f>
        <v>0.77127071823204418</v>
      </c>
      <c r="P99" s="2">
        <f>M99/$J99</f>
        <v>0.13038674033149172</v>
      </c>
      <c r="Q99" s="2">
        <f>N99/$J99</f>
        <v>5.7458563535911604E-2</v>
      </c>
      <c r="R99" s="2">
        <v>0.109</v>
      </c>
      <c r="S99" s="8" t="str">
        <f>VLOOKUP(R99,bachelor_lookup!A:B,2,TRUE)</f>
        <v>Low</v>
      </c>
      <c r="T99" s="2">
        <v>8.5000000000000006E-2</v>
      </c>
      <c r="U99" s="2">
        <v>0.13</v>
      </c>
      <c r="V99" s="1">
        <v>2665</v>
      </c>
      <c r="W99" s="2">
        <f>V99/E99</f>
        <v>0.99107474897731496</v>
      </c>
      <c r="X99" s="2">
        <v>0.441</v>
      </c>
      <c r="Y99" s="1">
        <v>820</v>
      </c>
      <c r="Z99" s="2">
        <f>Y99/E99</f>
        <v>0.30494607660840461</v>
      </c>
      <c r="AA99" s="2">
        <v>0.65500000000000003</v>
      </c>
      <c r="AB99" s="1">
        <v>1613</v>
      </c>
      <c r="AC99" s="2">
        <f>AB99/E99</f>
        <v>0.59985124581628857</v>
      </c>
      <c r="AD99" s="2">
        <f>1-(AC99+Z99)</f>
        <v>9.520267757530676E-2</v>
      </c>
      <c r="AE99" s="2">
        <v>0.33899999999999997</v>
      </c>
      <c r="AF99" s="1">
        <v>47761</v>
      </c>
      <c r="AG99" s="1">
        <v>943</v>
      </c>
      <c r="AH99" s="1">
        <v>32344</v>
      </c>
      <c r="AI99" s="1">
        <v>1894</v>
      </c>
      <c r="AJ99" s="2">
        <v>0.22899999999999998</v>
      </c>
      <c r="AK99">
        <v>58.608489910000003</v>
      </c>
      <c r="AL99">
        <v>45.880724859645163</v>
      </c>
      <c r="AM99" t="s">
        <v>1482</v>
      </c>
      <c r="AN99" t="s">
        <v>1492</v>
      </c>
    </row>
    <row r="100" spans="1:40">
      <c r="A100" t="s">
        <v>927</v>
      </c>
      <c r="B100">
        <v>29.9</v>
      </c>
      <c r="C100">
        <v>25.9</v>
      </c>
      <c r="D100">
        <v>36</v>
      </c>
      <c r="E100">
        <v>3506</v>
      </c>
      <c r="F100">
        <v>1525</v>
      </c>
      <c r="G100">
        <v>1981</v>
      </c>
      <c r="H100" s="2">
        <f>F100/E100</f>
        <v>0.43496862521391899</v>
      </c>
      <c r="I100" s="2">
        <f>G100/E100</f>
        <v>0.56503137478608101</v>
      </c>
      <c r="J100" s="1">
        <v>1307</v>
      </c>
      <c r="K100" s="2">
        <f>J100/E100</f>
        <v>0.37278950370792924</v>
      </c>
      <c r="L100" s="1">
        <v>1001</v>
      </c>
      <c r="M100" s="1">
        <v>131</v>
      </c>
      <c r="N100" s="1">
        <v>32</v>
      </c>
      <c r="O100" s="2">
        <f>L100/$J100</f>
        <v>0.76587605202754394</v>
      </c>
      <c r="P100" s="2">
        <f>M100/$J100</f>
        <v>0.10022953328232594</v>
      </c>
      <c r="Q100" s="2">
        <f>N100/$J100</f>
        <v>2.448355011476664E-2</v>
      </c>
      <c r="R100" s="2">
        <v>0.109</v>
      </c>
      <c r="S100" s="8" t="str">
        <f>VLOOKUP(R100,bachelor_lookup!A:B,2,TRUE)</f>
        <v>Low</v>
      </c>
      <c r="T100" s="2">
        <v>0.113</v>
      </c>
      <c r="U100" s="2">
        <v>0.106</v>
      </c>
      <c r="V100" s="1">
        <v>3386</v>
      </c>
      <c r="W100" s="2">
        <f>V100/E100</f>
        <v>0.96577296063890472</v>
      </c>
      <c r="X100" s="2">
        <v>0.253</v>
      </c>
      <c r="Y100" s="1">
        <v>824</v>
      </c>
      <c r="Z100" s="2">
        <f>Y100/E100</f>
        <v>0.23502567027952082</v>
      </c>
      <c r="AA100" s="2">
        <v>0.36299999999999999</v>
      </c>
      <c r="AB100" s="1">
        <v>2182</v>
      </c>
      <c r="AC100" s="2">
        <f>AB100/E100</f>
        <v>0.62236166571591556</v>
      </c>
      <c r="AD100" s="2">
        <f>1-(AC100+Z100)</f>
        <v>0.14261266400456363</v>
      </c>
      <c r="AE100" s="2">
        <v>0.22800000000000001</v>
      </c>
      <c r="AF100" s="1">
        <v>34478</v>
      </c>
      <c r="AG100" s="1">
        <v>1582</v>
      </c>
      <c r="AH100" s="1">
        <v>28868</v>
      </c>
      <c r="AI100" s="1">
        <v>2707</v>
      </c>
      <c r="AJ100" s="2">
        <v>0.154</v>
      </c>
      <c r="AK100">
        <v>0.92183259200000001</v>
      </c>
      <c r="AL100">
        <v>3803.2936027933365</v>
      </c>
      <c r="AM100" t="s">
        <v>1484</v>
      </c>
      <c r="AN100" t="s">
        <v>1513</v>
      </c>
    </row>
    <row r="101" spans="1:40">
      <c r="A101" t="s">
        <v>585</v>
      </c>
      <c r="B101">
        <v>32.5</v>
      </c>
      <c r="C101">
        <v>30.9</v>
      </c>
      <c r="D101">
        <v>33.700000000000003</v>
      </c>
      <c r="E101">
        <v>6571</v>
      </c>
      <c r="F101">
        <v>3618</v>
      </c>
      <c r="G101">
        <v>2953</v>
      </c>
      <c r="H101" s="2">
        <f>F101/E101</f>
        <v>0.5506011261604018</v>
      </c>
      <c r="I101" s="2">
        <f>G101/E101</f>
        <v>0.44939887383959826</v>
      </c>
      <c r="J101" s="1">
        <v>2897</v>
      </c>
      <c r="K101" s="2">
        <f>J101/E101</f>
        <v>0.44087657890732002</v>
      </c>
      <c r="L101" s="1">
        <v>1681</v>
      </c>
      <c r="M101" s="1">
        <v>559</v>
      </c>
      <c r="N101" s="1">
        <v>410</v>
      </c>
      <c r="O101" s="2">
        <f>L101/$J101</f>
        <v>0.58025543665861234</v>
      </c>
      <c r="P101" s="2">
        <f>M101/$J101</f>
        <v>0.19295823265447015</v>
      </c>
      <c r="Q101" s="2">
        <f>N101/$J101</f>
        <v>0.14152571625819813</v>
      </c>
      <c r="R101" s="2">
        <v>0.109</v>
      </c>
      <c r="S101" s="8" t="str">
        <f>VLOOKUP(R101,bachelor_lookup!A:B,2,TRUE)</f>
        <v>Low</v>
      </c>
      <c r="T101" s="2">
        <v>0.105</v>
      </c>
      <c r="U101" s="2">
        <v>0.115</v>
      </c>
      <c r="V101" s="1">
        <v>6429</v>
      </c>
      <c r="W101" s="2">
        <f>V101/E101</f>
        <v>0.97838989499315177</v>
      </c>
      <c r="X101" s="2">
        <v>0.309</v>
      </c>
      <c r="Y101" s="1">
        <v>1609</v>
      </c>
      <c r="Z101" s="2">
        <f>Y101/E101</f>
        <v>0.24486379546492162</v>
      </c>
      <c r="AA101" s="2">
        <v>0.38900000000000001</v>
      </c>
      <c r="AB101" s="1">
        <v>4317</v>
      </c>
      <c r="AC101" s="2">
        <f>AB101/E101</f>
        <v>0.65697762897580281</v>
      </c>
      <c r="AD101" s="2">
        <f>1-(AC101+Z101)</f>
        <v>9.815857555927554E-2</v>
      </c>
      <c r="AE101" s="2">
        <v>0.27399999999999997</v>
      </c>
      <c r="AF101" s="1">
        <v>50034</v>
      </c>
      <c r="AG101" s="1">
        <v>2359</v>
      </c>
      <c r="AH101" s="1">
        <v>41215</v>
      </c>
      <c r="AI101" s="1">
        <v>5064</v>
      </c>
      <c r="AJ101" s="2">
        <v>0.13699999999999998</v>
      </c>
      <c r="AK101">
        <v>2.0651753629999998</v>
      </c>
      <c r="AL101">
        <v>3181.8121200393193</v>
      </c>
      <c r="AM101" t="s">
        <v>1484</v>
      </c>
      <c r="AN101" t="s">
        <v>1503</v>
      </c>
    </row>
    <row r="102" spans="1:40">
      <c r="A102" t="s">
        <v>876</v>
      </c>
      <c r="B102">
        <v>37.9</v>
      </c>
      <c r="C102">
        <v>38.1</v>
      </c>
      <c r="D102">
        <v>37.5</v>
      </c>
      <c r="E102">
        <v>5256</v>
      </c>
      <c r="F102">
        <v>2464</v>
      </c>
      <c r="G102">
        <v>2792</v>
      </c>
      <c r="H102" s="2">
        <f>F102/E102</f>
        <v>0.46879756468797562</v>
      </c>
      <c r="I102" s="2">
        <f>G102/E102</f>
        <v>0.53120243531202438</v>
      </c>
      <c r="J102" s="1">
        <v>2294</v>
      </c>
      <c r="K102" s="2">
        <f>J102/E102</f>
        <v>0.43645357686453579</v>
      </c>
      <c r="L102" s="1">
        <v>1860</v>
      </c>
      <c r="M102" s="1">
        <v>145</v>
      </c>
      <c r="N102" s="1">
        <v>98</v>
      </c>
      <c r="O102" s="2">
        <f>L102/$J102</f>
        <v>0.81081081081081086</v>
      </c>
      <c r="P102" s="2">
        <f>M102/$J102</f>
        <v>6.3208369659982569E-2</v>
      </c>
      <c r="Q102" s="2">
        <f>N102/$J102</f>
        <v>4.2720139494333044E-2</v>
      </c>
      <c r="R102" s="2">
        <v>0.109</v>
      </c>
      <c r="S102" s="8" t="str">
        <f>VLOOKUP(R102,bachelor_lookup!A:B,2,TRUE)</f>
        <v>Low</v>
      </c>
      <c r="T102" s="2">
        <v>7.6999999999999999E-2</v>
      </c>
      <c r="U102" s="2">
        <v>0.13900000000000001</v>
      </c>
      <c r="V102" s="1">
        <v>5196</v>
      </c>
      <c r="W102" s="2">
        <f>V102/E102</f>
        <v>0.98858447488584478</v>
      </c>
      <c r="X102" s="2">
        <v>0.19</v>
      </c>
      <c r="Y102" s="1">
        <v>1083</v>
      </c>
      <c r="Z102" s="2">
        <f>Y102/E102</f>
        <v>0.20605022831050229</v>
      </c>
      <c r="AA102" s="2">
        <v>0.22899999999999998</v>
      </c>
      <c r="AB102" s="1">
        <v>3502</v>
      </c>
      <c r="AC102" s="2">
        <f>AB102/E102</f>
        <v>0.66628614916286144</v>
      </c>
      <c r="AD102" s="2">
        <f>1-(AC102+Z102)</f>
        <v>0.12766362252663632</v>
      </c>
      <c r="AE102" s="2">
        <v>0.192</v>
      </c>
      <c r="AF102" s="1">
        <v>57500</v>
      </c>
      <c r="AG102" s="1">
        <v>1936</v>
      </c>
      <c r="AH102" s="1">
        <v>51154</v>
      </c>
      <c r="AI102" s="1">
        <v>4211</v>
      </c>
      <c r="AJ102" s="2">
        <v>0.153</v>
      </c>
      <c r="AK102">
        <v>2.3610735730000001</v>
      </c>
      <c r="AL102">
        <v>2226.105979968122</v>
      </c>
      <c r="AM102" t="s">
        <v>1484</v>
      </c>
      <c r="AN102" t="s">
        <v>1513</v>
      </c>
    </row>
    <row r="103" spans="1:40">
      <c r="A103" t="s">
        <v>977</v>
      </c>
      <c r="B103">
        <v>41.9</v>
      </c>
      <c r="C103">
        <v>40.700000000000003</v>
      </c>
      <c r="D103">
        <v>45.8</v>
      </c>
      <c r="E103">
        <v>3483</v>
      </c>
      <c r="F103">
        <v>1767</v>
      </c>
      <c r="G103">
        <v>1716</v>
      </c>
      <c r="H103" s="2">
        <f>F103/E103</f>
        <v>0.50732127476313527</v>
      </c>
      <c r="I103" s="2">
        <f>G103/E103</f>
        <v>0.49267872523686479</v>
      </c>
      <c r="J103" s="1">
        <v>1517</v>
      </c>
      <c r="K103" s="2">
        <f>J103/E103</f>
        <v>0.43554407120298594</v>
      </c>
      <c r="L103" s="1">
        <v>1178</v>
      </c>
      <c r="M103" s="1">
        <v>135</v>
      </c>
      <c r="N103" s="1">
        <v>7</v>
      </c>
      <c r="O103" s="2">
        <f>L103/$J103</f>
        <v>0.77653263019116681</v>
      </c>
      <c r="P103" s="2">
        <f>M103/$J103</f>
        <v>8.8991430454845089E-2</v>
      </c>
      <c r="Q103" s="2">
        <f>N103/$J103</f>
        <v>4.6143704680290049E-3</v>
      </c>
      <c r="R103" s="2">
        <v>0.109</v>
      </c>
      <c r="S103" s="8" t="str">
        <f>VLOOKUP(R103,bachelor_lookup!A:B,2,TRUE)</f>
        <v>Low</v>
      </c>
      <c r="T103" s="2">
        <v>0.12</v>
      </c>
      <c r="U103" s="2">
        <v>9.6999999999999989E-2</v>
      </c>
      <c r="V103" s="1">
        <v>3446</v>
      </c>
      <c r="W103" s="2">
        <f>V103/E103</f>
        <v>0.98937697387309786</v>
      </c>
      <c r="X103" s="2">
        <v>9.3000000000000013E-2</v>
      </c>
      <c r="Y103" s="1">
        <v>682</v>
      </c>
      <c r="Z103" s="2">
        <f>Y103/E103</f>
        <v>0.19580821131208728</v>
      </c>
      <c r="AA103" s="2">
        <v>7.0000000000000007E-2</v>
      </c>
      <c r="AB103" s="1">
        <v>2261</v>
      </c>
      <c r="AC103" s="2">
        <f>AB103/E103</f>
        <v>0.64915302899799021</v>
      </c>
      <c r="AD103" s="2">
        <f>1-(AC103+Z103)</f>
        <v>0.15503875968992253</v>
      </c>
      <c r="AE103" s="2">
        <v>7.4999999999999997E-2</v>
      </c>
      <c r="AF103" s="1">
        <v>73185</v>
      </c>
      <c r="AG103" s="1">
        <v>1292</v>
      </c>
      <c r="AH103" s="1">
        <v>70638</v>
      </c>
      <c r="AI103" s="1">
        <v>2839</v>
      </c>
      <c r="AJ103" s="2">
        <v>0.13500000000000001</v>
      </c>
      <c r="AK103">
        <v>121.7732152</v>
      </c>
      <c r="AL103">
        <v>28.60234899997943</v>
      </c>
      <c r="AM103" t="s">
        <v>1482</v>
      </c>
      <c r="AN103" t="s">
        <v>1513</v>
      </c>
    </row>
    <row r="104" spans="1:40">
      <c r="A104" t="s">
        <v>164</v>
      </c>
      <c r="B104">
        <v>29.5</v>
      </c>
      <c r="C104">
        <v>27.6</v>
      </c>
      <c r="D104">
        <v>32.299999999999997</v>
      </c>
      <c r="E104">
        <v>4234</v>
      </c>
      <c r="F104">
        <v>2215</v>
      </c>
      <c r="G104">
        <v>2019</v>
      </c>
      <c r="H104" s="2">
        <f>F104/E104</f>
        <v>0.52314596126594237</v>
      </c>
      <c r="I104" s="2">
        <f>G104/E104</f>
        <v>0.47685403873405763</v>
      </c>
      <c r="J104" s="1">
        <v>1614</v>
      </c>
      <c r="K104" s="2">
        <f>J104/E104</f>
        <v>0.38119981105337741</v>
      </c>
      <c r="L104" s="1">
        <v>1247</v>
      </c>
      <c r="M104" s="1">
        <v>127</v>
      </c>
      <c r="N104" s="1">
        <v>66</v>
      </c>
      <c r="O104" s="2">
        <f>L104/$J104</f>
        <v>0.77261462205700127</v>
      </c>
      <c r="P104" s="2">
        <f>M104/$J104</f>
        <v>7.8686493184634443E-2</v>
      </c>
      <c r="Q104" s="2">
        <f>N104/$J104</f>
        <v>4.0892193308550186E-2</v>
      </c>
      <c r="R104" s="2">
        <v>0.11</v>
      </c>
      <c r="S104" s="8" t="str">
        <f>VLOOKUP(R104,bachelor_lookup!A:B,2,TRUE)</f>
        <v>Low</v>
      </c>
      <c r="T104" s="2">
        <v>0.14499999999999999</v>
      </c>
      <c r="U104" s="2">
        <v>7.6999999999999999E-2</v>
      </c>
      <c r="V104" s="1">
        <v>4174</v>
      </c>
      <c r="W104" s="2">
        <f>V104/E104</f>
        <v>0.98582900330656587</v>
      </c>
      <c r="X104" s="2">
        <v>0.311</v>
      </c>
      <c r="Y104" s="1">
        <v>1231</v>
      </c>
      <c r="Z104" s="2">
        <f>Y104/E104</f>
        <v>0.29074161549362304</v>
      </c>
      <c r="AA104" s="2">
        <v>0.49399999999999999</v>
      </c>
      <c r="AB104" s="1">
        <v>2669</v>
      </c>
      <c r="AC104" s="2">
        <f>AB104/E104</f>
        <v>0.63037316957959377</v>
      </c>
      <c r="AD104" s="2">
        <f>1-(AC104+Z104)</f>
        <v>7.8885214926783132E-2</v>
      </c>
      <c r="AE104" s="2">
        <v>0.248</v>
      </c>
      <c r="AF104" s="1">
        <v>57246</v>
      </c>
      <c r="AG104" s="1">
        <v>1275</v>
      </c>
      <c r="AH104" s="1">
        <v>48347</v>
      </c>
      <c r="AI104" s="1">
        <v>3024</v>
      </c>
      <c r="AJ104" s="2">
        <v>0.184</v>
      </c>
      <c r="AK104">
        <v>1.911988185</v>
      </c>
      <c r="AL104">
        <v>2214.4488303937924</v>
      </c>
      <c r="AM104" t="s">
        <v>1484</v>
      </c>
      <c r="AN104" t="s">
        <v>1492</v>
      </c>
    </row>
    <row r="105" spans="1:40">
      <c r="A105" t="s">
        <v>275</v>
      </c>
      <c r="B105">
        <v>30.4</v>
      </c>
      <c r="C105">
        <v>32.299999999999997</v>
      </c>
      <c r="D105">
        <v>25.9</v>
      </c>
      <c r="E105">
        <v>2228</v>
      </c>
      <c r="F105">
        <v>1132</v>
      </c>
      <c r="G105">
        <v>1096</v>
      </c>
      <c r="H105" s="2">
        <f>F105/E105</f>
        <v>0.50807899461400363</v>
      </c>
      <c r="I105" s="2">
        <f>G105/E105</f>
        <v>0.49192100538599642</v>
      </c>
      <c r="J105" s="1">
        <v>815</v>
      </c>
      <c r="K105" s="2">
        <f>J105/E105</f>
        <v>0.36579892280071813</v>
      </c>
      <c r="L105" s="1">
        <v>398</v>
      </c>
      <c r="M105" s="1">
        <v>194</v>
      </c>
      <c r="N105" s="1">
        <v>0</v>
      </c>
      <c r="O105" s="2">
        <f>L105/$J105</f>
        <v>0.4883435582822086</v>
      </c>
      <c r="P105" s="2">
        <f>M105/$J105</f>
        <v>0.23803680981595093</v>
      </c>
      <c r="Q105" s="2">
        <f>N105/$J105</f>
        <v>0</v>
      </c>
      <c r="R105" s="2">
        <v>0.11</v>
      </c>
      <c r="S105" s="8" t="str">
        <f>VLOOKUP(R105,bachelor_lookup!A:B,2,TRUE)</f>
        <v>Low</v>
      </c>
      <c r="T105" s="2">
        <v>3.9E-2</v>
      </c>
      <c r="U105" s="2">
        <v>0.191</v>
      </c>
      <c r="V105" s="1">
        <v>2228</v>
      </c>
      <c r="W105" s="2">
        <f>V105/E105</f>
        <v>1</v>
      </c>
      <c r="X105" s="2">
        <v>0.11</v>
      </c>
      <c r="Y105" s="1">
        <v>708</v>
      </c>
      <c r="Z105" s="2">
        <f>Y105/E105</f>
        <v>0.31777378815080792</v>
      </c>
      <c r="AA105" s="2">
        <v>0.20499999999999999</v>
      </c>
      <c r="AB105" s="1">
        <v>1192</v>
      </c>
      <c r="AC105" s="2">
        <f>AB105/E105</f>
        <v>0.53500897666068226</v>
      </c>
      <c r="AD105" s="2">
        <f>1-(AC105+Z105)</f>
        <v>0.14721723518850982</v>
      </c>
      <c r="AE105" s="2">
        <v>6.8000000000000005E-2</v>
      </c>
      <c r="AF105" s="1">
        <v>55232</v>
      </c>
      <c r="AG105" s="1">
        <v>619</v>
      </c>
      <c r="AH105" s="1">
        <v>50848</v>
      </c>
      <c r="AI105" s="1">
        <v>1611</v>
      </c>
      <c r="AJ105" s="2">
        <v>8.199999999999999E-2</v>
      </c>
      <c r="AK105">
        <v>274.99880409999997</v>
      </c>
      <c r="AL105">
        <v>8.1018534145690868</v>
      </c>
      <c r="AM105" t="s">
        <v>1482</v>
      </c>
      <c r="AN105" t="s">
        <v>1499</v>
      </c>
    </row>
    <row r="106" spans="1:40">
      <c r="A106" t="s">
        <v>1445</v>
      </c>
      <c r="B106">
        <v>38.4</v>
      </c>
      <c r="C106">
        <v>38.9</v>
      </c>
      <c r="D106">
        <v>38.299999999999997</v>
      </c>
      <c r="E106">
        <v>2707</v>
      </c>
      <c r="F106">
        <v>1403</v>
      </c>
      <c r="G106">
        <v>1304</v>
      </c>
      <c r="H106" s="2">
        <f>F106/E106</f>
        <v>0.51828592537864793</v>
      </c>
      <c r="I106" s="2">
        <f>G106/E106</f>
        <v>0.48171407462135207</v>
      </c>
      <c r="J106" s="1">
        <v>1352</v>
      </c>
      <c r="K106" s="2">
        <f>J106/E106</f>
        <v>0.4994458810491319</v>
      </c>
      <c r="L106" s="1">
        <v>1078</v>
      </c>
      <c r="M106" s="1">
        <v>190</v>
      </c>
      <c r="N106" s="1">
        <v>0</v>
      </c>
      <c r="O106" s="2">
        <f>L106/$J106</f>
        <v>0.7973372781065089</v>
      </c>
      <c r="P106" s="2">
        <f>M106/$J106</f>
        <v>0.14053254437869822</v>
      </c>
      <c r="Q106" s="2">
        <f>N106/$J106</f>
        <v>0</v>
      </c>
      <c r="R106" s="2">
        <v>0.11</v>
      </c>
      <c r="S106" s="8" t="str">
        <f>VLOOKUP(R106,bachelor_lookup!A:B,2,TRUE)</f>
        <v>Low</v>
      </c>
      <c r="T106" s="2">
        <v>5.2000000000000005E-2</v>
      </c>
      <c r="U106" s="2">
        <v>0.16800000000000001</v>
      </c>
      <c r="V106" s="1">
        <v>2688</v>
      </c>
      <c r="W106" s="2">
        <f>V106/E106</f>
        <v>0.99298115995567049</v>
      </c>
      <c r="X106" s="2">
        <v>0.151</v>
      </c>
      <c r="Y106" s="1">
        <v>684</v>
      </c>
      <c r="Z106" s="2">
        <f>Y106/E106</f>
        <v>0.25267824159586255</v>
      </c>
      <c r="AA106" s="2">
        <v>0.215</v>
      </c>
      <c r="AB106" s="1">
        <v>1579</v>
      </c>
      <c r="AC106" s="2">
        <f>AB106/E106</f>
        <v>0.58330254894717404</v>
      </c>
      <c r="AD106" s="2">
        <f>1-(AC106+Z106)</f>
        <v>0.16401920945696347</v>
      </c>
      <c r="AE106" s="2">
        <v>0.13900000000000001</v>
      </c>
      <c r="AF106" s="1">
        <v>59651</v>
      </c>
      <c r="AG106" s="1">
        <v>976</v>
      </c>
      <c r="AH106" s="1">
        <v>52394</v>
      </c>
      <c r="AI106" s="1">
        <v>2058</v>
      </c>
      <c r="AJ106" s="2">
        <v>4.2000000000000003E-2</v>
      </c>
      <c r="AK106">
        <v>1034.299849</v>
      </c>
      <c r="AL106">
        <v>2.6172294258934965</v>
      </c>
      <c r="AM106" t="s">
        <v>1482</v>
      </c>
      <c r="AN106" t="s">
        <v>1525</v>
      </c>
    </row>
    <row r="107" spans="1:40">
      <c r="A107" t="s">
        <v>1313</v>
      </c>
      <c r="B107">
        <v>48</v>
      </c>
      <c r="C107">
        <v>47.5</v>
      </c>
      <c r="D107">
        <v>49</v>
      </c>
      <c r="E107">
        <v>2510</v>
      </c>
      <c r="F107">
        <v>1183</v>
      </c>
      <c r="G107">
        <v>1327</v>
      </c>
      <c r="H107" s="2">
        <f>F107/E107</f>
        <v>0.47131474103585658</v>
      </c>
      <c r="I107" s="2">
        <f>G107/E107</f>
        <v>0.52868525896414342</v>
      </c>
      <c r="J107" s="1">
        <v>723</v>
      </c>
      <c r="K107" s="2">
        <f>J107/E107</f>
        <v>0.28804780876494024</v>
      </c>
      <c r="L107" s="1">
        <v>559</v>
      </c>
      <c r="M107" s="1">
        <v>37</v>
      </c>
      <c r="N107" s="1">
        <v>13</v>
      </c>
      <c r="O107" s="2">
        <f>L107/$J107</f>
        <v>0.77316735822959892</v>
      </c>
      <c r="P107" s="2">
        <f>M107/$J107</f>
        <v>5.1175656984785614E-2</v>
      </c>
      <c r="Q107" s="2">
        <f>N107/$J107</f>
        <v>1.7980636237897647E-2</v>
      </c>
      <c r="R107" s="2">
        <v>0.11</v>
      </c>
      <c r="S107" s="8" t="str">
        <f>VLOOKUP(R107,bachelor_lookup!A:B,2,TRUE)</f>
        <v>Low</v>
      </c>
      <c r="T107" s="2">
        <v>0.155</v>
      </c>
      <c r="U107" s="2">
        <v>7.2999999999999995E-2</v>
      </c>
      <c r="V107" s="1">
        <v>2484</v>
      </c>
      <c r="W107" s="2">
        <f>V107/E107</f>
        <v>0.98964143426294826</v>
      </c>
      <c r="X107" s="2">
        <v>0.18600000000000003</v>
      </c>
      <c r="Y107" s="1">
        <v>600</v>
      </c>
      <c r="Z107" s="2">
        <f>Y107/E107</f>
        <v>0.23904382470119523</v>
      </c>
      <c r="AA107" s="2">
        <v>0.193</v>
      </c>
      <c r="AB107" s="1">
        <v>1313</v>
      </c>
      <c r="AC107" s="2">
        <f>AB107/E107</f>
        <v>0.5231075697211155</v>
      </c>
      <c r="AD107" s="2">
        <f>1-(AC107+Z107)</f>
        <v>0.23784860557768928</v>
      </c>
      <c r="AE107" s="2">
        <v>0.21600000000000003</v>
      </c>
      <c r="AF107" s="1">
        <v>34242</v>
      </c>
      <c r="AG107" s="1">
        <v>1115</v>
      </c>
      <c r="AH107" s="1">
        <v>29729</v>
      </c>
      <c r="AI107" s="1">
        <v>2027</v>
      </c>
      <c r="AJ107" s="2">
        <v>9.4E-2</v>
      </c>
      <c r="AK107">
        <v>15.402926880000001</v>
      </c>
      <c r="AL107">
        <v>162.95604202725397</v>
      </c>
      <c r="AM107" t="s">
        <v>1482</v>
      </c>
      <c r="AN107" t="s">
        <v>1519</v>
      </c>
    </row>
    <row r="108" spans="1:40">
      <c r="A108" t="s">
        <v>643</v>
      </c>
      <c r="B108">
        <v>33.1</v>
      </c>
      <c r="C108">
        <v>31.5</v>
      </c>
      <c r="D108">
        <v>34</v>
      </c>
      <c r="E108">
        <v>5924</v>
      </c>
      <c r="F108">
        <v>3208</v>
      </c>
      <c r="G108">
        <v>2716</v>
      </c>
      <c r="H108" s="2">
        <f>F108/E108</f>
        <v>0.54152599594868334</v>
      </c>
      <c r="I108" s="2">
        <f>G108/E108</f>
        <v>0.45847400405131666</v>
      </c>
      <c r="J108" s="1">
        <v>2589</v>
      </c>
      <c r="K108" s="2">
        <f>J108/E108</f>
        <v>0.43703578663065495</v>
      </c>
      <c r="L108" s="1">
        <v>1924</v>
      </c>
      <c r="M108" s="1">
        <v>331</v>
      </c>
      <c r="N108" s="1">
        <v>142</v>
      </c>
      <c r="O108" s="2">
        <f>L108/$J108</f>
        <v>0.74314407106991121</v>
      </c>
      <c r="P108" s="2">
        <f>M108/$J108</f>
        <v>0.12784859018926226</v>
      </c>
      <c r="Q108" s="2">
        <f>N108/$J108</f>
        <v>5.4847431440710699E-2</v>
      </c>
      <c r="R108" s="2">
        <v>0.111</v>
      </c>
      <c r="S108" s="8" t="str">
        <f>VLOOKUP(R108,bachelor_lookup!A:B,2,TRUE)</f>
        <v>Low</v>
      </c>
      <c r="T108" s="2">
        <v>9.6999999999999989E-2</v>
      </c>
      <c r="U108" s="2">
        <v>0.125</v>
      </c>
      <c r="V108" s="1">
        <v>5846</v>
      </c>
      <c r="W108" s="2">
        <f>V108/E108</f>
        <v>0.98683322079675895</v>
      </c>
      <c r="X108" s="2">
        <v>0.17699999999999999</v>
      </c>
      <c r="Y108" s="1">
        <v>1510</v>
      </c>
      <c r="Z108" s="2">
        <f>Y108/E108</f>
        <v>0.2548953409858204</v>
      </c>
      <c r="AA108" s="2">
        <v>0.17499999999999999</v>
      </c>
      <c r="AB108" s="1">
        <v>3960</v>
      </c>
      <c r="AC108" s="2">
        <f>AB108/E108</f>
        <v>0.66846725185685352</v>
      </c>
      <c r="AD108" s="2">
        <f>1-(AC108+Z108)</f>
        <v>7.6637407157326143E-2</v>
      </c>
      <c r="AE108" s="2">
        <v>0.161</v>
      </c>
      <c r="AF108" s="1">
        <v>57207</v>
      </c>
      <c r="AG108" s="1">
        <v>2066</v>
      </c>
      <c r="AH108" s="1">
        <v>51833</v>
      </c>
      <c r="AI108" s="1">
        <v>4533</v>
      </c>
      <c r="AJ108" s="2">
        <v>0.15</v>
      </c>
      <c r="AK108">
        <v>3.9423971299999998</v>
      </c>
      <c r="AL108">
        <v>1502.6390809086249</v>
      </c>
      <c r="AM108" t="s">
        <v>1484</v>
      </c>
      <c r="AN108" t="s">
        <v>1503</v>
      </c>
    </row>
    <row r="109" spans="1:40">
      <c r="A109" t="s">
        <v>879</v>
      </c>
      <c r="B109">
        <v>41.2</v>
      </c>
      <c r="C109">
        <v>40.200000000000003</v>
      </c>
      <c r="D109">
        <v>42.5</v>
      </c>
      <c r="E109">
        <v>4351</v>
      </c>
      <c r="F109">
        <v>2172</v>
      </c>
      <c r="G109">
        <v>2179</v>
      </c>
      <c r="H109" s="2">
        <f>F109/E109</f>
        <v>0.49919558722132845</v>
      </c>
      <c r="I109" s="2">
        <f>G109/E109</f>
        <v>0.5008044127786716</v>
      </c>
      <c r="J109" s="1">
        <v>1835</v>
      </c>
      <c r="K109" s="2">
        <f>J109/E109</f>
        <v>0.42174212824638013</v>
      </c>
      <c r="L109" s="1">
        <v>1334</v>
      </c>
      <c r="M109" s="1">
        <v>277</v>
      </c>
      <c r="N109" s="1">
        <v>126</v>
      </c>
      <c r="O109" s="2">
        <f>L109/$J109</f>
        <v>0.72697547683923702</v>
      </c>
      <c r="P109" s="2">
        <f>M109/$J109</f>
        <v>0.15095367847411445</v>
      </c>
      <c r="Q109" s="2">
        <f>N109/$J109</f>
        <v>6.8664850136239783E-2</v>
      </c>
      <c r="R109" s="2">
        <v>0.111</v>
      </c>
      <c r="S109" s="8" t="str">
        <f>VLOOKUP(R109,bachelor_lookup!A:B,2,TRUE)</f>
        <v>Low</v>
      </c>
      <c r="T109" s="2">
        <v>9.4E-2</v>
      </c>
      <c r="U109" s="2">
        <v>0.128</v>
      </c>
      <c r="V109" s="1">
        <v>4350</v>
      </c>
      <c r="W109" s="2">
        <f>V109/E109</f>
        <v>0.99977016777752237</v>
      </c>
      <c r="X109" s="2">
        <v>0.187</v>
      </c>
      <c r="Y109" s="1">
        <v>1011</v>
      </c>
      <c r="Z109" s="2">
        <f>Y109/E109</f>
        <v>0.23236037692484487</v>
      </c>
      <c r="AA109" s="2">
        <v>0.34700000000000003</v>
      </c>
      <c r="AB109" s="1">
        <v>2790</v>
      </c>
      <c r="AC109" s="2">
        <f>AB109/E109</f>
        <v>0.64123190071247993</v>
      </c>
      <c r="AD109" s="2">
        <f>1-(AC109+Z109)</f>
        <v>0.12640772236267517</v>
      </c>
      <c r="AE109" s="2">
        <v>0.154</v>
      </c>
      <c r="AF109" s="1">
        <v>54764</v>
      </c>
      <c r="AG109" s="1">
        <v>1626</v>
      </c>
      <c r="AH109" s="1">
        <v>44754</v>
      </c>
      <c r="AI109" s="1">
        <v>3454</v>
      </c>
      <c r="AJ109" s="2">
        <v>0.111</v>
      </c>
      <c r="AK109">
        <v>1.92214475</v>
      </c>
      <c r="AL109">
        <v>2263.6172431862897</v>
      </c>
      <c r="AM109" t="s">
        <v>1484</v>
      </c>
      <c r="AN109" t="s">
        <v>1513</v>
      </c>
    </row>
    <row r="110" spans="1:40">
      <c r="A110" t="s">
        <v>320</v>
      </c>
      <c r="B110">
        <v>45.7</v>
      </c>
      <c r="C110">
        <v>43.4</v>
      </c>
      <c r="D110">
        <v>56</v>
      </c>
      <c r="E110">
        <v>2303</v>
      </c>
      <c r="F110">
        <v>1463</v>
      </c>
      <c r="G110">
        <v>840</v>
      </c>
      <c r="H110" s="2">
        <f>F110/E110</f>
        <v>0.63525835866261393</v>
      </c>
      <c r="I110" s="2">
        <f>G110/E110</f>
        <v>0.36474164133738601</v>
      </c>
      <c r="J110" s="1">
        <v>404</v>
      </c>
      <c r="K110" s="2">
        <f>J110/E110</f>
        <v>0.17542336083369517</v>
      </c>
      <c r="L110" s="1">
        <v>284</v>
      </c>
      <c r="M110" s="1">
        <v>38</v>
      </c>
      <c r="N110" s="1">
        <v>31</v>
      </c>
      <c r="O110" s="2">
        <f>L110/$J110</f>
        <v>0.70297029702970293</v>
      </c>
      <c r="P110" s="2">
        <f>M110/$J110</f>
        <v>9.405940594059406E-2</v>
      </c>
      <c r="Q110" s="2">
        <f>N110/$J110</f>
        <v>7.6732673267326731E-2</v>
      </c>
      <c r="R110" s="2">
        <v>0.111</v>
      </c>
      <c r="S110" s="8" t="str">
        <f>VLOOKUP(R110,bachelor_lookup!A:B,2,TRUE)</f>
        <v>Low</v>
      </c>
      <c r="T110" s="2">
        <v>8.8000000000000009E-2</v>
      </c>
      <c r="U110" s="2">
        <v>0.14899999999999999</v>
      </c>
      <c r="V110" s="1">
        <v>1732</v>
      </c>
      <c r="W110" s="2">
        <f>V110/E110</f>
        <v>0.75206252713851496</v>
      </c>
      <c r="X110" s="2">
        <v>0.26</v>
      </c>
      <c r="Y110" s="1">
        <v>278</v>
      </c>
      <c r="Z110" s="2">
        <f>Y110/E110</f>
        <v>0.12071211463308727</v>
      </c>
      <c r="AA110" s="2">
        <v>0.36700000000000005</v>
      </c>
      <c r="AB110" s="1">
        <v>985</v>
      </c>
      <c r="AC110" s="2">
        <f>AB110/E110</f>
        <v>0.42770299609205387</v>
      </c>
      <c r="AD110" s="2">
        <f>1-(AC110+Z110)</f>
        <v>0.45158488927485885</v>
      </c>
      <c r="AE110" s="2">
        <v>0.26700000000000002</v>
      </c>
      <c r="AF110" s="1">
        <v>45952</v>
      </c>
      <c r="AG110" s="1">
        <v>781</v>
      </c>
      <c r="AH110" s="1">
        <v>36339</v>
      </c>
      <c r="AI110" s="1">
        <v>2072</v>
      </c>
      <c r="AJ110" s="2">
        <v>0.157</v>
      </c>
      <c r="AK110">
        <v>4182.1457819999996</v>
      </c>
      <c r="AL110">
        <v>0.55067425193835584</v>
      </c>
      <c r="AM110" t="s">
        <v>1482</v>
      </c>
      <c r="AN110" t="s">
        <v>1502</v>
      </c>
    </row>
    <row r="111" spans="1:40">
      <c r="A111" t="s">
        <v>801</v>
      </c>
      <c r="B111">
        <v>51.4</v>
      </c>
      <c r="C111">
        <v>50.2</v>
      </c>
      <c r="D111">
        <v>52.6</v>
      </c>
      <c r="E111">
        <v>2620</v>
      </c>
      <c r="F111">
        <v>1288</v>
      </c>
      <c r="G111">
        <v>1332</v>
      </c>
      <c r="H111" s="2">
        <f>F111/E111</f>
        <v>0.49160305343511451</v>
      </c>
      <c r="I111" s="2">
        <f>G111/E111</f>
        <v>0.50839694656488554</v>
      </c>
      <c r="J111" s="1">
        <v>797</v>
      </c>
      <c r="K111" s="2">
        <f>J111/E111</f>
        <v>0.30419847328244276</v>
      </c>
      <c r="L111" s="1">
        <v>591</v>
      </c>
      <c r="M111" s="1">
        <v>76</v>
      </c>
      <c r="N111" s="1">
        <v>11</v>
      </c>
      <c r="O111" s="2">
        <f>L111/$J111</f>
        <v>0.74153074027603516</v>
      </c>
      <c r="P111" s="2">
        <f>M111/$J111</f>
        <v>9.5357590966122965E-2</v>
      </c>
      <c r="Q111" s="2">
        <f>N111/$J111</f>
        <v>1.3801756587202008E-2</v>
      </c>
      <c r="R111" s="2">
        <v>0.111</v>
      </c>
      <c r="S111" s="8" t="str">
        <f>VLOOKUP(R111,bachelor_lookup!A:B,2,TRUE)</f>
        <v>Low</v>
      </c>
      <c r="T111" s="2">
        <v>0.115</v>
      </c>
      <c r="U111" s="2">
        <v>0.107</v>
      </c>
      <c r="V111" s="1">
        <v>2556</v>
      </c>
      <c r="W111" s="2">
        <f>V111/E111</f>
        <v>0.97557251908396947</v>
      </c>
      <c r="X111" s="2">
        <v>0.221</v>
      </c>
      <c r="Y111" s="1">
        <v>448</v>
      </c>
      <c r="Z111" s="2">
        <f>Y111/E111</f>
        <v>0.17099236641221374</v>
      </c>
      <c r="AA111" s="2">
        <v>0.31900000000000001</v>
      </c>
      <c r="AB111" s="1">
        <v>1564</v>
      </c>
      <c r="AC111" s="2">
        <f>AB111/E111</f>
        <v>0.59694656488549613</v>
      </c>
      <c r="AD111" s="2">
        <f>1-(AC111+Z111)</f>
        <v>0.23206106870229015</v>
      </c>
      <c r="AE111" s="2">
        <v>0.254</v>
      </c>
      <c r="AF111" s="1">
        <v>42005</v>
      </c>
      <c r="AG111" s="1">
        <v>1176</v>
      </c>
      <c r="AH111" s="1">
        <v>35000</v>
      </c>
      <c r="AI111" s="1">
        <v>2199</v>
      </c>
      <c r="AJ111" s="2">
        <v>0.122</v>
      </c>
      <c r="AK111">
        <v>567.70743010000001</v>
      </c>
      <c r="AL111">
        <v>4.615053214185509</v>
      </c>
      <c r="AM111" t="s">
        <v>1482</v>
      </c>
      <c r="AN111" t="s">
        <v>1507</v>
      </c>
    </row>
    <row r="112" spans="1:40">
      <c r="A112" t="s">
        <v>925</v>
      </c>
      <c r="B112">
        <v>32.700000000000003</v>
      </c>
      <c r="C112">
        <v>31</v>
      </c>
      <c r="D112">
        <v>35.700000000000003</v>
      </c>
      <c r="E112">
        <v>4796</v>
      </c>
      <c r="F112">
        <v>2245</v>
      </c>
      <c r="G112">
        <v>2551</v>
      </c>
      <c r="H112" s="2">
        <f>F112/E112</f>
        <v>0.46809841534612179</v>
      </c>
      <c r="I112" s="2">
        <f>G112/E112</f>
        <v>0.53190158465387827</v>
      </c>
      <c r="J112" s="1">
        <v>1743</v>
      </c>
      <c r="K112" s="2">
        <f>J112/E112</f>
        <v>0.36342785654712262</v>
      </c>
      <c r="L112" s="1">
        <v>1383</v>
      </c>
      <c r="M112" s="1">
        <v>200</v>
      </c>
      <c r="N112" s="1">
        <v>65</v>
      </c>
      <c r="O112" s="2">
        <f>L112/$J112</f>
        <v>0.79345955249569711</v>
      </c>
      <c r="P112" s="2">
        <f>M112/$J112</f>
        <v>0.11474469305794607</v>
      </c>
      <c r="Q112" s="2">
        <f>N112/$J112</f>
        <v>3.7292025243832475E-2</v>
      </c>
      <c r="R112" s="2">
        <v>0.11199999999999999</v>
      </c>
      <c r="S112" s="8" t="str">
        <f>VLOOKUP(R112,bachelor_lookup!A:B,2,TRUE)</f>
        <v>Low</v>
      </c>
      <c r="T112" s="2">
        <v>9.6000000000000002E-2</v>
      </c>
      <c r="U112" s="2">
        <v>0.125</v>
      </c>
      <c r="V112" s="1">
        <v>4756</v>
      </c>
      <c r="W112" s="2">
        <f>V112/E112</f>
        <v>0.99165971643035866</v>
      </c>
      <c r="X112" s="2">
        <v>0.193</v>
      </c>
      <c r="Y112" s="1">
        <v>1435</v>
      </c>
      <c r="Z112" s="2">
        <f>Y112/E112</f>
        <v>0.29920767306088408</v>
      </c>
      <c r="AA112" s="2">
        <v>0.218</v>
      </c>
      <c r="AB112" s="1">
        <v>2732</v>
      </c>
      <c r="AC112" s="2">
        <f>AB112/E112</f>
        <v>0.56964136780650543</v>
      </c>
      <c r="AD112" s="2">
        <f>1-(AC112+Z112)</f>
        <v>0.13115095913261055</v>
      </c>
      <c r="AE112" s="2">
        <v>0.19899999999999998</v>
      </c>
      <c r="AF112" s="1">
        <v>43716</v>
      </c>
      <c r="AG112" s="1">
        <v>1780</v>
      </c>
      <c r="AH112" s="1">
        <v>41439</v>
      </c>
      <c r="AI112" s="1">
        <v>3589</v>
      </c>
      <c r="AJ112" s="2">
        <v>0.188</v>
      </c>
      <c r="AK112">
        <v>4.0324096310000002</v>
      </c>
      <c r="AL112">
        <v>1189.3632936321096</v>
      </c>
      <c r="AM112" t="s">
        <v>1483</v>
      </c>
      <c r="AN112" t="s">
        <v>1513</v>
      </c>
    </row>
    <row r="113" spans="1:40">
      <c r="A113" t="s">
        <v>639</v>
      </c>
      <c r="B113">
        <v>36.5</v>
      </c>
      <c r="C113">
        <v>37.9</v>
      </c>
      <c r="D113">
        <v>32.299999999999997</v>
      </c>
      <c r="E113">
        <v>3937</v>
      </c>
      <c r="F113">
        <v>1882</v>
      </c>
      <c r="G113">
        <v>2055</v>
      </c>
      <c r="H113" s="2">
        <f>F113/E113</f>
        <v>0.47802895605791212</v>
      </c>
      <c r="I113" s="2">
        <f>G113/E113</f>
        <v>0.52197104394208793</v>
      </c>
      <c r="J113" s="1">
        <v>1499</v>
      </c>
      <c r="K113" s="2">
        <f>J113/E113</f>
        <v>0.38074676149352299</v>
      </c>
      <c r="L113" s="1">
        <v>1217</v>
      </c>
      <c r="M113" s="1">
        <v>197</v>
      </c>
      <c r="N113" s="1">
        <v>72</v>
      </c>
      <c r="O113" s="2">
        <f>L113/$J113</f>
        <v>0.81187458305537019</v>
      </c>
      <c r="P113" s="2">
        <f>M113/$J113</f>
        <v>0.13142094729819881</v>
      </c>
      <c r="Q113" s="2">
        <f>N113/$J113</f>
        <v>4.803202134756504E-2</v>
      </c>
      <c r="R113" s="2">
        <v>0.11199999999999999</v>
      </c>
      <c r="S113" s="8" t="str">
        <f>VLOOKUP(R113,bachelor_lookup!A:B,2,TRUE)</f>
        <v>Low</v>
      </c>
      <c r="T113" s="2">
        <v>9.6999999999999989E-2</v>
      </c>
      <c r="U113" s="2">
        <v>0.125</v>
      </c>
      <c r="V113" s="1">
        <v>3879</v>
      </c>
      <c r="W113" s="2">
        <f>V113/E113</f>
        <v>0.98526797053594106</v>
      </c>
      <c r="X113" s="2">
        <v>0.247</v>
      </c>
      <c r="Y113" s="1">
        <v>1160</v>
      </c>
      <c r="Z113" s="2">
        <f>Y113/E113</f>
        <v>0.29464058928117859</v>
      </c>
      <c r="AA113" s="2">
        <v>0.39100000000000001</v>
      </c>
      <c r="AB113" s="1">
        <v>2285</v>
      </c>
      <c r="AC113" s="2">
        <f>AB113/E113</f>
        <v>0.58039116078232156</v>
      </c>
      <c r="AD113" s="2">
        <f>1-(AC113+Z113)</f>
        <v>0.12496824993649991</v>
      </c>
      <c r="AE113" s="2">
        <v>0.193</v>
      </c>
      <c r="AF113" s="1">
        <v>49361</v>
      </c>
      <c r="AG113" s="1">
        <v>1492</v>
      </c>
      <c r="AH113" s="1">
        <v>44402</v>
      </c>
      <c r="AI113" s="1">
        <v>2950</v>
      </c>
      <c r="AJ113" s="2">
        <v>0.17100000000000001</v>
      </c>
      <c r="AK113">
        <v>1.563564693</v>
      </c>
      <c r="AL113">
        <v>2517.9642502966135</v>
      </c>
      <c r="AM113" t="s">
        <v>1484</v>
      </c>
      <c r="AN113" t="s">
        <v>1503</v>
      </c>
    </row>
    <row r="114" spans="1:40">
      <c r="A114" t="s">
        <v>591</v>
      </c>
      <c r="B114">
        <v>31.2</v>
      </c>
      <c r="C114">
        <v>28.8</v>
      </c>
      <c r="D114">
        <v>32.9</v>
      </c>
      <c r="E114">
        <v>3662</v>
      </c>
      <c r="F114">
        <v>2204</v>
      </c>
      <c r="G114">
        <v>1458</v>
      </c>
      <c r="H114" s="2">
        <f>F114/E114</f>
        <v>0.60185690879300924</v>
      </c>
      <c r="I114" s="2">
        <f>G114/E114</f>
        <v>0.39814309120699071</v>
      </c>
      <c r="J114" s="1">
        <v>1109</v>
      </c>
      <c r="K114" s="2">
        <f>J114/E114</f>
        <v>0.3028399781540142</v>
      </c>
      <c r="L114" s="1">
        <v>688</v>
      </c>
      <c r="M114" s="1">
        <v>145</v>
      </c>
      <c r="N114" s="1">
        <v>128</v>
      </c>
      <c r="O114" s="2">
        <f>L114/$J114</f>
        <v>0.62037871956717761</v>
      </c>
      <c r="P114" s="2">
        <f>M114/$J114</f>
        <v>0.13074842200180342</v>
      </c>
      <c r="Q114" s="2">
        <f>N114/$J114</f>
        <v>0.11541929666366095</v>
      </c>
      <c r="R114" s="2">
        <v>0.113</v>
      </c>
      <c r="S114" s="8" t="str">
        <f>VLOOKUP(R114,bachelor_lookup!A:B,2,TRUE)</f>
        <v>Low</v>
      </c>
      <c r="T114" s="2">
        <v>6.3E-2</v>
      </c>
      <c r="U114" s="2">
        <v>0.18</v>
      </c>
      <c r="V114" s="1">
        <v>3014</v>
      </c>
      <c r="W114" s="2">
        <f>V114/E114</f>
        <v>0.82304751501911522</v>
      </c>
      <c r="X114" s="2">
        <v>0.32200000000000001</v>
      </c>
      <c r="Y114" s="1">
        <v>848</v>
      </c>
      <c r="Z114" s="2">
        <f>Y114/E114</f>
        <v>0.23156744948115784</v>
      </c>
      <c r="AA114" s="2">
        <v>0.50800000000000001</v>
      </c>
      <c r="AB114" s="1">
        <v>1792</v>
      </c>
      <c r="AC114" s="2">
        <f>AB114/E114</f>
        <v>0.48935008192244678</v>
      </c>
      <c r="AD114" s="2">
        <f>1-(AC114+Z114)</f>
        <v>0.27908246859639541</v>
      </c>
      <c r="AE114" s="2">
        <v>0.26</v>
      </c>
      <c r="AF114" s="1">
        <v>41254</v>
      </c>
      <c r="AG114" s="1">
        <v>1172</v>
      </c>
      <c r="AH114" s="1">
        <v>32113</v>
      </c>
      <c r="AI114" s="1">
        <v>2891</v>
      </c>
      <c r="AJ114" s="2">
        <v>0.121</v>
      </c>
      <c r="AK114">
        <v>2.0090257839999999</v>
      </c>
      <c r="AL114">
        <v>1822.7740177176343</v>
      </c>
      <c r="AM114" t="s">
        <v>1484</v>
      </c>
      <c r="AN114" t="s">
        <v>1503</v>
      </c>
    </row>
    <row r="115" spans="1:40">
      <c r="A115" t="s">
        <v>215</v>
      </c>
      <c r="B115">
        <v>38.200000000000003</v>
      </c>
      <c r="C115">
        <v>37.299999999999997</v>
      </c>
      <c r="D115">
        <v>38.6</v>
      </c>
      <c r="E115">
        <v>2899</v>
      </c>
      <c r="F115">
        <v>1483</v>
      </c>
      <c r="G115">
        <v>1416</v>
      </c>
      <c r="H115" s="2">
        <f>F115/E115</f>
        <v>0.51155570886512591</v>
      </c>
      <c r="I115" s="2">
        <f>G115/E115</f>
        <v>0.48844429113487409</v>
      </c>
      <c r="J115" s="1">
        <v>1145</v>
      </c>
      <c r="K115" s="2">
        <f>J115/E115</f>
        <v>0.39496378061400483</v>
      </c>
      <c r="L115" s="1">
        <v>856</v>
      </c>
      <c r="M115" s="1">
        <v>177</v>
      </c>
      <c r="N115" s="1">
        <v>0</v>
      </c>
      <c r="O115" s="2">
        <f>L115/$J115</f>
        <v>0.7475982532751092</v>
      </c>
      <c r="P115" s="2">
        <f>M115/$J115</f>
        <v>0.15458515283842794</v>
      </c>
      <c r="Q115" s="2">
        <f>N115/$J115</f>
        <v>0</v>
      </c>
      <c r="R115" s="2">
        <v>0.113</v>
      </c>
      <c r="S115" s="8" t="str">
        <f>VLOOKUP(R115,bachelor_lookup!A:B,2,TRUE)</f>
        <v>Low</v>
      </c>
      <c r="T115" s="2">
        <v>0.12300000000000001</v>
      </c>
      <c r="U115" s="2">
        <v>0.10199999999999999</v>
      </c>
      <c r="V115" s="1">
        <v>2890</v>
      </c>
      <c r="W115" s="2">
        <f>V115/E115</f>
        <v>0.99689548120041394</v>
      </c>
      <c r="X115" s="2">
        <v>0.19399999999999998</v>
      </c>
      <c r="Y115" s="1">
        <v>636</v>
      </c>
      <c r="Z115" s="2">
        <f>Y115/E115</f>
        <v>0.21938599517074853</v>
      </c>
      <c r="AA115" s="2">
        <v>0.17800000000000002</v>
      </c>
      <c r="AB115" s="1">
        <v>1815</v>
      </c>
      <c r="AC115" s="2">
        <f>AB115/E115</f>
        <v>0.62607795791652299</v>
      </c>
      <c r="AD115" s="2">
        <f>1-(AC115+Z115)</f>
        <v>0.15453604691272849</v>
      </c>
      <c r="AE115" s="2">
        <v>0.222</v>
      </c>
      <c r="AF115" s="1">
        <v>49212</v>
      </c>
      <c r="AG115" s="1">
        <v>1153</v>
      </c>
      <c r="AH115" s="1">
        <v>38644</v>
      </c>
      <c r="AI115" s="1">
        <v>2292</v>
      </c>
      <c r="AJ115" s="2">
        <v>0.19</v>
      </c>
      <c r="AK115">
        <v>1.1055954729999999</v>
      </c>
      <c r="AL115">
        <v>2622.1163805362289</v>
      </c>
      <c r="AM115" t="s">
        <v>1484</v>
      </c>
      <c r="AN115" t="s">
        <v>1494</v>
      </c>
    </row>
    <row r="116" spans="1:40">
      <c r="A116" t="s">
        <v>798</v>
      </c>
      <c r="B116">
        <v>42.6</v>
      </c>
      <c r="C116">
        <v>41.6</v>
      </c>
      <c r="D116">
        <v>43.3</v>
      </c>
      <c r="E116">
        <v>3715</v>
      </c>
      <c r="F116">
        <v>1946</v>
      </c>
      <c r="G116">
        <v>1769</v>
      </c>
      <c r="H116" s="2">
        <f>F116/E116</f>
        <v>0.52382234185733512</v>
      </c>
      <c r="I116" s="2">
        <f>G116/E116</f>
        <v>0.47617765814266488</v>
      </c>
      <c r="J116" s="1">
        <v>1363</v>
      </c>
      <c r="K116" s="2">
        <f>J116/E116</f>
        <v>0.36689098250336472</v>
      </c>
      <c r="L116" s="1">
        <v>1084</v>
      </c>
      <c r="M116" s="1">
        <v>143</v>
      </c>
      <c r="N116" s="1">
        <v>0</v>
      </c>
      <c r="O116" s="2">
        <f>L116/$J116</f>
        <v>0.79530447542186355</v>
      </c>
      <c r="P116" s="2">
        <f>M116/$J116</f>
        <v>0.10491562729273661</v>
      </c>
      <c r="Q116" s="2">
        <f>N116/$J116</f>
        <v>0</v>
      </c>
      <c r="R116" s="2">
        <v>0.114</v>
      </c>
      <c r="S116" s="8" t="str">
        <f>VLOOKUP(R116,bachelor_lookup!A:B,2,TRUE)</f>
        <v>Low</v>
      </c>
      <c r="T116" s="2">
        <v>0.122</v>
      </c>
      <c r="U116" s="2">
        <v>0.10800000000000001</v>
      </c>
      <c r="V116" s="1">
        <v>3699</v>
      </c>
      <c r="W116" s="2">
        <f>V116/E116</f>
        <v>0.99569313593539699</v>
      </c>
      <c r="X116" s="2">
        <v>0.17800000000000002</v>
      </c>
      <c r="Y116" s="1">
        <v>849</v>
      </c>
      <c r="Z116" s="2">
        <f>Y116/E116</f>
        <v>0.22853297442799461</v>
      </c>
      <c r="AA116" s="2">
        <v>0.214</v>
      </c>
      <c r="AB116" s="1">
        <v>2029</v>
      </c>
      <c r="AC116" s="2">
        <f>AB116/E116</f>
        <v>0.54616419919246295</v>
      </c>
      <c r="AD116" s="2">
        <f>1-(AC116+Z116)</f>
        <v>0.22530282637954246</v>
      </c>
      <c r="AE116" s="2">
        <v>0.185</v>
      </c>
      <c r="AF116" s="1">
        <v>51645</v>
      </c>
      <c r="AG116" s="1">
        <v>1458</v>
      </c>
      <c r="AH116" s="1">
        <v>41696</v>
      </c>
      <c r="AI116" s="1">
        <v>2958</v>
      </c>
      <c r="AJ116" s="2">
        <v>0.107</v>
      </c>
      <c r="AK116">
        <v>183.43338800000001</v>
      </c>
      <c r="AL116">
        <v>20.252583460978215</v>
      </c>
      <c r="AM116" t="s">
        <v>1482</v>
      </c>
      <c r="AN116" t="s">
        <v>1507</v>
      </c>
    </row>
    <row r="117" spans="1:40">
      <c r="A117" t="s">
        <v>237</v>
      </c>
      <c r="B117">
        <v>34.5</v>
      </c>
      <c r="C117">
        <v>31</v>
      </c>
      <c r="D117">
        <v>36.299999999999997</v>
      </c>
      <c r="E117">
        <v>6232</v>
      </c>
      <c r="F117">
        <v>3482</v>
      </c>
      <c r="G117">
        <v>2750</v>
      </c>
      <c r="H117" s="2">
        <f>F117/E117</f>
        <v>0.55872913992297812</v>
      </c>
      <c r="I117" s="2">
        <f>G117/E117</f>
        <v>0.44127086007702182</v>
      </c>
      <c r="J117" s="1">
        <v>2757</v>
      </c>
      <c r="K117" s="2">
        <f>J117/E117</f>
        <v>0.44239409499358151</v>
      </c>
      <c r="L117" s="1">
        <v>1939</v>
      </c>
      <c r="M117" s="1">
        <v>291</v>
      </c>
      <c r="N117" s="1">
        <v>7</v>
      </c>
      <c r="O117" s="2">
        <f>L117/$J117</f>
        <v>0.70330068915487853</v>
      </c>
      <c r="P117" s="2">
        <f>M117/$J117</f>
        <v>0.10554951033732318</v>
      </c>
      <c r="Q117" s="2">
        <f>N117/$J117</f>
        <v>2.5389916575988395E-3</v>
      </c>
      <c r="R117" s="2">
        <v>0.115</v>
      </c>
      <c r="S117" s="8" t="str">
        <f>VLOOKUP(R117,bachelor_lookup!A:B,2,TRUE)</f>
        <v>Low</v>
      </c>
      <c r="T117" s="2">
        <v>0.114</v>
      </c>
      <c r="U117" s="2">
        <v>0.11800000000000001</v>
      </c>
      <c r="V117" s="1">
        <v>6158</v>
      </c>
      <c r="W117" s="2">
        <f>V117/E117</f>
        <v>0.98812580231065472</v>
      </c>
      <c r="X117" s="2">
        <v>0.19600000000000001</v>
      </c>
      <c r="Y117" s="1">
        <v>1874</v>
      </c>
      <c r="Z117" s="2">
        <f>Y117/E117</f>
        <v>0.30070603337612323</v>
      </c>
      <c r="AA117" s="2">
        <v>0.30499999999999999</v>
      </c>
      <c r="AB117" s="1">
        <v>3475</v>
      </c>
      <c r="AC117" s="2">
        <f>AB117/E117</f>
        <v>0.55760590500641849</v>
      </c>
      <c r="AD117" s="2">
        <f>1-(AC117+Z117)</f>
        <v>0.14168806161745828</v>
      </c>
      <c r="AE117" s="2">
        <v>0.17300000000000001</v>
      </c>
      <c r="AF117" s="1">
        <v>55021</v>
      </c>
      <c r="AG117" s="1">
        <v>2098</v>
      </c>
      <c r="AH117" s="1">
        <v>41062</v>
      </c>
      <c r="AI117" s="1">
        <v>4500</v>
      </c>
      <c r="AJ117" s="2">
        <v>5.9000000000000004E-2</v>
      </c>
      <c r="AK117">
        <v>2214.8310179999999</v>
      </c>
      <c r="AL117">
        <v>2.8137586792637199</v>
      </c>
      <c r="AM117" t="s">
        <v>1482</v>
      </c>
      <c r="AN117" t="s">
        <v>1495</v>
      </c>
    </row>
    <row r="118" spans="1:40">
      <c r="A118" t="s">
        <v>1365</v>
      </c>
      <c r="B118">
        <v>39.4</v>
      </c>
      <c r="C118">
        <v>39.6</v>
      </c>
      <c r="D118">
        <v>39.299999999999997</v>
      </c>
      <c r="E118">
        <v>2248</v>
      </c>
      <c r="F118">
        <v>1112</v>
      </c>
      <c r="G118">
        <v>1136</v>
      </c>
      <c r="H118" s="2">
        <f>F118/E118</f>
        <v>0.49466192170818507</v>
      </c>
      <c r="I118" s="2">
        <f>G118/E118</f>
        <v>0.50533807829181498</v>
      </c>
      <c r="J118" s="1">
        <v>990</v>
      </c>
      <c r="K118" s="2">
        <f>J118/E118</f>
        <v>0.44039145907473309</v>
      </c>
      <c r="L118" s="1">
        <v>865</v>
      </c>
      <c r="M118" s="1">
        <v>106</v>
      </c>
      <c r="N118" s="1">
        <v>0</v>
      </c>
      <c r="O118" s="2">
        <f>L118/$J118</f>
        <v>0.8737373737373737</v>
      </c>
      <c r="P118" s="2">
        <f>M118/$J118</f>
        <v>0.10707070707070707</v>
      </c>
      <c r="Q118" s="2">
        <f>N118/$J118</f>
        <v>0</v>
      </c>
      <c r="R118" s="2">
        <v>0.115</v>
      </c>
      <c r="S118" s="8" t="str">
        <f>VLOOKUP(R118,bachelor_lookup!A:B,2,TRUE)</f>
        <v>Low</v>
      </c>
      <c r="T118" s="2">
        <v>8.3000000000000004E-2</v>
      </c>
      <c r="U118" s="2">
        <v>0.14300000000000002</v>
      </c>
      <c r="V118" s="1">
        <v>2248</v>
      </c>
      <c r="W118" s="2">
        <f>V118/E118</f>
        <v>1</v>
      </c>
      <c r="X118" s="2">
        <v>0.13600000000000001</v>
      </c>
      <c r="Y118" s="1">
        <v>628</v>
      </c>
      <c r="Z118" s="2">
        <f>Y118/E118</f>
        <v>0.2793594306049822</v>
      </c>
      <c r="AA118" s="2">
        <v>0.121</v>
      </c>
      <c r="AB118" s="1">
        <v>1329</v>
      </c>
      <c r="AC118" s="2">
        <f>AB118/E118</f>
        <v>0.59119217081850539</v>
      </c>
      <c r="AD118" s="2">
        <f>1-(AC118+Z118)</f>
        <v>0.12944839857651247</v>
      </c>
      <c r="AE118" s="2">
        <v>0.157</v>
      </c>
      <c r="AF118" s="1">
        <v>65636</v>
      </c>
      <c r="AG118" s="1">
        <v>790</v>
      </c>
      <c r="AH118" s="1">
        <v>68621</v>
      </c>
      <c r="AI118" s="1">
        <v>1713</v>
      </c>
      <c r="AJ118" s="2">
        <v>9.0999999999999998E-2</v>
      </c>
      <c r="AK118">
        <v>41.622080760000003</v>
      </c>
      <c r="AL118">
        <v>54.009793815026939</v>
      </c>
      <c r="AM118" t="s">
        <v>1482</v>
      </c>
      <c r="AN118" t="s">
        <v>1520</v>
      </c>
    </row>
    <row r="119" spans="1:40">
      <c r="A119" t="s">
        <v>789</v>
      </c>
      <c r="B119">
        <v>28.4</v>
      </c>
      <c r="C119">
        <v>28.8</v>
      </c>
      <c r="D119">
        <v>27.9</v>
      </c>
      <c r="E119">
        <v>4608</v>
      </c>
      <c r="F119">
        <v>2404</v>
      </c>
      <c r="G119">
        <v>2204</v>
      </c>
      <c r="H119" s="2">
        <f>F119/E119</f>
        <v>0.52170138888888884</v>
      </c>
      <c r="I119" s="2">
        <f>G119/E119</f>
        <v>0.4782986111111111</v>
      </c>
      <c r="J119" s="1">
        <v>1731</v>
      </c>
      <c r="K119" s="2">
        <f>J119/E119</f>
        <v>0.37565104166666669</v>
      </c>
      <c r="L119" s="1">
        <v>1370</v>
      </c>
      <c r="M119" s="1">
        <v>221</v>
      </c>
      <c r="N119" s="1">
        <v>34</v>
      </c>
      <c r="O119" s="2">
        <f>L119/$J119</f>
        <v>0.79145002888503757</v>
      </c>
      <c r="P119" s="2">
        <f>M119/$J119</f>
        <v>0.12767186597342575</v>
      </c>
      <c r="Q119" s="2">
        <f>N119/$J119</f>
        <v>1.9641825534373193E-2</v>
      </c>
      <c r="R119" s="2">
        <v>0.11599999999999999</v>
      </c>
      <c r="S119" s="8" t="str">
        <f>VLOOKUP(R119,bachelor_lookup!A:B,2,TRUE)</f>
        <v>Low</v>
      </c>
      <c r="T119" s="2">
        <v>0.10300000000000001</v>
      </c>
      <c r="U119" s="2">
        <v>0.13</v>
      </c>
      <c r="V119" s="1">
        <v>4503</v>
      </c>
      <c r="W119" s="2">
        <f>V119/E119</f>
        <v>0.97721354166666663</v>
      </c>
      <c r="X119" s="2">
        <v>0.27200000000000002</v>
      </c>
      <c r="Y119" s="1">
        <v>1215</v>
      </c>
      <c r="Z119" s="2">
        <f>Y119/E119</f>
        <v>0.263671875</v>
      </c>
      <c r="AA119" s="2">
        <v>0.36399999999999999</v>
      </c>
      <c r="AB119" s="1">
        <v>2922</v>
      </c>
      <c r="AC119" s="2">
        <f>AB119/E119</f>
        <v>0.63411458333333337</v>
      </c>
      <c r="AD119" s="2">
        <f>1-(AC119+Z119)</f>
        <v>0.10221354166666663</v>
      </c>
      <c r="AE119" s="2">
        <v>0.25800000000000001</v>
      </c>
      <c r="AF119" s="1">
        <v>45221</v>
      </c>
      <c r="AG119" s="1">
        <v>1588</v>
      </c>
      <c r="AH119" s="1">
        <v>37727</v>
      </c>
      <c r="AI119" s="1">
        <v>3399</v>
      </c>
      <c r="AJ119" s="2">
        <v>0.21</v>
      </c>
      <c r="AK119">
        <v>12.83998469</v>
      </c>
      <c r="AL119">
        <v>358.8789325885092</v>
      </c>
      <c r="AM119" t="s">
        <v>1483</v>
      </c>
      <c r="AN119" t="s">
        <v>1507</v>
      </c>
    </row>
    <row r="120" spans="1:40">
      <c r="A120" t="s">
        <v>65</v>
      </c>
      <c r="B120">
        <v>42.7</v>
      </c>
      <c r="C120">
        <v>42.8</v>
      </c>
      <c r="D120">
        <v>42.5</v>
      </c>
      <c r="E120">
        <v>6804</v>
      </c>
      <c r="F120">
        <v>3425</v>
      </c>
      <c r="G120">
        <v>3379</v>
      </c>
      <c r="H120" s="2">
        <f>F120/E120</f>
        <v>0.50338036449147561</v>
      </c>
      <c r="I120" s="2">
        <f>G120/E120</f>
        <v>0.49661963550852439</v>
      </c>
      <c r="J120" s="1">
        <v>2780</v>
      </c>
      <c r="K120" s="2">
        <f>J120/E120</f>
        <v>0.40858318636096413</v>
      </c>
      <c r="L120" s="1">
        <v>2209</v>
      </c>
      <c r="M120" s="1">
        <v>449</v>
      </c>
      <c r="N120" s="1">
        <v>16</v>
      </c>
      <c r="O120" s="2">
        <f>L120/$J120</f>
        <v>0.79460431654676256</v>
      </c>
      <c r="P120" s="2">
        <f>M120/$J120</f>
        <v>0.16151079136690646</v>
      </c>
      <c r="Q120" s="2">
        <f>N120/$J120</f>
        <v>5.7553956834532375E-3</v>
      </c>
      <c r="R120" s="2">
        <v>0.11599999999999999</v>
      </c>
      <c r="S120" s="8" t="str">
        <f>VLOOKUP(R120,bachelor_lookup!A:B,2,TRUE)</f>
        <v>Low</v>
      </c>
      <c r="T120" s="2">
        <v>0.111</v>
      </c>
      <c r="U120" s="2">
        <v>0.121</v>
      </c>
      <c r="V120" s="1">
        <v>6749</v>
      </c>
      <c r="W120" s="2">
        <f>V120/E120</f>
        <v>0.9919165196942975</v>
      </c>
      <c r="X120" s="2">
        <v>7.400000000000001E-2</v>
      </c>
      <c r="Y120" s="1">
        <v>1741</v>
      </c>
      <c r="Z120" s="2">
        <f>Y120/E120</f>
        <v>0.25587889476778364</v>
      </c>
      <c r="AA120" s="2">
        <v>6.4000000000000001E-2</v>
      </c>
      <c r="AB120" s="1">
        <v>4222</v>
      </c>
      <c r="AC120" s="2">
        <f>AB120/E120</f>
        <v>0.62051734273956494</v>
      </c>
      <c r="AD120" s="2">
        <f>1-(AC120+Z120)</f>
        <v>0.12360376249265137</v>
      </c>
      <c r="AE120" s="2">
        <v>8.3000000000000004E-2</v>
      </c>
      <c r="AF120" s="1">
        <v>62510</v>
      </c>
      <c r="AG120" s="1">
        <v>2280</v>
      </c>
      <c r="AH120" s="1">
        <v>56025</v>
      </c>
      <c r="AI120" s="1">
        <v>5242</v>
      </c>
      <c r="AJ120" s="2">
        <v>9.3000000000000013E-2</v>
      </c>
      <c r="AK120">
        <v>69.966150540000001</v>
      </c>
      <c r="AL120">
        <v>97.247025132676399</v>
      </c>
      <c r="AM120" t="s">
        <v>1482</v>
      </c>
      <c r="AN120" t="s">
        <v>1489</v>
      </c>
    </row>
    <row r="121" spans="1:40">
      <c r="A121" t="s">
        <v>935</v>
      </c>
      <c r="B121">
        <v>30.1</v>
      </c>
      <c r="C121">
        <v>29.8</v>
      </c>
      <c r="D121">
        <v>30.2</v>
      </c>
      <c r="E121">
        <v>3597</v>
      </c>
      <c r="F121">
        <v>1745</v>
      </c>
      <c r="G121">
        <v>1852</v>
      </c>
      <c r="H121" s="2">
        <f>F121/E121</f>
        <v>0.48512649430080623</v>
      </c>
      <c r="I121" s="2">
        <f>G121/E121</f>
        <v>0.51487350569919377</v>
      </c>
      <c r="J121" s="1">
        <v>1737</v>
      </c>
      <c r="K121" s="2">
        <f>J121/E121</f>
        <v>0.48290241868223521</v>
      </c>
      <c r="L121" s="1">
        <v>1322</v>
      </c>
      <c r="M121" s="1">
        <v>172</v>
      </c>
      <c r="N121" s="1">
        <v>64</v>
      </c>
      <c r="O121" s="2">
        <f>L121/$J121</f>
        <v>0.76108232584916524</v>
      </c>
      <c r="P121" s="2">
        <f>M121/$J121</f>
        <v>9.9021301093839956E-2</v>
      </c>
      <c r="Q121" s="2">
        <f>N121/$J121</f>
        <v>3.6845135290731149E-2</v>
      </c>
      <c r="R121" s="2">
        <v>0.11699999999999999</v>
      </c>
      <c r="S121" s="8" t="str">
        <f>VLOOKUP(R121,bachelor_lookup!A:B,2,TRUE)</f>
        <v>Low</v>
      </c>
      <c r="T121" s="2">
        <v>8.8000000000000009E-2</v>
      </c>
      <c r="U121" s="2">
        <v>0.14300000000000002</v>
      </c>
      <c r="V121" s="1">
        <v>3520</v>
      </c>
      <c r="W121" s="2">
        <f>V121/E121</f>
        <v>0.9785932721712538</v>
      </c>
      <c r="X121" s="2">
        <v>0.14099999999999999</v>
      </c>
      <c r="Y121" s="1">
        <v>715</v>
      </c>
      <c r="Z121" s="2">
        <f>Y121/E121</f>
        <v>0.19877675840978593</v>
      </c>
      <c r="AA121" s="2">
        <v>0.10199999999999999</v>
      </c>
      <c r="AB121" s="1">
        <v>2444</v>
      </c>
      <c r="AC121" s="2">
        <f>AB121/E121</f>
        <v>0.67945510147345012</v>
      </c>
      <c r="AD121" s="2">
        <f>1-(AC121+Z121)</f>
        <v>0.12176814011676396</v>
      </c>
      <c r="AE121" s="2">
        <v>0.16200000000000001</v>
      </c>
      <c r="AF121" s="1">
        <v>49039</v>
      </c>
      <c r="AG121" s="1">
        <v>1496</v>
      </c>
      <c r="AH121" s="1">
        <v>41136</v>
      </c>
      <c r="AI121" s="1">
        <v>2884</v>
      </c>
      <c r="AJ121" s="2">
        <v>0.152</v>
      </c>
      <c r="AK121">
        <v>4.2415317909999999</v>
      </c>
      <c r="AL121">
        <v>848.04268298362967</v>
      </c>
      <c r="AM121" t="s">
        <v>1483</v>
      </c>
      <c r="AN121" t="s">
        <v>1513</v>
      </c>
    </row>
    <row r="122" spans="1:40">
      <c r="A122" t="s">
        <v>1058</v>
      </c>
      <c r="B122">
        <v>38.6</v>
      </c>
      <c r="C122">
        <v>39.299999999999997</v>
      </c>
      <c r="D122">
        <v>36.4</v>
      </c>
      <c r="E122">
        <v>4109</v>
      </c>
      <c r="F122">
        <v>2440</v>
      </c>
      <c r="G122">
        <v>1669</v>
      </c>
      <c r="H122" s="2">
        <f>F122/E122</f>
        <v>0.59381844731078126</v>
      </c>
      <c r="I122" s="2">
        <f>G122/E122</f>
        <v>0.40618155268921879</v>
      </c>
      <c r="J122" s="1">
        <v>1559</v>
      </c>
      <c r="K122" s="2">
        <f>J122/E122</f>
        <v>0.37941104891701144</v>
      </c>
      <c r="L122" s="1">
        <v>999</v>
      </c>
      <c r="M122" s="1">
        <v>171</v>
      </c>
      <c r="N122" s="1">
        <v>126</v>
      </c>
      <c r="O122" s="2">
        <f>L122/$J122</f>
        <v>0.64079538165490701</v>
      </c>
      <c r="P122" s="2">
        <f>M122/$J122</f>
        <v>0.10968569595894805</v>
      </c>
      <c r="Q122" s="2">
        <f>N122/$J122</f>
        <v>8.0821039127645933E-2</v>
      </c>
      <c r="R122" s="2">
        <v>0.11699999999999999</v>
      </c>
      <c r="S122" s="8" t="str">
        <f>VLOOKUP(R122,bachelor_lookup!A:B,2,TRUE)</f>
        <v>Low</v>
      </c>
      <c r="T122" s="2">
        <v>0.125</v>
      </c>
      <c r="U122" s="2">
        <v>0.10300000000000001</v>
      </c>
      <c r="V122" s="1">
        <v>3556</v>
      </c>
      <c r="W122" s="2">
        <f>V122/E122</f>
        <v>0.86541737649063033</v>
      </c>
      <c r="X122" s="2">
        <v>0.312</v>
      </c>
      <c r="Y122" s="1">
        <v>523</v>
      </c>
      <c r="Z122" s="2">
        <f>Y122/E122</f>
        <v>0.1272815770260404</v>
      </c>
      <c r="AA122" s="2">
        <v>0.57200000000000006</v>
      </c>
      <c r="AB122" s="1">
        <v>2541</v>
      </c>
      <c r="AC122" s="2">
        <f>AB122/E122</f>
        <v>0.61839863713798982</v>
      </c>
      <c r="AD122" s="2">
        <f>1-(AC122+Z122)</f>
        <v>0.25431978583596981</v>
      </c>
      <c r="AE122" s="2">
        <v>0.31</v>
      </c>
      <c r="AF122" s="1">
        <v>43428</v>
      </c>
      <c r="AG122" s="1">
        <v>1792</v>
      </c>
      <c r="AH122" s="1">
        <v>33800</v>
      </c>
      <c r="AI122" s="1">
        <v>3668</v>
      </c>
      <c r="AJ122" s="2">
        <v>0.18899999999999997</v>
      </c>
      <c r="AK122">
        <v>2.9056394810000001</v>
      </c>
      <c r="AL122">
        <v>1414.1465336180845</v>
      </c>
      <c r="AM122" t="s">
        <v>1483</v>
      </c>
      <c r="AN122" t="s">
        <v>1517</v>
      </c>
    </row>
    <row r="123" spans="1:40">
      <c r="A123" t="s">
        <v>1029</v>
      </c>
      <c r="B123">
        <v>44.1</v>
      </c>
      <c r="C123">
        <v>44.7</v>
      </c>
      <c r="D123">
        <v>42.1</v>
      </c>
      <c r="E123">
        <v>2712</v>
      </c>
      <c r="F123">
        <v>1380</v>
      </c>
      <c r="G123">
        <v>1332</v>
      </c>
      <c r="H123" s="2">
        <f>F123/E123</f>
        <v>0.50884955752212391</v>
      </c>
      <c r="I123" s="2">
        <f>G123/E123</f>
        <v>0.49115044247787609</v>
      </c>
      <c r="J123" s="1">
        <v>1220</v>
      </c>
      <c r="K123" s="2">
        <f>J123/E123</f>
        <v>0.44985250737463128</v>
      </c>
      <c r="L123" s="1">
        <v>986</v>
      </c>
      <c r="M123" s="1">
        <v>115</v>
      </c>
      <c r="N123" s="1">
        <v>6</v>
      </c>
      <c r="O123" s="2">
        <f>L123/$J123</f>
        <v>0.80819672131147546</v>
      </c>
      <c r="P123" s="2">
        <f>M123/$J123</f>
        <v>9.4262295081967207E-2</v>
      </c>
      <c r="Q123" s="2">
        <f>N123/$J123</f>
        <v>4.9180327868852463E-3</v>
      </c>
      <c r="R123" s="2">
        <v>0.11699999999999999</v>
      </c>
      <c r="S123" s="8" t="str">
        <f>VLOOKUP(R123,bachelor_lookup!A:B,2,TRUE)</f>
        <v>Low</v>
      </c>
      <c r="T123" s="2">
        <v>9.6000000000000002E-2</v>
      </c>
      <c r="U123" s="2">
        <v>0.14199999999999999</v>
      </c>
      <c r="V123" s="1">
        <v>2712</v>
      </c>
      <c r="W123" s="2">
        <f>V123/E123</f>
        <v>1</v>
      </c>
      <c r="X123" s="2">
        <v>0.13100000000000001</v>
      </c>
      <c r="Y123" s="1">
        <v>506</v>
      </c>
      <c r="Z123" s="2">
        <f>Y123/E123</f>
        <v>0.18657817109144542</v>
      </c>
      <c r="AA123" s="2">
        <v>0.13600000000000001</v>
      </c>
      <c r="AB123" s="1">
        <v>1793</v>
      </c>
      <c r="AC123" s="2">
        <f>AB123/E123</f>
        <v>0.66113569321533927</v>
      </c>
      <c r="AD123" s="2">
        <f>1-(AC123+Z123)</f>
        <v>0.15228613569321525</v>
      </c>
      <c r="AE123" s="2">
        <v>0.151</v>
      </c>
      <c r="AF123" s="1">
        <v>65682</v>
      </c>
      <c r="AG123" s="1">
        <v>1063</v>
      </c>
      <c r="AH123" s="1">
        <v>55823</v>
      </c>
      <c r="AI123" s="1">
        <v>2231</v>
      </c>
      <c r="AJ123" s="2">
        <v>0.11599999999999999</v>
      </c>
      <c r="AK123">
        <v>374.79546590000001</v>
      </c>
      <c r="AL123">
        <v>7.2359466609011607</v>
      </c>
      <c r="AM123" t="s">
        <v>1482</v>
      </c>
      <c r="AN123" t="s">
        <v>1515</v>
      </c>
    </row>
    <row r="124" spans="1:40">
      <c r="A124" t="s">
        <v>823</v>
      </c>
      <c r="B124">
        <v>50.5</v>
      </c>
      <c r="C124">
        <v>50.9</v>
      </c>
      <c r="D124">
        <v>50.3</v>
      </c>
      <c r="E124">
        <v>7636</v>
      </c>
      <c r="F124">
        <v>3827</v>
      </c>
      <c r="G124">
        <v>3809</v>
      </c>
      <c r="H124" s="2">
        <f>F124/E124</f>
        <v>0.50117862755369302</v>
      </c>
      <c r="I124" s="2">
        <f>G124/E124</f>
        <v>0.49882137244630698</v>
      </c>
      <c r="J124" s="1">
        <v>2652</v>
      </c>
      <c r="K124" s="2">
        <f>J124/E124</f>
        <v>0.34730225248821373</v>
      </c>
      <c r="L124" s="1">
        <v>1959</v>
      </c>
      <c r="M124" s="1">
        <v>178</v>
      </c>
      <c r="N124" s="1">
        <v>0</v>
      </c>
      <c r="O124" s="2">
        <f>L124/$J124</f>
        <v>0.7386877828054299</v>
      </c>
      <c r="P124" s="2">
        <f>M124/$J124</f>
        <v>6.711915535444947E-2</v>
      </c>
      <c r="Q124" s="2">
        <f>N124/$J124</f>
        <v>0</v>
      </c>
      <c r="R124" s="2">
        <v>0.11699999999999999</v>
      </c>
      <c r="S124" s="8" t="str">
        <f>VLOOKUP(R124,bachelor_lookup!A:B,2,TRUE)</f>
        <v>Low</v>
      </c>
      <c r="T124" s="2">
        <v>0.125</v>
      </c>
      <c r="U124" s="2">
        <v>0.10800000000000001</v>
      </c>
      <c r="V124" s="1">
        <v>7626</v>
      </c>
      <c r="W124" s="2">
        <f>V124/E124</f>
        <v>0.99869041382922996</v>
      </c>
      <c r="X124" s="2">
        <v>0.17899999999999999</v>
      </c>
      <c r="Y124" s="1">
        <v>1692</v>
      </c>
      <c r="Z124" s="2">
        <f>Y124/E124</f>
        <v>0.2215819800942902</v>
      </c>
      <c r="AA124" s="2">
        <v>0.26100000000000001</v>
      </c>
      <c r="AB124" s="1">
        <v>4181</v>
      </c>
      <c r="AC124" s="2">
        <f>AB124/E124</f>
        <v>0.54753797799895232</v>
      </c>
      <c r="AD124" s="2">
        <f>1-(AC124+Z124)</f>
        <v>0.23088004190675748</v>
      </c>
      <c r="AE124" s="2">
        <v>0.17499999999999999</v>
      </c>
      <c r="AF124" s="1">
        <v>44806</v>
      </c>
      <c r="AG124" s="1">
        <v>3386</v>
      </c>
      <c r="AH124" s="1">
        <v>34552</v>
      </c>
      <c r="AI124" s="1">
        <v>6155</v>
      </c>
      <c r="AJ124" s="2">
        <v>0.11</v>
      </c>
      <c r="AK124">
        <v>3320.1827400000002</v>
      </c>
      <c r="AL124">
        <v>2.2998734099798375</v>
      </c>
      <c r="AM124" t="s">
        <v>1482</v>
      </c>
      <c r="AN124" t="s">
        <v>1510</v>
      </c>
    </row>
    <row r="125" spans="1:40">
      <c r="A125" t="s">
        <v>1465</v>
      </c>
      <c r="B125">
        <v>29</v>
      </c>
      <c r="C125">
        <v>29.1</v>
      </c>
      <c r="D125">
        <v>28.9</v>
      </c>
      <c r="E125">
        <v>4534</v>
      </c>
      <c r="F125">
        <v>2234</v>
      </c>
      <c r="G125">
        <v>2300</v>
      </c>
      <c r="H125" s="2">
        <f>F125/E125</f>
        <v>0.49272165857962064</v>
      </c>
      <c r="I125" s="2">
        <f>G125/E125</f>
        <v>0.50727834142037931</v>
      </c>
      <c r="J125" s="1">
        <v>1716</v>
      </c>
      <c r="K125" s="2">
        <f>J125/E125</f>
        <v>0.37847375385972654</v>
      </c>
      <c r="L125" s="1">
        <v>1343</v>
      </c>
      <c r="M125" s="1">
        <v>221</v>
      </c>
      <c r="N125" s="1">
        <v>0</v>
      </c>
      <c r="O125" s="2">
        <f>L125/$J125</f>
        <v>0.78263403263403264</v>
      </c>
      <c r="P125" s="2">
        <f>M125/$J125</f>
        <v>0.12878787878787878</v>
      </c>
      <c r="Q125" s="2">
        <f>N125/$J125</f>
        <v>0</v>
      </c>
      <c r="R125" s="2">
        <v>0.11800000000000001</v>
      </c>
      <c r="S125" s="8" t="str">
        <f>VLOOKUP(R125,bachelor_lookup!A:B,2,TRUE)</f>
        <v>Low</v>
      </c>
      <c r="T125" s="2">
        <v>0.109</v>
      </c>
      <c r="U125" s="2">
        <v>0.127</v>
      </c>
      <c r="V125" s="1">
        <v>4485</v>
      </c>
      <c r="W125" s="2">
        <f>V125/E125</f>
        <v>0.98919276576973969</v>
      </c>
      <c r="X125" s="2">
        <v>0.24</v>
      </c>
      <c r="Y125" s="1">
        <v>1269</v>
      </c>
      <c r="Z125" s="2">
        <f>Y125/E125</f>
        <v>0.27988531098367886</v>
      </c>
      <c r="AA125" s="2">
        <v>0.313</v>
      </c>
      <c r="AB125" s="1">
        <v>2754</v>
      </c>
      <c r="AC125" s="2">
        <f>AB125/E125</f>
        <v>0.60741067490074985</v>
      </c>
      <c r="AD125" s="2">
        <f>1-(AC125+Z125)</f>
        <v>0.11270401411557129</v>
      </c>
      <c r="AE125" s="2">
        <v>0.22399999999999998</v>
      </c>
      <c r="AF125" s="1">
        <v>59949</v>
      </c>
      <c r="AG125" s="1">
        <v>1188</v>
      </c>
      <c r="AH125" s="1">
        <v>48370</v>
      </c>
      <c r="AI125" s="1">
        <v>3417</v>
      </c>
      <c r="AJ125" s="2">
        <v>7.2999999999999995E-2</v>
      </c>
      <c r="AK125">
        <v>252.02415389999999</v>
      </c>
      <c r="AL125">
        <v>17.990339139474045</v>
      </c>
      <c r="AM125" t="s">
        <v>1482</v>
      </c>
      <c r="AN125" t="s">
        <v>1525</v>
      </c>
    </row>
    <row r="126" spans="1:40">
      <c r="A126" t="s">
        <v>1054</v>
      </c>
      <c r="B126">
        <v>34</v>
      </c>
      <c r="C126">
        <v>31.6</v>
      </c>
      <c r="D126">
        <v>34.5</v>
      </c>
      <c r="E126">
        <v>6460</v>
      </c>
      <c r="F126">
        <v>3031</v>
      </c>
      <c r="G126">
        <v>3429</v>
      </c>
      <c r="H126" s="2">
        <f>F126/E126</f>
        <v>0.4691950464396285</v>
      </c>
      <c r="I126" s="2">
        <f>G126/E126</f>
        <v>0.5308049535603715</v>
      </c>
      <c r="J126" s="1">
        <v>2551</v>
      </c>
      <c r="K126" s="2">
        <f>J126/E126</f>
        <v>0.39489164086687306</v>
      </c>
      <c r="L126" s="1">
        <v>1681</v>
      </c>
      <c r="M126" s="1">
        <v>465</v>
      </c>
      <c r="N126" s="1">
        <v>133</v>
      </c>
      <c r="O126" s="2">
        <f>L126/$J126</f>
        <v>0.6589572716581733</v>
      </c>
      <c r="P126" s="2">
        <f>M126/$J126</f>
        <v>0.182281458251666</v>
      </c>
      <c r="Q126" s="2">
        <f>N126/$J126</f>
        <v>5.2136417091336727E-2</v>
      </c>
      <c r="R126" s="2">
        <v>0.11800000000000001</v>
      </c>
      <c r="S126" s="8" t="str">
        <f>VLOOKUP(R126,bachelor_lookup!A:B,2,TRUE)</f>
        <v>Low</v>
      </c>
      <c r="T126" s="2">
        <v>0.16500000000000001</v>
      </c>
      <c r="U126" s="2">
        <v>7.9000000000000001E-2</v>
      </c>
      <c r="V126" s="1">
        <v>6188</v>
      </c>
      <c r="W126" s="2">
        <f>V126/E126</f>
        <v>0.95789473684210524</v>
      </c>
      <c r="X126" s="2">
        <v>0.315</v>
      </c>
      <c r="Y126" s="1">
        <v>1157</v>
      </c>
      <c r="Z126" s="2">
        <f>Y126/E126</f>
        <v>0.17910216718266253</v>
      </c>
      <c r="AA126" s="2">
        <v>0.503</v>
      </c>
      <c r="AB126" s="1">
        <v>4249</v>
      </c>
      <c r="AC126" s="2">
        <f>AB126/E126</f>
        <v>0.65773993808049536</v>
      </c>
      <c r="AD126" s="2">
        <f>1-(AC126+Z126)</f>
        <v>0.16315789473684217</v>
      </c>
      <c r="AE126" s="2">
        <v>0.28699999999999998</v>
      </c>
      <c r="AF126" s="1">
        <v>40328</v>
      </c>
      <c r="AG126" s="1">
        <v>2640</v>
      </c>
      <c r="AH126" s="1">
        <v>32226</v>
      </c>
      <c r="AI126" s="1">
        <v>5216</v>
      </c>
      <c r="AJ126" s="2">
        <v>0.13800000000000001</v>
      </c>
      <c r="AK126">
        <v>2.9995837179999998</v>
      </c>
      <c r="AL126">
        <v>2153.6321727693817</v>
      </c>
      <c r="AM126" t="s">
        <v>1484</v>
      </c>
      <c r="AN126" t="s">
        <v>1517</v>
      </c>
    </row>
    <row r="127" spans="1:40">
      <c r="A127" t="s">
        <v>785</v>
      </c>
      <c r="B127">
        <v>41.1</v>
      </c>
      <c r="C127">
        <v>44.7</v>
      </c>
      <c r="D127">
        <v>35.200000000000003</v>
      </c>
      <c r="E127">
        <v>4564</v>
      </c>
      <c r="F127">
        <v>1980</v>
      </c>
      <c r="G127">
        <v>2584</v>
      </c>
      <c r="H127" s="2">
        <f>F127/E127</f>
        <v>0.43382997370727433</v>
      </c>
      <c r="I127" s="2">
        <f>G127/E127</f>
        <v>0.56617002629272573</v>
      </c>
      <c r="J127" s="1">
        <v>1459</v>
      </c>
      <c r="K127" s="2">
        <f>J127/E127</f>
        <v>0.31967572304995617</v>
      </c>
      <c r="L127" s="1">
        <v>1151</v>
      </c>
      <c r="M127" s="1">
        <v>161</v>
      </c>
      <c r="N127" s="1">
        <v>0</v>
      </c>
      <c r="O127" s="2">
        <f>L127/$J127</f>
        <v>0.78889650445510628</v>
      </c>
      <c r="P127" s="2">
        <f>M127/$J127</f>
        <v>0.11034955448937629</v>
      </c>
      <c r="Q127" s="2">
        <f>N127/$J127</f>
        <v>0</v>
      </c>
      <c r="R127" s="2">
        <v>0.11800000000000001</v>
      </c>
      <c r="S127" s="8" t="str">
        <f>VLOOKUP(R127,bachelor_lookup!A:B,2,TRUE)</f>
        <v>Low</v>
      </c>
      <c r="T127" s="2">
        <v>0.122</v>
      </c>
      <c r="U127" s="2">
        <v>0.114</v>
      </c>
      <c r="V127" s="1">
        <v>4412</v>
      </c>
      <c r="W127" s="2">
        <f>V127/E127</f>
        <v>0.9666958808063103</v>
      </c>
      <c r="X127" s="2">
        <v>0.33700000000000002</v>
      </c>
      <c r="Y127" s="1">
        <v>1180</v>
      </c>
      <c r="Z127" s="2">
        <f>Y127/E127</f>
        <v>0.25854513584574934</v>
      </c>
      <c r="AA127" s="2">
        <v>0.45799999999999996</v>
      </c>
      <c r="AB127" s="1">
        <v>2360</v>
      </c>
      <c r="AC127" s="2">
        <f>AB127/E127</f>
        <v>0.51709027169149868</v>
      </c>
      <c r="AD127" s="2">
        <f>1-(AC127+Z127)</f>
        <v>0.22436459246275198</v>
      </c>
      <c r="AE127" s="2">
        <v>0.38500000000000001</v>
      </c>
      <c r="AF127" s="1">
        <v>39428</v>
      </c>
      <c r="AG127" s="1">
        <v>2044</v>
      </c>
      <c r="AH127" s="1">
        <v>33232</v>
      </c>
      <c r="AI127" s="1">
        <v>3436</v>
      </c>
      <c r="AJ127" s="2">
        <v>0.22</v>
      </c>
      <c r="AK127">
        <v>15.30553701</v>
      </c>
      <c r="AL127">
        <v>298.19273881197847</v>
      </c>
      <c r="AM127" t="s">
        <v>1482</v>
      </c>
      <c r="AN127" t="s">
        <v>1507</v>
      </c>
    </row>
    <row r="128" spans="1:40">
      <c r="A128" t="s">
        <v>831</v>
      </c>
      <c r="B128">
        <v>45.6</v>
      </c>
      <c r="C128">
        <v>45.9</v>
      </c>
      <c r="D128">
        <v>45.5</v>
      </c>
      <c r="E128">
        <v>4594</v>
      </c>
      <c r="F128">
        <v>2294</v>
      </c>
      <c r="G128">
        <v>2300</v>
      </c>
      <c r="H128" s="2">
        <f>F128/E128</f>
        <v>0.49934697431432301</v>
      </c>
      <c r="I128" s="2">
        <f>G128/E128</f>
        <v>0.50065302568567693</v>
      </c>
      <c r="J128" s="1">
        <v>1706</v>
      </c>
      <c r="K128" s="2">
        <f>J128/E128</f>
        <v>0.3713539399216369</v>
      </c>
      <c r="L128" s="1">
        <v>1373</v>
      </c>
      <c r="M128" s="1">
        <v>221</v>
      </c>
      <c r="N128" s="1">
        <v>0</v>
      </c>
      <c r="O128" s="2">
        <f>L128/$J128</f>
        <v>0.80480656506447834</v>
      </c>
      <c r="P128" s="2">
        <f>M128/$J128</f>
        <v>0.12954279015240328</v>
      </c>
      <c r="Q128" s="2">
        <f>N128/$J128</f>
        <v>0</v>
      </c>
      <c r="R128" s="2">
        <v>0.11800000000000001</v>
      </c>
      <c r="S128" s="8" t="str">
        <f>VLOOKUP(R128,bachelor_lookup!A:B,2,TRUE)</f>
        <v>Low</v>
      </c>
      <c r="T128" s="2">
        <v>0.113</v>
      </c>
      <c r="U128" s="2">
        <v>0.124</v>
      </c>
      <c r="V128" s="1">
        <v>4553</v>
      </c>
      <c r="W128" s="2">
        <f>V128/E128</f>
        <v>0.99107531562908147</v>
      </c>
      <c r="X128" s="2">
        <v>0.20100000000000001</v>
      </c>
      <c r="Y128" s="1">
        <v>913</v>
      </c>
      <c r="Z128" s="2">
        <f>Y128/E128</f>
        <v>0.19873748367435787</v>
      </c>
      <c r="AA128" s="2">
        <v>0.27699999999999997</v>
      </c>
      <c r="AB128" s="1">
        <v>2732</v>
      </c>
      <c r="AC128" s="2">
        <f>AB128/E128</f>
        <v>0.59468872442316068</v>
      </c>
      <c r="AD128" s="2">
        <f>1-(AC128+Z128)</f>
        <v>0.20657379190248149</v>
      </c>
      <c r="AE128" s="2">
        <v>0.21600000000000003</v>
      </c>
      <c r="AF128" s="1">
        <v>50181</v>
      </c>
      <c r="AG128" s="1">
        <v>1862</v>
      </c>
      <c r="AH128" s="1">
        <v>39419</v>
      </c>
      <c r="AI128" s="1">
        <v>3759</v>
      </c>
      <c r="AJ128" s="2">
        <v>6.0999999999999999E-2</v>
      </c>
      <c r="AK128">
        <v>416.71524590000001</v>
      </c>
      <c r="AL128">
        <v>11.024314673388339</v>
      </c>
      <c r="AM128" t="s">
        <v>1482</v>
      </c>
      <c r="AN128" t="s">
        <v>1511</v>
      </c>
    </row>
    <row r="129" spans="1:40">
      <c r="A129" t="s">
        <v>1172</v>
      </c>
      <c r="B129">
        <v>35.1</v>
      </c>
      <c r="C129">
        <v>34.1</v>
      </c>
      <c r="D129">
        <v>37</v>
      </c>
      <c r="E129">
        <v>5105</v>
      </c>
      <c r="F129">
        <v>2657</v>
      </c>
      <c r="G129">
        <v>2448</v>
      </c>
      <c r="H129" s="2">
        <f>F129/E129</f>
        <v>0.52047012732615083</v>
      </c>
      <c r="I129" s="2">
        <f>G129/E129</f>
        <v>0.47952987267384917</v>
      </c>
      <c r="J129" s="1">
        <v>2171</v>
      </c>
      <c r="K129" s="2">
        <f>J129/E129</f>
        <v>0.42526934378060727</v>
      </c>
      <c r="L129" s="1">
        <v>1578</v>
      </c>
      <c r="M129" s="1">
        <v>274</v>
      </c>
      <c r="N129" s="1">
        <v>136</v>
      </c>
      <c r="O129" s="2">
        <f>L129/$J129</f>
        <v>0.72685398433901427</v>
      </c>
      <c r="P129" s="2">
        <f>M129/$J129</f>
        <v>0.12620912022109626</v>
      </c>
      <c r="Q129" s="2">
        <f>N129/$J129</f>
        <v>6.2643942883463838E-2</v>
      </c>
      <c r="R129" s="2">
        <v>0.11900000000000001</v>
      </c>
      <c r="S129" s="8" t="str">
        <f>VLOOKUP(R129,bachelor_lookup!A:B,2,TRUE)</f>
        <v>Low</v>
      </c>
      <c r="T129" s="2">
        <v>0.13400000000000001</v>
      </c>
      <c r="U129" s="2">
        <v>0.10400000000000001</v>
      </c>
      <c r="V129" s="1">
        <v>5038</v>
      </c>
      <c r="W129" s="2">
        <f>V129/E129</f>
        <v>0.98687561214495589</v>
      </c>
      <c r="X129" s="2">
        <v>8.6999999999999994E-2</v>
      </c>
      <c r="Y129" s="1">
        <v>1208</v>
      </c>
      <c r="Z129" s="2">
        <f>Y129/E129</f>
        <v>0.23663075416258569</v>
      </c>
      <c r="AA129" s="2">
        <v>3.6000000000000004E-2</v>
      </c>
      <c r="AB129" s="1">
        <v>3155</v>
      </c>
      <c r="AC129" s="2">
        <f>AB129/E129</f>
        <v>0.61802154750244853</v>
      </c>
      <c r="AD129" s="2">
        <f>1-(AC129+Z129)</f>
        <v>0.14534769833496575</v>
      </c>
      <c r="AE129" s="2">
        <v>0.115</v>
      </c>
      <c r="AF129" s="1">
        <v>64712</v>
      </c>
      <c r="AG129" s="1">
        <v>1918</v>
      </c>
      <c r="AH129" s="1">
        <v>52667</v>
      </c>
      <c r="AI129" s="1">
        <v>3928</v>
      </c>
      <c r="AJ129" s="2">
        <v>8.900000000000001E-2</v>
      </c>
      <c r="AK129">
        <v>14.08668052</v>
      </c>
      <c r="AL129">
        <v>362.39907569082857</v>
      </c>
      <c r="AM129" t="s">
        <v>1483</v>
      </c>
      <c r="AN129" t="s">
        <v>1517</v>
      </c>
    </row>
    <row r="130" spans="1:40">
      <c r="A130" t="s">
        <v>922</v>
      </c>
      <c r="B130">
        <v>22</v>
      </c>
      <c r="C130">
        <v>22.6</v>
      </c>
      <c r="D130">
        <v>21.7</v>
      </c>
      <c r="E130">
        <v>5660</v>
      </c>
      <c r="F130">
        <v>2748</v>
      </c>
      <c r="G130">
        <v>2912</v>
      </c>
      <c r="H130" s="2">
        <f>F130/E130</f>
        <v>0.48551236749116605</v>
      </c>
      <c r="I130" s="2">
        <f>G130/E130</f>
        <v>0.51448763250883389</v>
      </c>
      <c r="J130" s="1">
        <v>2389</v>
      </c>
      <c r="K130" s="2">
        <f>J130/E130</f>
        <v>0.42208480565371026</v>
      </c>
      <c r="L130" s="1">
        <v>1358</v>
      </c>
      <c r="M130" s="1">
        <v>144</v>
      </c>
      <c r="N130" s="1">
        <v>75</v>
      </c>
      <c r="O130" s="2">
        <f>L130/$J130</f>
        <v>0.56843867727082464</v>
      </c>
      <c r="P130" s="2">
        <f>M130/$J130</f>
        <v>6.0276266220175803E-2</v>
      </c>
      <c r="Q130" s="2">
        <f>N130/$J130</f>
        <v>3.1393888656341566E-2</v>
      </c>
      <c r="R130" s="2">
        <v>0.12</v>
      </c>
      <c r="S130" s="8" t="str">
        <f>VLOOKUP(R130,bachelor_lookup!A:B,2,TRUE)</f>
        <v>Low</v>
      </c>
      <c r="T130" s="2">
        <v>0.10800000000000001</v>
      </c>
      <c r="U130" s="2">
        <v>0.13200000000000001</v>
      </c>
      <c r="V130" s="1">
        <v>4199</v>
      </c>
      <c r="W130" s="2">
        <f>V130/E130</f>
        <v>0.74187279151943464</v>
      </c>
      <c r="X130" s="2">
        <v>0.32899999999999996</v>
      </c>
      <c r="Y130" s="1">
        <v>871</v>
      </c>
      <c r="Z130" s="2">
        <f>Y130/E130</f>
        <v>0.153886925795053</v>
      </c>
      <c r="AA130" s="2">
        <v>0.45</v>
      </c>
      <c r="AB130" s="1">
        <v>2846</v>
      </c>
      <c r="AC130" s="2">
        <f>AB130/E130</f>
        <v>0.50282685512367487</v>
      </c>
      <c r="AD130" s="2">
        <f>1-(AC130+Z130)</f>
        <v>0.3432862190812721</v>
      </c>
      <c r="AE130" s="2">
        <v>0.31900000000000001</v>
      </c>
      <c r="AF130" s="1">
        <v>44637</v>
      </c>
      <c r="AG130" s="1">
        <v>1452</v>
      </c>
      <c r="AH130" s="1">
        <v>38333</v>
      </c>
      <c r="AI130" s="1">
        <v>4982</v>
      </c>
      <c r="AJ130" s="2">
        <v>0.14400000000000002</v>
      </c>
      <c r="AK130">
        <v>2.6515301189999998</v>
      </c>
      <c r="AL130">
        <v>2134.6165217744601</v>
      </c>
      <c r="AM130" t="s">
        <v>1484</v>
      </c>
      <c r="AN130" t="s">
        <v>1513</v>
      </c>
    </row>
    <row r="131" spans="1:40">
      <c r="A131" t="s">
        <v>807</v>
      </c>
      <c r="B131">
        <v>36.4</v>
      </c>
      <c r="C131">
        <v>35.4</v>
      </c>
      <c r="D131">
        <v>40.1</v>
      </c>
      <c r="E131">
        <v>758</v>
      </c>
      <c r="F131">
        <v>405</v>
      </c>
      <c r="G131">
        <v>353</v>
      </c>
      <c r="H131" s="2">
        <f>F131/E131</f>
        <v>0.53430079155672827</v>
      </c>
      <c r="I131" s="2">
        <f>G131/E131</f>
        <v>0.46569920844327178</v>
      </c>
      <c r="J131" s="1">
        <v>205</v>
      </c>
      <c r="K131" s="2">
        <f>J131/E131</f>
        <v>0.27044854881266489</v>
      </c>
      <c r="L131" s="1">
        <v>149</v>
      </c>
      <c r="M131" s="1">
        <v>42</v>
      </c>
      <c r="N131" s="1">
        <v>0</v>
      </c>
      <c r="O131" s="2">
        <f>L131/$J131</f>
        <v>0.72682926829268291</v>
      </c>
      <c r="P131" s="2">
        <f>M131/$J131</f>
        <v>0.20487804878048779</v>
      </c>
      <c r="Q131" s="2">
        <f>N131/$J131</f>
        <v>0</v>
      </c>
      <c r="R131" s="2">
        <v>0.12</v>
      </c>
      <c r="S131" s="8" t="str">
        <f>VLOOKUP(R131,bachelor_lookup!A:B,2,TRUE)</f>
        <v>Low</v>
      </c>
      <c r="T131" s="2">
        <v>0.109</v>
      </c>
      <c r="U131" s="2">
        <v>0.13200000000000001</v>
      </c>
      <c r="V131" s="1">
        <v>750</v>
      </c>
      <c r="W131" s="2">
        <f>V131/E131</f>
        <v>0.98944591029023743</v>
      </c>
      <c r="X131" s="2">
        <v>0.34</v>
      </c>
      <c r="Y131" s="1">
        <v>178</v>
      </c>
      <c r="Z131" s="2">
        <f>Y131/E131</f>
        <v>0.23482849604221637</v>
      </c>
      <c r="AA131" s="2">
        <v>0.34299999999999997</v>
      </c>
      <c r="AB131" s="1">
        <v>462</v>
      </c>
      <c r="AC131" s="2">
        <f>AB131/E131</f>
        <v>0.60949868073878632</v>
      </c>
      <c r="AD131" s="2">
        <f>1-(AC131+Z131)</f>
        <v>0.15567282321899734</v>
      </c>
      <c r="AE131" s="2">
        <v>0.38700000000000001</v>
      </c>
      <c r="AF131" s="1">
        <v>52830</v>
      </c>
      <c r="AG131" s="1">
        <v>233</v>
      </c>
      <c r="AH131" s="1">
        <v>32292</v>
      </c>
      <c r="AI131" s="1">
        <v>583</v>
      </c>
      <c r="AJ131" s="2">
        <v>0.26200000000000001</v>
      </c>
      <c r="AK131">
        <v>21.826127159999999</v>
      </c>
      <c r="AL131">
        <v>34.729019694761092</v>
      </c>
      <c r="AM131" t="s">
        <v>1482</v>
      </c>
      <c r="AN131" t="s">
        <v>1509</v>
      </c>
    </row>
    <row r="132" spans="1:40">
      <c r="A132" t="s">
        <v>810</v>
      </c>
      <c r="B132">
        <v>45.2</v>
      </c>
      <c r="C132">
        <v>45.9</v>
      </c>
      <c r="D132">
        <v>42</v>
      </c>
      <c r="E132">
        <v>6125</v>
      </c>
      <c r="F132">
        <v>3009</v>
      </c>
      <c r="G132">
        <v>3116</v>
      </c>
      <c r="H132" s="2">
        <f>F132/E132</f>
        <v>0.49126530612244895</v>
      </c>
      <c r="I132" s="2">
        <f>G132/E132</f>
        <v>0.50873469387755099</v>
      </c>
      <c r="J132" s="1">
        <v>1994</v>
      </c>
      <c r="K132" s="2">
        <f>J132/E132</f>
        <v>0.32555102040816325</v>
      </c>
      <c r="L132" s="1">
        <v>1548</v>
      </c>
      <c r="M132" s="1">
        <v>232</v>
      </c>
      <c r="N132" s="1">
        <v>13</v>
      </c>
      <c r="O132" s="2">
        <f>L132/$J132</f>
        <v>0.77632898696088259</v>
      </c>
      <c r="P132" s="2">
        <f>M132/$J132</f>
        <v>0.11634904714142427</v>
      </c>
      <c r="Q132" s="2">
        <f>N132/$J132</f>
        <v>6.5195586760280842E-3</v>
      </c>
      <c r="R132" s="2">
        <v>0.12</v>
      </c>
      <c r="S132" s="8" t="str">
        <f>VLOOKUP(R132,bachelor_lookup!A:B,2,TRUE)</f>
        <v>Low</v>
      </c>
      <c r="T132" s="2">
        <v>0.17899999999999999</v>
      </c>
      <c r="U132" s="2">
        <v>5.7999999999999996E-2</v>
      </c>
      <c r="V132" s="1">
        <v>6125</v>
      </c>
      <c r="W132" s="2">
        <f>V132/E132</f>
        <v>1</v>
      </c>
      <c r="X132" s="2">
        <v>0.16699999999999998</v>
      </c>
      <c r="Y132" s="1">
        <v>1174</v>
      </c>
      <c r="Z132" s="2">
        <f>Y132/E132</f>
        <v>0.19167346938775509</v>
      </c>
      <c r="AA132" s="2">
        <v>0.31</v>
      </c>
      <c r="AB132" s="1">
        <v>3838</v>
      </c>
      <c r="AC132" s="2">
        <f>AB132/E132</f>
        <v>0.62661224489795919</v>
      </c>
      <c r="AD132" s="2">
        <f>1-(AC132+Z132)</f>
        <v>0.18171428571428572</v>
      </c>
      <c r="AE132" s="2">
        <v>0.157</v>
      </c>
      <c r="AF132" s="1">
        <v>60271</v>
      </c>
      <c r="AG132" s="1">
        <v>2461</v>
      </c>
      <c r="AH132" s="1">
        <v>51439</v>
      </c>
      <c r="AI132" s="1">
        <v>5024</v>
      </c>
      <c r="AJ132" s="2">
        <v>0.16500000000000001</v>
      </c>
      <c r="AK132">
        <v>273.15311600000001</v>
      </c>
      <c r="AL132">
        <v>22.423320991879148</v>
      </c>
      <c r="AM132" t="s">
        <v>1482</v>
      </c>
      <c r="AN132" t="s">
        <v>1509</v>
      </c>
    </row>
    <row r="133" spans="1:40">
      <c r="A133" t="s">
        <v>263</v>
      </c>
      <c r="B133">
        <v>50.3</v>
      </c>
      <c r="C133">
        <v>51.9</v>
      </c>
      <c r="D133">
        <v>47.2</v>
      </c>
      <c r="E133">
        <v>4045</v>
      </c>
      <c r="F133">
        <v>2170</v>
      </c>
      <c r="G133">
        <v>1875</v>
      </c>
      <c r="H133" s="2">
        <f>F133/E133</f>
        <v>0.53646477132262049</v>
      </c>
      <c r="I133" s="2">
        <f>G133/E133</f>
        <v>0.46353522867737951</v>
      </c>
      <c r="J133" s="1">
        <v>1471</v>
      </c>
      <c r="K133" s="2">
        <f>J133/E133</f>
        <v>0.36365883807169347</v>
      </c>
      <c r="L133" s="1">
        <v>1151</v>
      </c>
      <c r="M133" s="1">
        <v>47</v>
      </c>
      <c r="N133" s="1">
        <v>48</v>
      </c>
      <c r="O133" s="2">
        <f>L133/$J133</f>
        <v>0.78246091094493542</v>
      </c>
      <c r="P133" s="2">
        <f>M133/$J133</f>
        <v>3.1951053704962609E-2</v>
      </c>
      <c r="Q133" s="2">
        <f>N133/$J133</f>
        <v>3.2630863358259689E-2</v>
      </c>
      <c r="R133" s="2">
        <v>0.12</v>
      </c>
      <c r="S133" s="8" t="str">
        <f>VLOOKUP(R133,bachelor_lookup!A:B,2,TRUE)</f>
        <v>Low</v>
      </c>
      <c r="T133" s="2">
        <v>0.122</v>
      </c>
      <c r="U133" s="2">
        <v>0.11800000000000001</v>
      </c>
      <c r="V133" s="1">
        <v>3976</v>
      </c>
      <c r="W133" s="2">
        <f>V133/E133</f>
        <v>0.98294190358467248</v>
      </c>
      <c r="X133" s="2">
        <v>0.215</v>
      </c>
      <c r="Y133" s="1">
        <v>675</v>
      </c>
      <c r="Z133" s="2">
        <f>Y133/E133</f>
        <v>0.1668726823238566</v>
      </c>
      <c r="AA133" s="2">
        <v>0.36700000000000005</v>
      </c>
      <c r="AB133" s="1">
        <v>2369</v>
      </c>
      <c r="AC133" s="2">
        <f>AB133/E133</f>
        <v>0.58566131025957968</v>
      </c>
      <c r="AD133" s="2">
        <f>1-(AC133+Z133)</f>
        <v>0.24746600741656377</v>
      </c>
      <c r="AE133" s="2">
        <v>0.245</v>
      </c>
      <c r="AF133" s="1">
        <v>48294</v>
      </c>
      <c r="AG133" s="1">
        <v>1815</v>
      </c>
      <c r="AH133" s="1">
        <v>34383</v>
      </c>
      <c r="AI133" s="1">
        <v>3421</v>
      </c>
      <c r="AJ133" s="2">
        <v>0.122</v>
      </c>
      <c r="AK133">
        <v>155.71400439999999</v>
      </c>
      <c r="AL133">
        <v>25.977111150575485</v>
      </c>
      <c r="AM133" t="s">
        <v>1482</v>
      </c>
      <c r="AN133" t="s">
        <v>1499</v>
      </c>
    </row>
    <row r="134" spans="1:40">
      <c r="A134" t="s">
        <v>1179</v>
      </c>
      <c r="B134">
        <v>32.700000000000003</v>
      </c>
      <c r="C134">
        <v>32.4</v>
      </c>
      <c r="D134">
        <v>35.200000000000003</v>
      </c>
      <c r="E134">
        <v>4842</v>
      </c>
      <c r="F134">
        <v>2406</v>
      </c>
      <c r="G134">
        <v>2436</v>
      </c>
      <c r="H134" s="2">
        <f>F134/E134</f>
        <v>0.49690210656753409</v>
      </c>
      <c r="I134" s="2">
        <f>G134/E134</f>
        <v>0.50309789343246591</v>
      </c>
      <c r="J134" s="1">
        <v>2091</v>
      </c>
      <c r="K134" s="2">
        <f>J134/E134</f>
        <v>0.43184634448574971</v>
      </c>
      <c r="L134" s="1">
        <v>1554</v>
      </c>
      <c r="M134" s="1">
        <v>317</v>
      </c>
      <c r="N134" s="1">
        <v>35</v>
      </c>
      <c r="O134" s="2">
        <f>L134/$J134</f>
        <v>0.74318507890961261</v>
      </c>
      <c r="P134" s="2">
        <f>M134/$J134</f>
        <v>0.15160210425633669</v>
      </c>
      <c r="Q134" s="2">
        <f>N134/$J134</f>
        <v>1.6738402678144429E-2</v>
      </c>
      <c r="R134" s="2">
        <v>0.121</v>
      </c>
      <c r="S134" s="8" t="str">
        <f>VLOOKUP(R134,bachelor_lookup!A:B,2,TRUE)</f>
        <v>Low</v>
      </c>
      <c r="T134" s="2">
        <v>0.109</v>
      </c>
      <c r="U134" s="2">
        <v>0.13300000000000001</v>
      </c>
      <c r="V134" s="1">
        <v>4813</v>
      </c>
      <c r="W134" s="2">
        <f>V134/E134</f>
        <v>0.99401073936389917</v>
      </c>
      <c r="X134" s="2">
        <v>0.111</v>
      </c>
      <c r="Y134" s="1">
        <v>1339</v>
      </c>
      <c r="Z134" s="2">
        <f>Y134/E134</f>
        <v>0.27653862040479144</v>
      </c>
      <c r="AA134" s="2">
        <v>0.124</v>
      </c>
      <c r="AB134" s="1">
        <v>2960</v>
      </c>
      <c r="AC134" s="2">
        <f>AB134/E134</f>
        <v>0.61131763733994215</v>
      </c>
      <c r="AD134" s="2">
        <f>1-(AC134+Z134)</f>
        <v>0.11214374225526647</v>
      </c>
      <c r="AE134" s="2">
        <v>0.114</v>
      </c>
      <c r="AF134" s="1">
        <v>59801</v>
      </c>
      <c r="AG134" s="1">
        <v>1763</v>
      </c>
      <c r="AH134" s="1">
        <v>50853</v>
      </c>
      <c r="AI134" s="1">
        <v>3590</v>
      </c>
      <c r="AJ134" s="2">
        <v>0.13100000000000001</v>
      </c>
      <c r="AK134">
        <v>2.4189724639999999</v>
      </c>
      <c r="AL134">
        <v>2001.6763613725866</v>
      </c>
      <c r="AM134" t="s">
        <v>1484</v>
      </c>
      <c r="AN134" t="s">
        <v>1517</v>
      </c>
    </row>
    <row r="135" spans="1:40">
      <c r="A135" t="s">
        <v>878</v>
      </c>
      <c r="B135">
        <v>36.5</v>
      </c>
      <c r="C135">
        <v>35.5</v>
      </c>
      <c r="D135">
        <v>38</v>
      </c>
      <c r="E135">
        <v>7429</v>
      </c>
      <c r="F135">
        <v>3375</v>
      </c>
      <c r="G135">
        <v>4054</v>
      </c>
      <c r="H135" s="2">
        <f>F135/E135</f>
        <v>0.45430071342037959</v>
      </c>
      <c r="I135" s="2">
        <f>G135/E135</f>
        <v>0.54569928657962041</v>
      </c>
      <c r="J135" s="1">
        <v>2462</v>
      </c>
      <c r="K135" s="2">
        <f>J135/E135</f>
        <v>0.33140395746399248</v>
      </c>
      <c r="L135" s="1">
        <v>1771</v>
      </c>
      <c r="M135" s="1">
        <v>390</v>
      </c>
      <c r="N135" s="1">
        <v>169</v>
      </c>
      <c r="O135" s="2">
        <f>L135/$J135</f>
        <v>0.71933387489845657</v>
      </c>
      <c r="P135" s="2">
        <f>M135/$J135</f>
        <v>0.15840779853777417</v>
      </c>
      <c r="Q135" s="2">
        <f>N135/$J135</f>
        <v>6.8643379366368801E-2</v>
      </c>
      <c r="R135" s="2">
        <v>0.121</v>
      </c>
      <c r="S135" s="8" t="str">
        <f>VLOOKUP(R135,bachelor_lookup!A:B,2,TRUE)</f>
        <v>Low</v>
      </c>
      <c r="T135" s="2">
        <v>0.115</v>
      </c>
      <c r="U135" s="2">
        <v>0.124</v>
      </c>
      <c r="V135" s="1">
        <v>7336</v>
      </c>
      <c r="W135" s="2">
        <f>V135/E135</f>
        <v>0.98748149145241626</v>
      </c>
      <c r="X135" s="2">
        <v>0.24</v>
      </c>
      <c r="Y135" s="1">
        <v>2070</v>
      </c>
      <c r="Z135" s="2">
        <f>Y135/E135</f>
        <v>0.27863777089783281</v>
      </c>
      <c r="AA135" s="2">
        <v>0.46200000000000002</v>
      </c>
      <c r="AB135" s="1">
        <v>4221</v>
      </c>
      <c r="AC135" s="2">
        <f>AB135/E135</f>
        <v>0.56817875891775471</v>
      </c>
      <c r="AD135" s="2">
        <f>1-(AC135+Z135)</f>
        <v>0.15318347018441247</v>
      </c>
      <c r="AE135" s="2">
        <v>0.16600000000000001</v>
      </c>
      <c r="AF135" s="1">
        <v>53172</v>
      </c>
      <c r="AG135" s="1">
        <v>2639</v>
      </c>
      <c r="AH135" s="1">
        <v>38585</v>
      </c>
      <c r="AI135" s="1">
        <v>5398</v>
      </c>
      <c r="AJ135" s="2">
        <v>0.16699999999999998</v>
      </c>
      <c r="AK135">
        <v>3.860357789</v>
      </c>
      <c r="AL135">
        <v>1924.4330204751391</v>
      </c>
      <c r="AM135" t="s">
        <v>1484</v>
      </c>
      <c r="AN135" t="s">
        <v>1513</v>
      </c>
    </row>
    <row r="136" spans="1:40">
      <c r="A136" t="s">
        <v>934</v>
      </c>
      <c r="B136">
        <v>28.1</v>
      </c>
      <c r="C136">
        <v>28.8</v>
      </c>
      <c r="D136">
        <v>27.1</v>
      </c>
      <c r="E136">
        <v>4117</v>
      </c>
      <c r="F136">
        <v>2066</v>
      </c>
      <c r="G136">
        <v>2051</v>
      </c>
      <c r="H136" s="2">
        <f>F136/E136</f>
        <v>0.50182171484090354</v>
      </c>
      <c r="I136" s="2">
        <f>G136/E136</f>
        <v>0.49817828515909646</v>
      </c>
      <c r="J136" s="1">
        <v>1465</v>
      </c>
      <c r="K136" s="2">
        <f>J136/E136</f>
        <v>0.35584163225649745</v>
      </c>
      <c r="L136" s="1">
        <v>1124</v>
      </c>
      <c r="M136" s="1">
        <v>229</v>
      </c>
      <c r="N136" s="1">
        <v>31</v>
      </c>
      <c r="O136" s="2">
        <f>L136/$J136</f>
        <v>0.7672354948805461</v>
      </c>
      <c r="P136" s="2">
        <f>M136/$J136</f>
        <v>0.15631399317406144</v>
      </c>
      <c r="Q136" s="2">
        <f>N136/$J136</f>
        <v>2.1160409556313993E-2</v>
      </c>
      <c r="R136" s="2">
        <v>0.122</v>
      </c>
      <c r="S136" s="8" t="str">
        <f>VLOOKUP(R136,bachelor_lookup!A:B,2,TRUE)</f>
        <v>Low</v>
      </c>
      <c r="T136" s="2">
        <v>0.14400000000000002</v>
      </c>
      <c r="U136" s="2">
        <v>9.8000000000000004E-2</v>
      </c>
      <c r="V136" s="1">
        <v>4098</v>
      </c>
      <c r="W136" s="2">
        <f>V136/E136</f>
        <v>0.99538498906971096</v>
      </c>
      <c r="X136" s="2">
        <v>0.42399999999999999</v>
      </c>
      <c r="Y136" s="1">
        <v>1097</v>
      </c>
      <c r="Z136" s="2">
        <f>Y136/E136</f>
        <v>0.26645615739616224</v>
      </c>
      <c r="AA136" s="2">
        <v>0.63400000000000001</v>
      </c>
      <c r="AB136" s="1">
        <v>2833</v>
      </c>
      <c r="AC136" s="2">
        <f>AB136/E136</f>
        <v>0.68812241923730877</v>
      </c>
      <c r="AD136" s="2">
        <f>1-(AC136+Z136)</f>
        <v>4.542142336652899E-2</v>
      </c>
      <c r="AE136" s="2">
        <v>0.36099999999999999</v>
      </c>
      <c r="AF136" s="1">
        <v>31015</v>
      </c>
      <c r="AG136" s="1">
        <v>1720</v>
      </c>
      <c r="AH136" s="1">
        <v>23646</v>
      </c>
      <c r="AI136" s="1">
        <v>3078</v>
      </c>
      <c r="AJ136" s="2">
        <v>0.23199999999999998</v>
      </c>
      <c r="AK136">
        <v>1.706398565</v>
      </c>
      <c r="AL136">
        <v>2412.6836979612672</v>
      </c>
      <c r="AM136" t="s">
        <v>1484</v>
      </c>
      <c r="AN136" t="s">
        <v>1513</v>
      </c>
    </row>
    <row r="137" spans="1:40">
      <c r="A137" t="s">
        <v>193</v>
      </c>
      <c r="B137">
        <v>30.5</v>
      </c>
      <c r="C137">
        <v>29.8</v>
      </c>
      <c r="D137">
        <v>33.1</v>
      </c>
      <c r="E137">
        <v>3906</v>
      </c>
      <c r="F137">
        <v>1898</v>
      </c>
      <c r="G137">
        <v>2008</v>
      </c>
      <c r="H137" s="2">
        <f>F137/E137</f>
        <v>0.48591909882232465</v>
      </c>
      <c r="I137" s="2">
        <f>G137/E137</f>
        <v>0.51408090117767535</v>
      </c>
      <c r="J137" s="1">
        <v>1796</v>
      </c>
      <c r="K137" s="2">
        <f>J137/E137</f>
        <v>0.45980542754736303</v>
      </c>
      <c r="L137" s="1">
        <v>1457</v>
      </c>
      <c r="M137" s="1">
        <v>218</v>
      </c>
      <c r="N137" s="1">
        <v>15</v>
      </c>
      <c r="O137" s="2">
        <f>L137/$J137</f>
        <v>0.81124721603563477</v>
      </c>
      <c r="P137" s="2">
        <f>M137/$J137</f>
        <v>0.12138084632516703</v>
      </c>
      <c r="Q137" s="2">
        <f>N137/$J137</f>
        <v>8.351893095768375E-3</v>
      </c>
      <c r="R137" s="2">
        <v>0.12300000000000001</v>
      </c>
      <c r="S137" s="8" t="str">
        <f>VLOOKUP(R137,bachelor_lookup!A:B,2,TRUE)</f>
        <v>Low</v>
      </c>
      <c r="T137" s="2">
        <v>0.13</v>
      </c>
      <c r="U137" s="2">
        <v>0.11599999999999999</v>
      </c>
      <c r="V137" s="1">
        <v>3906</v>
      </c>
      <c r="W137" s="2">
        <f>V137/E137</f>
        <v>1</v>
      </c>
      <c r="X137" s="2">
        <v>0.16200000000000001</v>
      </c>
      <c r="Y137" s="1">
        <v>1150</v>
      </c>
      <c r="Z137" s="2">
        <f>Y137/E137</f>
        <v>0.29441884280593961</v>
      </c>
      <c r="AA137" s="2">
        <v>0.21899999999999997</v>
      </c>
      <c r="AB137" s="1">
        <v>2370</v>
      </c>
      <c r="AC137" s="2">
        <f>AB137/E137</f>
        <v>0.60675883256528418</v>
      </c>
      <c r="AD137" s="2">
        <f>1-(AC137+Z137)</f>
        <v>9.882232462877627E-2</v>
      </c>
      <c r="AE137" s="2">
        <v>0.158</v>
      </c>
      <c r="AF137" s="1">
        <v>83145</v>
      </c>
      <c r="AG137" s="1">
        <v>1215</v>
      </c>
      <c r="AH137" s="1">
        <v>74432</v>
      </c>
      <c r="AI137" s="1">
        <v>2894</v>
      </c>
      <c r="AJ137" s="2">
        <v>0.1</v>
      </c>
      <c r="AK137">
        <v>1.5801307389999999</v>
      </c>
      <c r="AL137">
        <v>2471.9473544777361</v>
      </c>
      <c r="AM137" t="s">
        <v>1484</v>
      </c>
      <c r="AN137" t="s">
        <v>1492</v>
      </c>
    </row>
    <row r="138" spans="1:40">
      <c r="A138" t="s">
        <v>197</v>
      </c>
      <c r="B138">
        <v>36.6</v>
      </c>
      <c r="C138">
        <v>32.1</v>
      </c>
      <c r="D138">
        <v>38.9</v>
      </c>
      <c r="E138">
        <v>3238</v>
      </c>
      <c r="F138">
        <v>1572</v>
      </c>
      <c r="G138">
        <v>1666</v>
      </c>
      <c r="H138" s="2">
        <f>F138/E138</f>
        <v>0.48548486720197653</v>
      </c>
      <c r="I138" s="2">
        <f>G138/E138</f>
        <v>0.51451513279802352</v>
      </c>
      <c r="J138" s="1">
        <v>1367</v>
      </c>
      <c r="K138" s="2">
        <f>J138/E138</f>
        <v>0.42217418159357628</v>
      </c>
      <c r="L138" s="1">
        <v>939</v>
      </c>
      <c r="M138" s="1">
        <v>149</v>
      </c>
      <c r="N138" s="1">
        <v>85</v>
      </c>
      <c r="O138" s="2">
        <f>L138/$J138</f>
        <v>0.6869056327724945</v>
      </c>
      <c r="P138" s="2">
        <f>M138/$J138</f>
        <v>0.10899780541331383</v>
      </c>
      <c r="Q138" s="2">
        <f>N138/$J138</f>
        <v>6.2179956108266279E-2</v>
      </c>
      <c r="R138" s="2">
        <v>0.12300000000000001</v>
      </c>
      <c r="S138" s="8" t="str">
        <f>VLOOKUP(R138,bachelor_lookup!A:B,2,TRUE)</f>
        <v>Low</v>
      </c>
      <c r="T138" s="2">
        <v>9.1999999999999998E-2</v>
      </c>
      <c r="U138" s="2">
        <v>0.15</v>
      </c>
      <c r="V138" s="1">
        <v>3234</v>
      </c>
      <c r="W138" s="2">
        <f>V138/E138</f>
        <v>0.99876466954910437</v>
      </c>
      <c r="X138" s="2">
        <v>0.29699999999999999</v>
      </c>
      <c r="Y138" s="1">
        <v>717</v>
      </c>
      <c r="Z138" s="2">
        <f>Y138/E138</f>
        <v>0.2214329833230389</v>
      </c>
      <c r="AA138" s="2">
        <v>0.33200000000000002</v>
      </c>
      <c r="AB138" s="1">
        <v>2163</v>
      </c>
      <c r="AC138" s="2">
        <f>AB138/E138</f>
        <v>0.66800494132180355</v>
      </c>
      <c r="AD138" s="2">
        <f>1-(AC138+Z138)</f>
        <v>0.1105620753551575</v>
      </c>
      <c r="AE138" s="2">
        <v>0.248</v>
      </c>
      <c r="AF138" s="1">
        <v>41074</v>
      </c>
      <c r="AG138" s="1">
        <v>1481</v>
      </c>
      <c r="AH138" s="1">
        <v>26703</v>
      </c>
      <c r="AI138" s="1">
        <v>2599</v>
      </c>
      <c r="AJ138" s="2">
        <v>0.152</v>
      </c>
      <c r="AK138">
        <v>2.774569348</v>
      </c>
      <c r="AL138">
        <v>1167.0279578104819</v>
      </c>
      <c r="AM138" t="s">
        <v>1483</v>
      </c>
      <c r="AN138" t="s">
        <v>1492</v>
      </c>
    </row>
    <row r="139" spans="1:40">
      <c r="A139" t="s">
        <v>1427</v>
      </c>
      <c r="B139">
        <v>41</v>
      </c>
      <c r="C139">
        <v>41.3</v>
      </c>
      <c r="D139">
        <v>38.799999999999997</v>
      </c>
      <c r="E139">
        <v>4165</v>
      </c>
      <c r="F139">
        <v>1793</v>
      </c>
      <c r="G139">
        <v>2372</v>
      </c>
      <c r="H139" s="2">
        <f>F139/E139</f>
        <v>0.43049219687875151</v>
      </c>
      <c r="I139" s="2">
        <f>G139/E139</f>
        <v>0.56950780312124849</v>
      </c>
      <c r="J139" s="1">
        <v>1252</v>
      </c>
      <c r="K139" s="2">
        <f>J139/E139</f>
        <v>0.30060024009603842</v>
      </c>
      <c r="L139" s="1">
        <v>1009</v>
      </c>
      <c r="M139" s="1">
        <v>160</v>
      </c>
      <c r="N139" s="1">
        <v>0</v>
      </c>
      <c r="O139" s="2">
        <f>L139/$J139</f>
        <v>0.80591054313099042</v>
      </c>
      <c r="P139" s="2">
        <f>M139/$J139</f>
        <v>0.12779552715654952</v>
      </c>
      <c r="Q139" s="2">
        <f>N139/$J139</f>
        <v>0</v>
      </c>
      <c r="R139" s="2">
        <v>0.12300000000000001</v>
      </c>
      <c r="S139" s="8" t="str">
        <f>VLOOKUP(R139,bachelor_lookup!A:B,2,TRUE)</f>
        <v>Low</v>
      </c>
      <c r="T139" s="2">
        <v>0.124</v>
      </c>
      <c r="U139" s="2">
        <v>0.122</v>
      </c>
      <c r="V139" s="1">
        <v>4045</v>
      </c>
      <c r="W139" s="2">
        <f>V139/E139</f>
        <v>0.97118847539015607</v>
      </c>
      <c r="X139" s="2">
        <v>0.32500000000000001</v>
      </c>
      <c r="Y139" s="1">
        <v>922</v>
      </c>
      <c r="Z139" s="2">
        <f>Y139/E139</f>
        <v>0.22136854741896758</v>
      </c>
      <c r="AA139" s="2">
        <v>0.496</v>
      </c>
      <c r="AB139" s="1">
        <v>2036</v>
      </c>
      <c r="AC139" s="2">
        <f>AB139/E139</f>
        <v>0.48883553421368547</v>
      </c>
      <c r="AD139" s="2">
        <f>1-(AC139+Z139)</f>
        <v>0.28979591836734697</v>
      </c>
      <c r="AE139" s="2">
        <v>0.36799999999999999</v>
      </c>
      <c r="AF139" s="1">
        <v>36494</v>
      </c>
      <c r="AG139" s="1">
        <v>1888</v>
      </c>
      <c r="AH139" s="1">
        <v>26548</v>
      </c>
      <c r="AI139" s="1">
        <v>3328</v>
      </c>
      <c r="AJ139" s="2">
        <v>0.215</v>
      </c>
      <c r="AK139">
        <v>5.1540827079999998</v>
      </c>
      <c r="AL139">
        <v>808.09723785286224</v>
      </c>
      <c r="AM139" t="s">
        <v>1483</v>
      </c>
      <c r="AN139" t="s">
        <v>1525</v>
      </c>
    </row>
    <row r="140" spans="1:40">
      <c r="A140" t="s">
        <v>786</v>
      </c>
      <c r="B140">
        <v>41.4</v>
      </c>
      <c r="C140">
        <v>36</v>
      </c>
      <c r="D140">
        <v>44.3</v>
      </c>
      <c r="E140">
        <v>5357</v>
      </c>
      <c r="F140">
        <v>3018</v>
      </c>
      <c r="G140">
        <v>2339</v>
      </c>
      <c r="H140" s="2">
        <f>F140/E140</f>
        <v>0.56337502333395562</v>
      </c>
      <c r="I140" s="2">
        <f>G140/E140</f>
        <v>0.43662497666604444</v>
      </c>
      <c r="J140" s="1">
        <v>1998</v>
      </c>
      <c r="K140" s="2">
        <f>J140/E140</f>
        <v>0.37296994586522308</v>
      </c>
      <c r="L140" s="1">
        <v>1581</v>
      </c>
      <c r="M140" s="1">
        <v>160</v>
      </c>
      <c r="N140" s="1">
        <v>42</v>
      </c>
      <c r="O140" s="2">
        <f>L140/$J140</f>
        <v>0.79129129129129128</v>
      </c>
      <c r="P140" s="2">
        <f>M140/$J140</f>
        <v>8.0080080080080079E-2</v>
      </c>
      <c r="Q140" s="2">
        <f>N140/$J140</f>
        <v>2.1021021021021023E-2</v>
      </c>
      <c r="R140" s="2">
        <v>0.12300000000000001</v>
      </c>
      <c r="S140" s="8" t="str">
        <f>VLOOKUP(R140,bachelor_lookup!A:B,2,TRUE)</f>
        <v>Low</v>
      </c>
      <c r="T140" s="2">
        <v>0.157</v>
      </c>
      <c r="U140" s="2">
        <v>8.4000000000000005E-2</v>
      </c>
      <c r="V140" s="1">
        <v>5316</v>
      </c>
      <c r="W140" s="2">
        <f>V140/E140</f>
        <v>0.99234646257233527</v>
      </c>
      <c r="X140" s="2">
        <v>0.14499999999999999</v>
      </c>
      <c r="Y140" s="1">
        <v>1242</v>
      </c>
      <c r="Z140" s="2">
        <f>Y140/E140</f>
        <v>0.23184618256486839</v>
      </c>
      <c r="AA140" s="2">
        <v>0.18100000000000002</v>
      </c>
      <c r="AB140" s="1">
        <v>3217</v>
      </c>
      <c r="AC140" s="2">
        <f>AB140/E140</f>
        <v>0.60052268060481617</v>
      </c>
      <c r="AD140" s="2">
        <f>1-(AC140+Z140)</f>
        <v>0.16763113683031539</v>
      </c>
      <c r="AE140" s="2">
        <v>0.155</v>
      </c>
      <c r="AF140" s="1">
        <v>56858</v>
      </c>
      <c r="AG140" s="1">
        <v>2065</v>
      </c>
      <c r="AH140" s="1">
        <v>45777</v>
      </c>
      <c r="AI140" s="1">
        <v>4258</v>
      </c>
      <c r="AJ140" s="2">
        <v>0.111</v>
      </c>
      <c r="AK140">
        <v>36.024237739999997</v>
      </c>
      <c r="AL140">
        <v>148.70543656366621</v>
      </c>
      <c r="AM140" t="s">
        <v>1482</v>
      </c>
      <c r="AN140" t="s">
        <v>1507</v>
      </c>
    </row>
    <row r="141" spans="1:40">
      <c r="A141" t="s">
        <v>1272</v>
      </c>
      <c r="B141">
        <v>29.1</v>
      </c>
      <c r="C141">
        <v>29.7</v>
      </c>
      <c r="D141">
        <v>27.9</v>
      </c>
      <c r="E141">
        <v>5874</v>
      </c>
      <c r="F141">
        <v>2911</v>
      </c>
      <c r="G141">
        <v>2963</v>
      </c>
      <c r="H141" s="2">
        <f>F141/E141</f>
        <v>0.49557371467483829</v>
      </c>
      <c r="I141" s="2">
        <f>G141/E141</f>
        <v>0.50442628532516176</v>
      </c>
      <c r="J141" s="1">
        <v>2624</v>
      </c>
      <c r="K141" s="2">
        <f>J141/E141</f>
        <v>0.4467143343547838</v>
      </c>
      <c r="L141" s="1">
        <v>2257</v>
      </c>
      <c r="M141" s="1">
        <v>233</v>
      </c>
      <c r="N141" s="1">
        <v>50</v>
      </c>
      <c r="O141" s="2">
        <f>L141/$J141</f>
        <v>0.86013719512195119</v>
      </c>
      <c r="P141" s="2">
        <f>M141/$J141</f>
        <v>8.8795731707317069E-2</v>
      </c>
      <c r="Q141" s="2">
        <f>N141/$J141</f>
        <v>1.9054878048780487E-2</v>
      </c>
      <c r="R141" s="2">
        <v>0.124</v>
      </c>
      <c r="S141" s="8" t="str">
        <f>VLOOKUP(R141,bachelor_lookup!A:B,2,TRUE)</f>
        <v>Low</v>
      </c>
      <c r="T141" s="2">
        <v>0.126</v>
      </c>
      <c r="U141" s="2">
        <v>0.12300000000000001</v>
      </c>
      <c r="V141" s="1">
        <v>5857</v>
      </c>
      <c r="W141" s="2">
        <f>V141/E141</f>
        <v>0.99710589036431729</v>
      </c>
      <c r="X141" s="2">
        <v>0.30299999999999999</v>
      </c>
      <c r="Y141" s="1">
        <v>1347</v>
      </c>
      <c r="Z141" s="2">
        <f>Y141/E141</f>
        <v>0.22931562819203269</v>
      </c>
      <c r="AA141" s="2">
        <v>0.56999999999999995</v>
      </c>
      <c r="AB141" s="1">
        <v>4130</v>
      </c>
      <c r="AC141" s="2">
        <f>AB141/E141</f>
        <v>0.70309839972761323</v>
      </c>
      <c r="AD141" s="2">
        <f>1-(AC141+Z141)</f>
        <v>6.7585972080354106E-2</v>
      </c>
      <c r="AE141" s="2">
        <v>0.24100000000000002</v>
      </c>
      <c r="AF141" s="1">
        <v>37908</v>
      </c>
      <c r="AG141" s="1">
        <v>2530</v>
      </c>
      <c r="AH141" s="1">
        <v>32132</v>
      </c>
      <c r="AI141" s="1">
        <v>4588</v>
      </c>
      <c r="AJ141" s="2">
        <v>0.13900000000000001</v>
      </c>
      <c r="AK141">
        <v>7.4046842149999996</v>
      </c>
      <c r="AL141">
        <v>793.28163490088821</v>
      </c>
      <c r="AM141" t="s">
        <v>1483</v>
      </c>
      <c r="AN141" t="s">
        <v>1518</v>
      </c>
    </row>
    <row r="142" spans="1:40">
      <c r="A142" t="s">
        <v>1226</v>
      </c>
      <c r="B142">
        <v>29.9</v>
      </c>
      <c r="C142">
        <v>30.7</v>
      </c>
      <c r="D142">
        <v>29.3</v>
      </c>
      <c r="E142">
        <v>2889</v>
      </c>
      <c r="F142">
        <v>1311</v>
      </c>
      <c r="G142">
        <v>1578</v>
      </c>
      <c r="H142" s="2">
        <f>F142/E142</f>
        <v>0.45379023883696779</v>
      </c>
      <c r="I142" s="2">
        <f>G142/E142</f>
        <v>0.54620976116303221</v>
      </c>
      <c r="J142" s="1">
        <v>916</v>
      </c>
      <c r="K142" s="2">
        <f>J142/E142</f>
        <v>0.31706472827968157</v>
      </c>
      <c r="L142" s="1">
        <v>721</v>
      </c>
      <c r="M142" s="1">
        <v>126</v>
      </c>
      <c r="N142" s="1">
        <v>42</v>
      </c>
      <c r="O142" s="2">
        <f>L142/$J142</f>
        <v>0.78711790393013104</v>
      </c>
      <c r="P142" s="2">
        <f>M142/$J142</f>
        <v>0.13755458515283842</v>
      </c>
      <c r="Q142" s="2">
        <f>N142/$J142</f>
        <v>4.5851528384279479E-2</v>
      </c>
      <c r="R142" s="2">
        <v>0.124</v>
      </c>
      <c r="S142" s="8" t="str">
        <f>VLOOKUP(R142,bachelor_lookup!A:B,2,TRUE)</f>
        <v>Low</v>
      </c>
      <c r="T142" s="2">
        <v>0.13500000000000001</v>
      </c>
      <c r="U142" s="2">
        <v>0.115</v>
      </c>
      <c r="V142" s="1">
        <v>2863</v>
      </c>
      <c r="W142" s="2">
        <f>V142/E142</f>
        <v>0.99100034614053301</v>
      </c>
      <c r="X142" s="2">
        <v>0.43</v>
      </c>
      <c r="Y142" s="1">
        <v>872</v>
      </c>
      <c r="Z142" s="2">
        <f>Y142/E142</f>
        <v>0.30183454482519906</v>
      </c>
      <c r="AA142" s="2">
        <v>0.48100000000000004</v>
      </c>
      <c r="AB142" s="1">
        <v>1763</v>
      </c>
      <c r="AC142" s="2">
        <f>AB142/E142</f>
        <v>0.61024575977847006</v>
      </c>
      <c r="AD142" s="2">
        <f>1-(AC142+Z142)</f>
        <v>8.7919695396330821E-2</v>
      </c>
      <c r="AE142" s="2">
        <v>0.40600000000000003</v>
      </c>
      <c r="AF142" s="1">
        <v>36628</v>
      </c>
      <c r="AG142" s="1">
        <v>976</v>
      </c>
      <c r="AH142" s="1">
        <v>23981</v>
      </c>
      <c r="AI142" s="1">
        <v>2130</v>
      </c>
      <c r="AJ142" s="2">
        <v>0.158</v>
      </c>
      <c r="AK142">
        <v>1.4207468000000001</v>
      </c>
      <c r="AL142">
        <v>2033.4376259020958</v>
      </c>
      <c r="AM142" t="s">
        <v>1484</v>
      </c>
      <c r="AN142" t="s">
        <v>1518</v>
      </c>
    </row>
    <row r="143" spans="1:40">
      <c r="A143" t="s">
        <v>107</v>
      </c>
      <c r="B143">
        <v>32.200000000000003</v>
      </c>
      <c r="C143">
        <v>35</v>
      </c>
      <c r="D143">
        <v>30.2</v>
      </c>
      <c r="E143">
        <v>1631</v>
      </c>
      <c r="F143">
        <v>842</v>
      </c>
      <c r="G143">
        <v>789</v>
      </c>
      <c r="H143" s="2">
        <f>F143/E143</f>
        <v>0.51624770079705706</v>
      </c>
      <c r="I143" s="2">
        <f>G143/E143</f>
        <v>0.48375229920294299</v>
      </c>
      <c r="J143" s="1">
        <v>651</v>
      </c>
      <c r="K143" s="2">
        <f>J143/E143</f>
        <v>0.39914163090128757</v>
      </c>
      <c r="L143" s="1">
        <v>502</v>
      </c>
      <c r="M143" s="1">
        <v>62</v>
      </c>
      <c r="N143" s="1">
        <v>15</v>
      </c>
      <c r="O143" s="2">
        <f>L143/$J143</f>
        <v>0.77112135176651309</v>
      </c>
      <c r="P143" s="2">
        <f>M143/$J143</f>
        <v>9.5238095238095233E-2</v>
      </c>
      <c r="Q143" s="2">
        <f>N143/$J143</f>
        <v>2.3041474654377881E-2</v>
      </c>
      <c r="R143" s="2">
        <v>0.124</v>
      </c>
      <c r="S143" s="8" t="str">
        <f>VLOOKUP(R143,bachelor_lookup!A:B,2,TRUE)</f>
        <v>Low</v>
      </c>
      <c r="T143" s="2">
        <v>8.3000000000000004E-2</v>
      </c>
      <c r="U143" s="2">
        <v>0.17499999999999999</v>
      </c>
      <c r="V143" s="1">
        <v>1595</v>
      </c>
      <c r="W143" s="2">
        <f>V143/E143</f>
        <v>0.97792765174739427</v>
      </c>
      <c r="X143" s="2">
        <v>0.17399999999999999</v>
      </c>
      <c r="Y143" s="1">
        <v>475</v>
      </c>
      <c r="Z143" s="2">
        <f>Y143/E143</f>
        <v>0.29123237277743713</v>
      </c>
      <c r="AA143" s="2">
        <v>0.152</v>
      </c>
      <c r="AB143" s="1">
        <v>991</v>
      </c>
      <c r="AC143" s="2">
        <f>AB143/E143</f>
        <v>0.60760269773145315</v>
      </c>
      <c r="AD143" s="2">
        <f>1-(AC143+Z143)</f>
        <v>0.10116492949110967</v>
      </c>
      <c r="AE143" s="2">
        <v>0.182</v>
      </c>
      <c r="AF143" s="1">
        <v>54219</v>
      </c>
      <c r="AG143" s="1">
        <v>488</v>
      </c>
      <c r="AH143" s="1">
        <v>35667</v>
      </c>
      <c r="AI143" s="1">
        <v>1194</v>
      </c>
      <c r="AJ143" s="2">
        <v>0.13900000000000001</v>
      </c>
      <c r="AK143">
        <v>110.8137691</v>
      </c>
      <c r="AL143">
        <v>14.718387554602183</v>
      </c>
      <c r="AM143" t="s">
        <v>1482</v>
      </c>
      <c r="AN143" t="s">
        <v>1491</v>
      </c>
    </row>
    <row r="144" spans="1:40">
      <c r="A144" t="s">
        <v>641</v>
      </c>
      <c r="B144">
        <v>33.200000000000003</v>
      </c>
      <c r="C144">
        <v>30.1</v>
      </c>
      <c r="D144">
        <v>38.5</v>
      </c>
      <c r="E144">
        <v>3911</v>
      </c>
      <c r="F144">
        <v>2015</v>
      </c>
      <c r="G144">
        <v>1896</v>
      </c>
      <c r="H144" s="2">
        <f>F144/E144</f>
        <v>0.51521350038353364</v>
      </c>
      <c r="I144" s="2">
        <f>G144/E144</f>
        <v>0.48478649961646636</v>
      </c>
      <c r="J144" s="1">
        <v>1755</v>
      </c>
      <c r="K144" s="2">
        <f>J144/E144</f>
        <v>0.44873433904372284</v>
      </c>
      <c r="L144" s="1">
        <v>1217</v>
      </c>
      <c r="M144" s="1">
        <v>297</v>
      </c>
      <c r="N144" s="1">
        <v>157</v>
      </c>
      <c r="O144" s="2">
        <f>L144/$J144</f>
        <v>0.6934472934472935</v>
      </c>
      <c r="P144" s="2">
        <f>M144/$J144</f>
        <v>0.16923076923076924</v>
      </c>
      <c r="Q144" s="2">
        <f>N144/$J144</f>
        <v>8.9458689458689455E-2</v>
      </c>
      <c r="R144" s="2">
        <v>0.124</v>
      </c>
      <c r="S144" s="8" t="str">
        <f>VLOOKUP(R144,bachelor_lookup!A:B,2,TRUE)</f>
        <v>Low</v>
      </c>
      <c r="T144" s="2">
        <v>0.12300000000000001</v>
      </c>
      <c r="U144" s="2">
        <v>0.125</v>
      </c>
      <c r="V144" s="1">
        <v>3909</v>
      </c>
      <c r="W144" s="2">
        <f>V144/E144</f>
        <v>0.99948862183584763</v>
      </c>
      <c r="X144" s="2">
        <v>0.17499999999999999</v>
      </c>
      <c r="Y144" s="1">
        <v>1010</v>
      </c>
      <c r="Z144" s="2">
        <f>Y144/E144</f>
        <v>0.25824597289695728</v>
      </c>
      <c r="AA144" s="2">
        <v>0.28000000000000003</v>
      </c>
      <c r="AB144" s="1">
        <v>2445</v>
      </c>
      <c r="AC144" s="2">
        <f>AB144/E144</f>
        <v>0.62515980567629759</v>
      </c>
      <c r="AD144" s="2">
        <f>1-(AC144+Z144)</f>
        <v>0.11659422142674514</v>
      </c>
      <c r="AE144" s="2">
        <v>0.153</v>
      </c>
      <c r="AF144" s="1">
        <v>57265</v>
      </c>
      <c r="AG144" s="1">
        <v>1372</v>
      </c>
      <c r="AH144" s="1">
        <v>57111</v>
      </c>
      <c r="AI144" s="1">
        <v>2965</v>
      </c>
      <c r="AJ144" s="2">
        <v>0.158</v>
      </c>
      <c r="AK144">
        <v>1.3728727380000001</v>
      </c>
      <c r="AL144">
        <v>2848.7709688936948</v>
      </c>
      <c r="AM144" t="s">
        <v>1484</v>
      </c>
      <c r="AN144" t="s">
        <v>1503</v>
      </c>
    </row>
    <row r="145" spans="1:40">
      <c r="A145" t="s">
        <v>108</v>
      </c>
      <c r="B145">
        <v>33.4</v>
      </c>
      <c r="C145">
        <v>32.4</v>
      </c>
      <c r="D145">
        <v>34.4</v>
      </c>
      <c r="E145">
        <v>4942</v>
      </c>
      <c r="F145">
        <v>2489</v>
      </c>
      <c r="G145">
        <v>2453</v>
      </c>
      <c r="H145" s="2">
        <f>F145/E145</f>
        <v>0.50364225010117358</v>
      </c>
      <c r="I145" s="2">
        <f>G145/E145</f>
        <v>0.49635774989882636</v>
      </c>
      <c r="J145" s="1">
        <v>1683</v>
      </c>
      <c r="K145" s="2">
        <f>J145/E145</f>
        <v>0.3405503844597329</v>
      </c>
      <c r="L145" s="1">
        <v>1229</v>
      </c>
      <c r="M145" s="1">
        <v>289</v>
      </c>
      <c r="N145" s="1">
        <v>0</v>
      </c>
      <c r="O145" s="2">
        <f>L145/$J145</f>
        <v>0.73024361259655379</v>
      </c>
      <c r="P145" s="2">
        <f>M145/$J145</f>
        <v>0.17171717171717171</v>
      </c>
      <c r="Q145" s="2">
        <f>N145/$J145</f>
        <v>0</v>
      </c>
      <c r="R145" s="2">
        <v>0.124</v>
      </c>
      <c r="S145" s="8" t="str">
        <f>VLOOKUP(R145,bachelor_lookup!A:B,2,TRUE)</f>
        <v>Low</v>
      </c>
      <c r="T145" s="2">
        <v>0.128</v>
      </c>
      <c r="U145" s="2">
        <v>0.12</v>
      </c>
      <c r="V145" s="1">
        <v>4942</v>
      </c>
      <c r="W145" s="2">
        <f>V145/E145</f>
        <v>1</v>
      </c>
      <c r="X145" s="2">
        <v>0.11199999999999999</v>
      </c>
      <c r="Y145" s="1">
        <v>1683</v>
      </c>
      <c r="Z145" s="2">
        <f>Y145/E145</f>
        <v>0.3405503844597329</v>
      </c>
      <c r="AA145" s="2">
        <v>0.13800000000000001</v>
      </c>
      <c r="AB145" s="1">
        <v>2655</v>
      </c>
      <c r="AC145" s="2">
        <f>AB145/E145</f>
        <v>0.53723188992310811</v>
      </c>
      <c r="AD145" s="2">
        <f>1-(AC145+Z145)</f>
        <v>0.12221772561715905</v>
      </c>
      <c r="AE145" s="2">
        <v>0.107</v>
      </c>
      <c r="AF145" s="1">
        <v>64581</v>
      </c>
      <c r="AG145" s="1">
        <v>1630</v>
      </c>
      <c r="AH145" s="1">
        <v>57500</v>
      </c>
      <c r="AI145" s="1">
        <v>3442</v>
      </c>
      <c r="AJ145" s="2">
        <v>9.5000000000000001E-2</v>
      </c>
      <c r="AK145">
        <v>350.65800410000003</v>
      </c>
      <c r="AL145">
        <v>14.093504047295749</v>
      </c>
      <c r="AM145" t="s">
        <v>1482</v>
      </c>
      <c r="AN145" t="s">
        <v>1492</v>
      </c>
    </row>
    <row r="146" spans="1:40">
      <c r="A146" t="s">
        <v>574</v>
      </c>
      <c r="B146">
        <v>37</v>
      </c>
      <c r="C146">
        <v>41.2</v>
      </c>
      <c r="D146">
        <v>31.5</v>
      </c>
      <c r="E146">
        <v>2393</v>
      </c>
      <c r="F146">
        <v>1328</v>
      </c>
      <c r="G146">
        <v>1065</v>
      </c>
      <c r="H146" s="2">
        <f>F146/E146</f>
        <v>0.55495194316757213</v>
      </c>
      <c r="I146" s="2">
        <f>G146/E146</f>
        <v>0.44504805683242793</v>
      </c>
      <c r="J146" s="1">
        <v>1143</v>
      </c>
      <c r="K146" s="2">
        <f>J146/E146</f>
        <v>0.47764312578353529</v>
      </c>
      <c r="L146" s="1">
        <v>795</v>
      </c>
      <c r="M146" s="1">
        <v>82</v>
      </c>
      <c r="N146" s="1">
        <v>201</v>
      </c>
      <c r="O146" s="2">
        <f>L146/$J146</f>
        <v>0.6955380577427821</v>
      </c>
      <c r="P146" s="2">
        <f>M146/$J146</f>
        <v>7.1741032370953625E-2</v>
      </c>
      <c r="Q146" s="2">
        <f>N146/$J146</f>
        <v>0.17585301837270342</v>
      </c>
      <c r="R146" s="2">
        <v>0.124</v>
      </c>
      <c r="S146" s="8" t="str">
        <f>VLOOKUP(R146,bachelor_lookup!A:B,2,TRUE)</f>
        <v>Low</v>
      </c>
      <c r="T146" s="2">
        <v>0.14599999999999999</v>
      </c>
      <c r="U146" s="2">
        <v>9.1999999999999998E-2</v>
      </c>
      <c r="V146" s="1">
        <v>2351</v>
      </c>
      <c r="W146" s="2">
        <f>V146/E146</f>
        <v>0.98244880902632681</v>
      </c>
      <c r="X146" s="2">
        <v>0.26700000000000002</v>
      </c>
      <c r="Y146" s="1">
        <v>489</v>
      </c>
      <c r="Z146" s="2">
        <f>Y146/E146</f>
        <v>0.20434600919348098</v>
      </c>
      <c r="AA146" s="2">
        <v>0.33700000000000002</v>
      </c>
      <c r="AB146" s="1">
        <v>1569</v>
      </c>
      <c r="AC146" s="2">
        <f>AB146/E146</f>
        <v>0.65566234851650651</v>
      </c>
      <c r="AD146" s="2">
        <f>1-(AC146+Z146)</f>
        <v>0.13999164229001249</v>
      </c>
      <c r="AE146" s="2">
        <v>0.23899999999999999</v>
      </c>
      <c r="AF146" s="1">
        <v>49532</v>
      </c>
      <c r="AG146" s="1">
        <v>813</v>
      </c>
      <c r="AH146" s="1">
        <v>45282</v>
      </c>
      <c r="AI146" s="1">
        <v>1932</v>
      </c>
      <c r="AJ146" s="2">
        <v>8.4000000000000005E-2</v>
      </c>
      <c r="AK146">
        <v>1.5857486780000001</v>
      </c>
      <c r="AL146">
        <v>1509.0663692169258</v>
      </c>
      <c r="AM146" t="s">
        <v>1484</v>
      </c>
      <c r="AN146" t="s">
        <v>1503</v>
      </c>
    </row>
    <row r="147" spans="1:40">
      <c r="A147" t="s">
        <v>245</v>
      </c>
      <c r="B147">
        <v>40.799999999999997</v>
      </c>
      <c r="C147">
        <v>40.700000000000003</v>
      </c>
      <c r="D147">
        <v>41</v>
      </c>
      <c r="E147">
        <v>1621</v>
      </c>
      <c r="F147">
        <v>835</v>
      </c>
      <c r="G147">
        <v>786</v>
      </c>
      <c r="H147" s="2">
        <f>F147/E147</f>
        <v>0.51511412708204807</v>
      </c>
      <c r="I147" s="2">
        <f>G147/E147</f>
        <v>0.48488587291795188</v>
      </c>
      <c r="J147" s="1">
        <v>459</v>
      </c>
      <c r="K147" s="2">
        <f>J147/E147</f>
        <v>0.28315854410857494</v>
      </c>
      <c r="L147" s="1">
        <v>357</v>
      </c>
      <c r="M147" s="1">
        <v>51</v>
      </c>
      <c r="N147" s="1">
        <v>5</v>
      </c>
      <c r="O147" s="2">
        <f>L147/$J147</f>
        <v>0.77777777777777779</v>
      </c>
      <c r="P147" s="2">
        <f>M147/$J147</f>
        <v>0.1111111111111111</v>
      </c>
      <c r="Q147" s="2">
        <f>N147/$J147</f>
        <v>1.0893246187363835E-2</v>
      </c>
      <c r="R147" s="2">
        <v>0.124</v>
      </c>
      <c r="S147" s="8" t="str">
        <f>VLOOKUP(R147,bachelor_lookup!A:B,2,TRUE)</f>
        <v>Low</v>
      </c>
      <c r="T147" s="2">
        <v>0.10099999999999999</v>
      </c>
      <c r="U147" s="2">
        <v>0.14800000000000002</v>
      </c>
      <c r="V147" s="1">
        <v>1609</v>
      </c>
      <c r="W147" s="2">
        <f>V147/E147</f>
        <v>0.99259716224552741</v>
      </c>
      <c r="X147" s="2">
        <v>0.29100000000000004</v>
      </c>
      <c r="Y147" s="1">
        <v>408</v>
      </c>
      <c r="Z147" s="2">
        <f>Y147/E147</f>
        <v>0.25169648365206665</v>
      </c>
      <c r="AA147" s="2">
        <v>0.41700000000000004</v>
      </c>
      <c r="AB147" s="1">
        <v>908</v>
      </c>
      <c r="AC147" s="2">
        <f>AB147/E147</f>
        <v>0.5601480567550895</v>
      </c>
      <c r="AD147" s="2">
        <f>1-(AC147+Z147)</f>
        <v>0.18815545959284385</v>
      </c>
      <c r="AE147" s="2">
        <v>0.29399999999999998</v>
      </c>
      <c r="AF147" s="1">
        <v>36699</v>
      </c>
      <c r="AG147" s="1">
        <v>627</v>
      </c>
      <c r="AH147" s="1">
        <v>25511</v>
      </c>
      <c r="AI147" s="1">
        <v>1250</v>
      </c>
      <c r="AJ147" s="2">
        <v>0.23499999999999999</v>
      </c>
      <c r="AK147">
        <v>2928.5984640000001</v>
      </c>
      <c r="AL147">
        <v>0.55350708536054194</v>
      </c>
      <c r="AM147" t="s">
        <v>1482</v>
      </c>
      <c r="AN147" t="s">
        <v>1496</v>
      </c>
    </row>
    <row r="148" spans="1:40">
      <c r="A148" t="s">
        <v>281</v>
      </c>
      <c r="B148">
        <v>41.7</v>
      </c>
      <c r="C148">
        <v>41.3</v>
      </c>
      <c r="D148">
        <v>42.6</v>
      </c>
      <c r="E148">
        <v>3563</v>
      </c>
      <c r="F148">
        <v>1860</v>
      </c>
      <c r="G148">
        <v>1703</v>
      </c>
      <c r="H148" s="2">
        <f>F148/E148</f>
        <v>0.52203199550940216</v>
      </c>
      <c r="I148" s="2">
        <f>G148/E148</f>
        <v>0.47796800449059779</v>
      </c>
      <c r="J148" s="1">
        <v>1359</v>
      </c>
      <c r="K148" s="2">
        <f>J148/E148</f>
        <v>0.38142015155767611</v>
      </c>
      <c r="L148" s="1">
        <v>1156</v>
      </c>
      <c r="M148" s="1">
        <v>119</v>
      </c>
      <c r="N148" s="1">
        <v>27</v>
      </c>
      <c r="O148" s="2">
        <f>L148/$J148</f>
        <v>0.85062545989698313</v>
      </c>
      <c r="P148" s="2">
        <f>M148/$J148</f>
        <v>8.7564385577630605E-2</v>
      </c>
      <c r="Q148" s="2">
        <f>N148/$J148</f>
        <v>1.9867549668874173E-2</v>
      </c>
      <c r="R148" s="2">
        <v>0.124</v>
      </c>
      <c r="S148" s="8" t="str">
        <f>VLOOKUP(R148,bachelor_lookup!A:B,2,TRUE)</f>
        <v>Low</v>
      </c>
      <c r="T148" s="2">
        <v>9.1999999999999998E-2</v>
      </c>
      <c r="U148" s="2">
        <v>0.159</v>
      </c>
      <c r="V148" s="1">
        <v>3563</v>
      </c>
      <c r="W148" s="2">
        <f>V148/E148</f>
        <v>1</v>
      </c>
      <c r="X148" s="2">
        <v>0.17499999999999999</v>
      </c>
      <c r="Y148" s="1">
        <v>809</v>
      </c>
      <c r="Z148" s="2">
        <f>Y148/E148</f>
        <v>0.22705585181027224</v>
      </c>
      <c r="AA148" s="2">
        <v>0.26600000000000001</v>
      </c>
      <c r="AB148" s="1">
        <v>2093</v>
      </c>
      <c r="AC148" s="2">
        <f>AB148/E148</f>
        <v>0.58742632612966605</v>
      </c>
      <c r="AD148" s="2">
        <f>1-(AC148+Z148)</f>
        <v>0.18551782206006173</v>
      </c>
      <c r="AE148" s="2">
        <v>0.16699999999999998</v>
      </c>
      <c r="AF148" s="1">
        <v>58650</v>
      </c>
      <c r="AG148" s="1">
        <v>1327</v>
      </c>
      <c r="AH148" s="1">
        <v>49292</v>
      </c>
      <c r="AI148" s="1">
        <v>2862</v>
      </c>
      <c r="AJ148" s="2">
        <v>0.13699999999999998</v>
      </c>
      <c r="AK148">
        <v>99.65718846</v>
      </c>
      <c r="AL148">
        <v>35.752563914946315</v>
      </c>
      <c r="AM148" t="s">
        <v>1482</v>
      </c>
      <c r="AN148" t="s">
        <v>1500</v>
      </c>
    </row>
    <row r="149" spans="1:40">
      <c r="A149" t="s">
        <v>560</v>
      </c>
      <c r="B149">
        <v>35.299999999999997</v>
      </c>
      <c r="C149">
        <v>34.1</v>
      </c>
      <c r="D149">
        <v>38.5</v>
      </c>
      <c r="E149">
        <v>5317</v>
      </c>
      <c r="F149">
        <v>2682</v>
      </c>
      <c r="G149">
        <v>2635</v>
      </c>
      <c r="H149" s="2">
        <f>F149/E149</f>
        <v>0.50441978559337974</v>
      </c>
      <c r="I149" s="2">
        <f>G149/E149</f>
        <v>0.49558021440662026</v>
      </c>
      <c r="J149" s="1">
        <v>2725</v>
      </c>
      <c r="K149" s="2">
        <f>J149/E149</f>
        <v>0.51250705284935116</v>
      </c>
      <c r="L149" s="1">
        <v>1814</v>
      </c>
      <c r="M149" s="1">
        <v>216</v>
      </c>
      <c r="N149" s="1">
        <v>449</v>
      </c>
      <c r="O149" s="2">
        <f>L149/$J149</f>
        <v>0.66568807339449543</v>
      </c>
      <c r="P149" s="2">
        <f>M149/$J149</f>
        <v>7.9266055045871558E-2</v>
      </c>
      <c r="Q149" s="2">
        <f>N149/$J149</f>
        <v>0.16477064220183485</v>
      </c>
      <c r="R149" s="2">
        <v>0.125</v>
      </c>
      <c r="S149" s="8" t="str">
        <f>VLOOKUP(R149,bachelor_lookup!A:B,2,TRUE)</f>
        <v>Low</v>
      </c>
      <c r="T149" s="2">
        <v>0.14099999999999999</v>
      </c>
      <c r="U149" s="2">
        <v>0.111</v>
      </c>
      <c r="V149" s="1">
        <v>5287</v>
      </c>
      <c r="W149" s="2">
        <f>V149/E149</f>
        <v>0.99435772051908966</v>
      </c>
      <c r="X149" s="2">
        <v>0.20499999999999999</v>
      </c>
      <c r="Y149" s="1">
        <v>1097</v>
      </c>
      <c r="Z149" s="2">
        <f>Y149/E149</f>
        <v>0.20631935301861953</v>
      </c>
      <c r="AA149" s="2">
        <v>0.37200000000000005</v>
      </c>
      <c r="AB149" s="1">
        <v>3548</v>
      </c>
      <c r="AC149" s="2">
        <f>AB149/E149</f>
        <v>0.66729358660899007</v>
      </c>
      <c r="AD149" s="2">
        <f>1-(AC149+Z149)</f>
        <v>0.12638706037239045</v>
      </c>
      <c r="AE149" s="2">
        <v>0.17300000000000001</v>
      </c>
      <c r="AF149" s="1">
        <v>51148</v>
      </c>
      <c r="AG149" s="1">
        <v>2088</v>
      </c>
      <c r="AH149" s="1">
        <v>38843</v>
      </c>
      <c r="AI149" s="1">
        <v>4366</v>
      </c>
      <c r="AJ149" s="2">
        <v>0.09</v>
      </c>
      <c r="AK149">
        <v>1.5444050069999999</v>
      </c>
      <c r="AL149">
        <v>3442.7497812431011</v>
      </c>
      <c r="AM149" t="s">
        <v>1484</v>
      </c>
      <c r="AN149" t="s">
        <v>1503</v>
      </c>
    </row>
    <row r="150" spans="1:40">
      <c r="A150" t="s">
        <v>814</v>
      </c>
      <c r="B150">
        <v>37.200000000000003</v>
      </c>
      <c r="C150">
        <v>35.5</v>
      </c>
      <c r="D150">
        <v>43.4</v>
      </c>
      <c r="E150">
        <v>1508</v>
      </c>
      <c r="F150">
        <v>766</v>
      </c>
      <c r="G150">
        <v>742</v>
      </c>
      <c r="H150" s="2">
        <f>F150/E150</f>
        <v>0.50795755968169765</v>
      </c>
      <c r="I150" s="2">
        <f>G150/E150</f>
        <v>0.49204244031830241</v>
      </c>
      <c r="J150" s="1">
        <v>551</v>
      </c>
      <c r="K150" s="2">
        <f>J150/E150</f>
        <v>0.36538461538461536</v>
      </c>
      <c r="L150" s="1">
        <v>364</v>
      </c>
      <c r="M150" s="1">
        <v>127</v>
      </c>
      <c r="N150" s="1">
        <v>4</v>
      </c>
      <c r="O150" s="2">
        <f>L150/$J150</f>
        <v>0.66061705989110708</v>
      </c>
      <c r="P150" s="2">
        <f>M150/$J150</f>
        <v>0.23049001814882034</v>
      </c>
      <c r="Q150" s="2">
        <f>N150/$J150</f>
        <v>7.2595281306715061E-3</v>
      </c>
      <c r="R150" s="2">
        <v>0.125</v>
      </c>
      <c r="S150" s="8" t="str">
        <f>VLOOKUP(R150,bachelor_lookup!A:B,2,TRUE)</f>
        <v>Low</v>
      </c>
      <c r="T150" s="2">
        <v>9.8000000000000004E-2</v>
      </c>
      <c r="U150" s="2">
        <v>0.152</v>
      </c>
      <c r="V150" s="1">
        <v>1508</v>
      </c>
      <c r="W150" s="2">
        <f>V150/E150</f>
        <v>1</v>
      </c>
      <c r="X150" s="2">
        <v>0.20399999999999999</v>
      </c>
      <c r="Y150" s="1">
        <v>359</v>
      </c>
      <c r="Z150" s="2">
        <f>Y150/E150</f>
        <v>0.23806366047745359</v>
      </c>
      <c r="AA150" s="2">
        <v>0.192</v>
      </c>
      <c r="AB150" s="1">
        <v>915</v>
      </c>
      <c r="AC150" s="2">
        <f>AB150/E150</f>
        <v>0.60676392572944293</v>
      </c>
      <c r="AD150" s="2">
        <f>1-(AC150+Z150)</f>
        <v>0.15517241379310343</v>
      </c>
      <c r="AE150" s="2">
        <v>0.23499999999999999</v>
      </c>
      <c r="AF150" s="1">
        <v>51768</v>
      </c>
      <c r="AG150" s="1">
        <v>502</v>
      </c>
      <c r="AH150" s="1">
        <v>48500</v>
      </c>
      <c r="AI150" s="1">
        <v>1178</v>
      </c>
      <c r="AJ150" s="2">
        <v>0.11</v>
      </c>
      <c r="AK150">
        <v>1.936149313</v>
      </c>
      <c r="AL150">
        <v>778.8655502314557</v>
      </c>
      <c r="AM150" t="s">
        <v>1483</v>
      </c>
      <c r="AN150" t="s">
        <v>1509</v>
      </c>
    </row>
    <row r="151" spans="1:40">
      <c r="A151" t="s">
        <v>88</v>
      </c>
      <c r="B151">
        <v>37.9</v>
      </c>
      <c r="C151">
        <v>34.200000000000003</v>
      </c>
      <c r="D151">
        <v>45.4</v>
      </c>
      <c r="E151">
        <v>4615</v>
      </c>
      <c r="F151">
        <v>2435</v>
      </c>
      <c r="G151">
        <v>2180</v>
      </c>
      <c r="H151" s="2">
        <f>F151/E151</f>
        <v>0.52762730227518961</v>
      </c>
      <c r="I151" s="2">
        <f>G151/E151</f>
        <v>0.47237269772481039</v>
      </c>
      <c r="J151" s="1">
        <v>1879</v>
      </c>
      <c r="K151" s="2">
        <f>J151/E151</f>
        <v>0.40715059588299024</v>
      </c>
      <c r="L151" s="1">
        <v>1308</v>
      </c>
      <c r="M151" s="1">
        <v>277</v>
      </c>
      <c r="N151" s="1">
        <v>131</v>
      </c>
      <c r="O151" s="2">
        <f>L151/$J151</f>
        <v>0.69611495476317187</v>
      </c>
      <c r="P151" s="2">
        <f>M151/$J151</f>
        <v>0.14741883980840872</v>
      </c>
      <c r="Q151" s="2">
        <f>N151/$J151</f>
        <v>6.9717935071846732E-2</v>
      </c>
      <c r="R151" s="2">
        <v>0.125</v>
      </c>
      <c r="S151" s="8" t="str">
        <f>VLOOKUP(R151,bachelor_lookup!A:B,2,TRUE)</f>
        <v>Low</v>
      </c>
      <c r="T151" s="2">
        <v>0.11900000000000001</v>
      </c>
      <c r="U151" s="2">
        <v>0.13100000000000001</v>
      </c>
      <c r="V151" s="1">
        <v>4547</v>
      </c>
      <c r="W151" s="2">
        <f>V151/E151</f>
        <v>0.98526543878656558</v>
      </c>
      <c r="X151" s="2">
        <v>0.19699999999999998</v>
      </c>
      <c r="Y151" s="1">
        <v>922</v>
      </c>
      <c r="Z151" s="2">
        <f>Y151/E151</f>
        <v>0.19978331527627302</v>
      </c>
      <c r="AA151" s="2">
        <v>0.318</v>
      </c>
      <c r="AB151" s="1">
        <v>2880</v>
      </c>
      <c r="AC151" s="2">
        <f>AB151/E151</f>
        <v>0.62405200433369445</v>
      </c>
      <c r="AD151" s="2">
        <f>1-(AC151+Z151)</f>
        <v>0.17616468039003252</v>
      </c>
      <c r="AE151" s="2">
        <v>0.16600000000000001</v>
      </c>
      <c r="AF151" s="1">
        <v>45765</v>
      </c>
      <c r="AG151" s="1">
        <v>1954</v>
      </c>
      <c r="AH151" s="1">
        <v>37128</v>
      </c>
      <c r="AI151" s="1">
        <v>3879</v>
      </c>
      <c r="AJ151" s="2">
        <v>0.10199999999999999</v>
      </c>
      <c r="AK151">
        <v>59.491372609999999</v>
      </c>
      <c r="AL151">
        <v>77.574273336303179</v>
      </c>
      <c r="AM151" t="s">
        <v>1482</v>
      </c>
      <c r="AN151" t="s">
        <v>1491</v>
      </c>
    </row>
    <row r="152" spans="1:40">
      <c r="A152" t="s">
        <v>139</v>
      </c>
      <c r="B152">
        <v>30.8</v>
      </c>
      <c r="C152">
        <v>30.9</v>
      </c>
      <c r="D152">
        <v>30.7</v>
      </c>
      <c r="E152">
        <v>3575</v>
      </c>
      <c r="F152">
        <v>1786</v>
      </c>
      <c r="G152">
        <v>1789</v>
      </c>
      <c r="H152" s="2">
        <f>F152/E152</f>
        <v>0.4995804195804196</v>
      </c>
      <c r="I152" s="2">
        <f>G152/E152</f>
        <v>0.50041958041958046</v>
      </c>
      <c r="J152" s="1">
        <v>1604</v>
      </c>
      <c r="K152" s="2">
        <f>J152/E152</f>
        <v>0.4486713286713287</v>
      </c>
      <c r="L152" s="1">
        <v>1362</v>
      </c>
      <c r="M152" s="1">
        <v>54</v>
      </c>
      <c r="N152" s="1">
        <v>61</v>
      </c>
      <c r="O152" s="2">
        <f>L152/$J152</f>
        <v>0.8491271820448878</v>
      </c>
      <c r="P152" s="2">
        <f>M152/$J152</f>
        <v>3.366583541147132E-2</v>
      </c>
      <c r="Q152" s="2">
        <f>N152/$J152</f>
        <v>3.8029925187032416E-2</v>
      </c>
      <c r="R152" s="2">
        <v>0.126</v>
      </c>
      <c r="S152" s="8" t="str">
        <f>VLOOKUP(R152,bachelor_lookup!A:B,2,TRUE)</f>
        <v>Low</v>
      </c>
      <c r="T152" s="2">
        <v>0.11</v>
      </c>
      <c r="U152" s="2">
        <v>0.14199999999999999</v>
      </c>
      <c r="V152" s="1">
        <v>3571</v>
      </c>
      <c r="W152" s="2">
        <f>V152/E152</f>
        <v>0.99888111888111886</v>
      </c>
      <c r="X152" s="2">
        <v>0.17899999999999999</v>
      </c>
      <c r="Y152" s="1">
        <v>1022</v>
      </c>
      <c r="Z152" s="2">
        <f>Y152/E152</f>
        <v>0.28587412587412586</v>
      </c>
      <c r="AA152" s="2">
        <v>0.29100000000000004</v>
      </c>
      <c r="AB152" s="1">
        <v>2284</v>
      </c>
      <c r="AC152" s="2">
        <f>AB152/E152</f>
        <v>0.63888111888111887</v>
      </c>
      <c r="AD152" s="2">
        <f>1-(AC152+Z152)</f>
        <v>7.5244755244755268E-2</v>
      </c>
      <c r="AE152" s="2">
        <v>0.14899999999999999</v>
      </c>
      <c r="AF152" s="1">
        <v>55858</v>
      </c>
      <c r="AG152" s="1">
        <v>1298</v>
      </c>
      <c r="AH152" s="1">
        <v>44388</v>
      </c>
      <c r="AI152" s="1">
        <v>2647</v>
      </c>
      <c r="AJ152" s="2">
        <v>7.2999999999999995E-2</v>
      </c>
      <c r="AK152">
        <v>1.891203419</v>
      </c>
      <c r="AL152">
        <v>1890.3307619284712</v>
      </c>
      <c r="AM152" t="s">
        <v>1484</v>
      </c>
      <c r="AN152" t="s">
        <v>1492</v>
      </c>
    </row>
    <row r="153" spans="1:40">
      <c r="A153" t="s">
        <v>919</v>
      </c>
      <c r="B153">
        <v>31.7</v>
      </c>
      <c r="C153">
        <v>28.6</v>
      </c>
      <c r="D153">
        <v>33.4</v>
      </c>
      <c r="E153">
        <v>6867</v>
      </c>
      <c r="F153">
        <v>3434</v>
      </c>
      <c r="G153">
        <v>3433</v>
      </c>
      <c r="H153" s="2">
        <f>F153/E153</f>
        <v>0.50007281199941755</v>
      </c>
      <c r="I153" s="2">
        <f>G153/E153</f>
        <v>0.4999271880005825</v>
      </c>
      <c r="J153" s="1">
        <v>2802</v>
      </c>
      <c r="K153" s="2">
        <f>J153/E153</f>
        <v>0.40803844473569245</v>
      </c>
      <c r="L153" s="1">
        <v>2384</v>
      </c>
      <c r="M153" s="1">
        <v>189</v>
      </c>
      <c r="N153" s="1">
        <v>21</v>
      </c>
      <c r="O153" s="2">
        <f>L153/$J153</f>
        <v>0.85082084225553178</v>
      </c>
      <c r="P153" s="2">
        <f>M153/$J153</f>
        <v>6.7451820128479653E-2</v>
      </c>
      <c r="Q153" s="2">
        <f>N153/$J153</f>
        <v>7.4946466809421844E-3</v>
      </c>
      <c r="R153" s="2">
        <v>0.126</v>
      </c>
      <c r="S153" s="8" t="str">
        <f>VLOOKUP(R153,bachelor_lookup!A:B,2,TRUE)</f>
        <v>Low</v>
      </c>
      <c r="T153" s="2">
        <v>0.13200000000000001</v>
      </c>
      <c r="U153" s="2">
        <v>0.121</v>
      </c>
      <c r="V153" s="1">
        <v>6687</v>
      </c>
      <c r="W153" s="2">
        <f>V153/E153</f>
        <v>0.97378768020969853</v>
      </c>
      <c r="X153" s="2">
        <v>0.17</v>
      </c>
      <c r="Y153" s="1">
        <v>1876</v>
      </c>
      <c r="Z153" s="2">
        <f>Y153/E153</f>
        <v>0.27319062181447501</v>
      </c>
      <c r="AA153" s="2">
        <v>0.33100000000000002</v>
      </c>
      <c r="AB153" s="1">
        <v>4245</v>
      </c>
      <c r="AC153" s="2">
        <f>AB153/E153</f>
        <v>0.61817387505460897</v>
      </c>
      <c r="AD153" s="2">
        <f>1-(AC153+Z153)</f>
        <v>0.10863550313091608</v>
      </c>
      <c r="AE153" s="2">
        <v>0.11</v>
      </c>
      <c r="AF153" s="1">
        <v>66267</v>
      </c>
      <c r="AG153" s="1">
        <v>2320</v>
      </c>
      <c r="AH153" s="1">
        <v>58542</v>
      </c>
      <c r="AI153" s="1">
        <v>5008</v>
      </c>
      <c r="AJ153" s="2">
        <v>7.9000000000000001E-2</v>
      </c>
      <c r="AK153">
        <v>5.8637671490000001</v>
      </c>
      <c r="AL153">
        <v>1171.0901585120225</v>
      </c>
      <c r="AM153" t="s">
        <v>1483</v>
      </c>
      <c r="AN153" t="s">
        <v>1513</v>
      </c>
    </row>
    <row r="154" spans="1:40">
      <c r="A154" t="s">
        <v>63</v>
      </c>
      <c r="B154">
        <v>32.799999999999997</v>
      </c>
      <c r="C154">
        <v>32.700000000000003</v>
      </c>
      <c r="D154">
        <v>32.9</v>
      </c>
      <c r="E154">
        <v>3262</v>
      </c>
      <c r="F154">
        <v>1666</v>
      </c>
      <c r="G154">
        <v>1596</v>
      </c>
      <c r="H154" s="2">
        <f>F154/E154</f>
        <v>0.51072961373390557</v>
      </c>
      <c r="I154" s="2">
        <f>G154/E154</f>
        <v>0.48927038626609443</v>
      </c>
      <c r="J154" s="1">
        <v>1547</v>
      </c>
      <c r="K154" s="2">
        <f>J154/E154</f>
        <v>0.47424892703862659</v>
      </c>
      <c r="L154" s="1">
        <v>1212</v>
      </c>
      <c r="M154" s="1">
        <v>158</v>
      </c>
      <c r="N154" s="1">
        <v>47</v>
      </c>
      <c r="O154" s="2">
        <f>L154/$J154</f>
        <v>0.78345184227537168</v>
      </c>
      <c r="P154" s="2">
        <f>M154/$J154</f>
        <v>0.10213316095669037</v>
      </c>
      <c r="Q154" s="2">
        <f>N154/$J154</f>
        <v>3.0381383322559793E-2</v>
      </c>
      <c r="R154" s="2">
        <v>0.126</v>
      </c>
      <c r="S154" s="8" t="str">
        <f>VLOOKUP(R154,bachelor_lookup!A:B,2,TRUE)</f>
        <v>Low</v>
      </c>
      <c r="T154" s="2">
        <v>0.14199999999999999</v>
      </c>
      <c r="U154" s="2">
        <v>0.109</v>
      </c>
      <c r="V154" s="1">
        <v>3252</v>
      </c>
      <c r="W154" s="2">
        <f>V154/E154</f>
        <v>0.99693439607602696</v>
      </c>
      <c r="X154" s="2">
        <v>0.253</v>
      </c>
      <c r="Y154" s="1">
        <v>949</v>
      </c>
      <c r="Z154" s="2">
        <f>Y154/E154</f>
        <v>0.29092581238503984</v>
      </c>
      <c r="AA154" s="2">
        <v>0.41799999999999998</v>
      </c>
      <c r="AB154" s="1">
        <v>1993</v>
      </c>
      <c r="AC154" s="2">
        <f>AB154/E154</f>
        <v>0.61097486204782347</v>
      </c>
      <c r="AD154" s="2">
        <f>1-(AC154+Z154)</f>
        <v>9.8099325567136741E-2</v>
      </c>
      <c r="AE154" s="2">
        <v>0.19699999999999998</v>
      </c>
      <c r="AF154" s="1">
        <v>52146</v>
      </c>
      <c r="AG154" s="1">
        <v>1338</v>
      </c>
      <c r="AH154" s="1">
        <v>37211</v>
      </c>
      <c r="AI154" s="1">
        <v>2370</v>
      </c>
      <c r="AJ154" s="2">
        <v>5.7999999999999996E-2</v>
      </c>
      <c r="AK154">
        <v>2.2956374350000002</v>
      </c>
      <c r="AL154">
        <v>1420.956092746414</v>
      </c>
      <c r="AM154" t="s">
        <v>1484</v>
      </c>
      <c r="AN154" t="s">
        <v>1489</v>
      </c>
    </row>
    <row r="155" spans="1:40">
      <c r="A155" t="s">
        <v>1175</v>
      </c>
      <c r="B155">
        <v>35.700000000000003</v>
      </c>
      <c r="C155">
        <v>35.5</v>
      </c>
      <c r="D155">
        <v>36.200000000000003</v>
      </c>
      <c r="E155">
        <v>6882</v>
      </c>
      <c r="F155">
        <v>3578</v>
      </c>
      <c r="G155">
        <v>3304</v>
      </c>
      <c r="H155" s="2">
        <f>F155/E155</f>
        <v>0.5199070037779715</v>
      </c>
      <c r="I155" s="2">
        <f>G155/E155</f>
        <v>0.4800929962220285</v>
      </c>
      <c r="J155" s="1">
        <v>3003</v>
      </c>
      <c r="K155" s="2">
        <f>J155/E155</f>
        <v>0.43635571054925892</v>
      </c>
      <c r="L155" s="1">
        <v>2671</v>
      </c>
      <c r="M155" s="1">
        <v>164</v>
      </c>
      <c r="N155" s="1">
        <v>118</v>
      </c>
      <c r="O155" s="2">
        <f>L155/$J155</f>
        <v>0.88944388944388941</v>
      </c>
      <c r="P155" s="2">
        <f>M155/$J155</f>
        <v>5.4612054612054615E-2</v>
      </c>
      <c r="Q155" s="2">
        <f>N155/$J155</f>
        <v>3.9294039294039296E-2</v>
      </c>
      <c r="R155" s="2">
        <v>0.126</v>
      </c>
      <c r="S155" s="8" t="str">
        <f>VLOOKUP(R155,bachelor_lookup!A:B,2,TRUE)</f>
        <v>Low</v>
      </c>
      <c r="T155" s="2">
        <v>0.13400000000000001</v>
      </c>
      <c r="U155" s="2">
        <v>0.11699999999999999</v>
      </c>
      <c r="V155" s="1">
        <v>6845</v>
      </c>
      <c r="W155" s="2">
        <f>V155/E155</f>
        <v>0.9946236559139785</v>
      </c>
      <c r="X155" s="2">
        <v>8.6999999999999994E-2</v>
      </c>
      <c r="Y155" s="1">
        <v>1843</v>
      </c>
      <c r="Z155" s="2">
        <f>Y155/E155</f>
        <v>0.2678000581226388</v>
      </c>
      <c r="AA155" s="2">
        <v>0.17100000000000001</v>
      </c>
      <c r="AB155" s="1">
        <v>4285</v>
      </c>
      <c r="AC155" s="2">
        <f>AB155/E155</f>
        <v>0.62263876780005811</v>
      </c>
      <c r="AD155" s="2">
        <f>1-(AC155+Z155)</f>
        <v>0.10956117407730304</v>
      </c>
      <c r="AE155" s="2">
        <v>6.0999999999999999E-2</v>
      </c>
      <c r="AF155" s="1">
        <v>66645</v>
      </c>
      <c r="AG155" s="1">
        <v>2432</v>
      </c>
      <c r="AH155" s="1">
        <v>58281</v>
      </c>
      <c r="AI155" s="1">
        <v>5234</v>
      </c>
      <c r="AJ155" s="2">
        <v>0.14000000000000001</v>
      </c>
      <c r="AK155">
        <v>3.1678416020000002</v>
      </c>
      <c r="AL155">
        <v>2172.4571063323006</v>
      </c>
      <c r="AM155" t="s">
        <v>1484</v>
      </c>
      <c r="AN155" t="s">
        <v>1517</v>
      </c>
    </row>
    <row r="156" spans="1:40">
      <c r="A156" t="s">
        <v>1196</v>
      </c>
      <c r="B156">
        <v>43.9</v>
      </c>
      <c r="C156">
        <v>44.5</v>
      </c>
      <c r="D156">
        <v>42.7</v>
      </c>
      <c r="E156">
        <v>3151</v>
      </c>
      <c r="F156">
        <v>1575</v>
      </c>
      <c r="G156">
        <v>1576</v>
      </c>
      <c r="H156" s="2">
        <f>F156/E156</f>
        <v>0.49984132021580452</v>
      </c>
      <c r="I156" s="2">
        <f>G156/E156</f>
        <v>0.50015867978419548</v>
      </c>
      <c r="J156" s="1">
        <v>983</v>
      </c>
      <c r="K156" s="2">
        <f>J156/E156</f>
        <v>0.3119644557283402</v>
      </c>
      <c r="L156" s="1">
        <v>758</v>
      </c>
      <c r="M156" s="1">
        <v>113</v>
      </c>
      <c r="N156" s="1">
        <v>9</v>
      </c>
      <c r="O156" s="2">
        <f>L156/$J156</f>
        <v>0.77110885045778232</v>
      </c>
      <c r="P156" s="2">
        <f>M156/$J156</f>
        <v>0.11495422177009156</v>
      </c>
      <c r="Q156" s="2">
        <f>N156/$J156</f>
        <v>9.1556459816887082E-3</v>
      </c>
      <c r="R156" s="2">
        <v>0.126</v>
      </c>
      <c r="S156" s="8" t="str">
        <f>VLOOKUP(R156,bachelor_lookup!A:B,2,TRUE)</f>
        <v>Low</v>
      </c>
      <c r="T156" s="2">
        <v>0.13200000000000001</v>
      </c>
      <c r="U156" s="2">
        <v>0.12</v>
      </c>
      <c r="V156" s="1">
        <v>3134</v>
      </c>
      <c r="W156" s="2">
        <f>V156/E156</f>
        <v>0.99460488733735319</v>
      </c>
      <c r="X156" s="2">
        <v>0.17300000000000001</v>
      </c>
      <c r="Y156" s="1">
        <v>747</v>
      </c>
      <c r="Z156" s="2">
        <f>Y156/E156</f>
        <v>0.23706759758806728</v>
      </c>
      <c r="AA156" s="2">
        <v>0.18100000000000002</v>
      </c>
      <c r="AB156" s="1">
        <v>1760</v>
      </c>
      <c r="AC156" s="2">
        <f>AB156/E156</f>
        <v>0.55855284036813713</v>
      </c>
      <c r="AD156" s="2">
        <f>1-(AC156+Z156)</f>
        <v>0.20437956204379559</v>
      </c>
      <c r="AE156" s="2">
        <v>0.21899999999999997</v>
      </c>
      <c r="AF156" s="1">
        <v>78591</v>
      </c>
      <c r="AG156" s="1">
        <v>1234</v>
      </c>
      <c r="AH156" s="1">
        <v>47794</v>
      </c>
      <c r="AI156" s="1">
        <v>2510</v>
      </c>
      <c r="AJ156" s="2">
        <v>0.22</v>
      </c>
      <c r="AK156">
        <v>1693.966046</v>
      </c>
      <c r="AL156">
        <v>1.8601317348954702</v>
      </c>
      <c r="AM156" t="s">
        <v>1482</v>
      </c>
      <c r="AN156" t="s">
        <v>1517</v>
      </c>
    </row>
    <row r="157" spans="1:40">
      <c r="A157" t="s">
        <v>1221</v>
      </c>
      <c r="B157">
        <v>32.5</v>
      </c>
      <c r="C157">
        <v>28</v>
      </c>
      <c r="D157">
        <v>35</v>
      </c>
      <c r="E157">
        <v>5843</v>
      </c>
      <c r="F157">
        <v>2664</v>
      </c>
      <c r="G157">
        <v>3179</v>
      </c>
      <c r="H157" s="2">
        <f>F157/E157</f>
        <v>0.45593017285640935</v>
      </c>
      <c r="I157" s="2">
        <f>G157/E157</f>
        <v>0.54406982714359065</v>
      </c>
      <c r="J157" s="1">
        <v>2326</v>
      </c>
      <c r="K157" s="2">
        <f>J157/E157</f>
        <v>0.39808317645045355</v>
      </c>
      <c r="L157" s="1">
        <v>1147</v>
      </c>
      <c r="M157" s="1">
        <v>320</v>
      </c>
      <c r="N157" s="1">
        <v>431</v>
      </c>
      <c r="O157" s="2">
        <f>L157/$J157</f>
        <v>0.49312123817712811</v>
      </c>
      <c r="P157" s="2">
        <f>M157/$J157</f>
        <v>0.13757523645743766</v>
      </c>
      <c r="Q157" s="2">
        <f>N157/$J157</f>
        <v>0.18529664660361134</v>
      </c>
      <c r="R157" s="2">
        <v>0.127</v>
      </c>
      <c r="S157" s="8" t="str">
        <f>VLOOKUP(R157,bachelor_lookup!A:B,2,TRUE)</f>
        <v>Low</v>
      </c>
      <c r="T157" s="2">
        <v>0.13300000000000001</v>
      </c>
      <c r="U157" s="2">
        <v>0.12300000000000001</v>
      </c>
      <c r="V157" s="1">
        <v>5824</v>
      </c>
      <c r="W157" s="2">
        <f>V157/E157</f>
        <v>0.99674824576416221</v>
      </c>
      <c r="X157" s="2">
        <v>0.38900000000000001</v>
      </c>
      <c r="Y157" s="1">
        <v>1224</v>
      </c>
      <c r="Z157" s="2">
        <f>Y157/E157</f>
        <v>0.20948143077186376</v>
      </c>
      <c r="AA157" s="2">
        <v>0.55200000000000005</v>
      </c>
      <c r="AB157" s="1">
        <v>4030</v>
      </c>
      <c r="AC157" s="2">
        <f>AB157/E157</f>
        <v>0.68971418791716588</v>
      </c>
      <c r="AD157" s="2">
        <f>1-(AC157+Z157)</f>
        <v>0.10080438131097036</v>
      </c>
      <c r="AE157" s="2">
        <v>0.36599999999999999</v>
      </c>
      <c r="AF157" s="1">
        <v>38407</v>
      </c>
      <c r="AG157" s="1">
        <v>2162</v>
      </c>
      <c r="AH157" s="1">
        <v>27168</v>
      </c>
      <c r="AI157" s="1">
        <v>4786</v>
      </c>
      <c r="AJ157" s="2">
        <v>0.18</v>
      </c>
      <c r="AK157">
        <v>2.7440133160000002</v>
      </c>
      <c r="AL157">
        <v>2129.3628445351173</v>
      </c>
      <c r="AM157" t="s">
        <v>1484</v>
      </c>
      <c r="AN157" t="s">
        <v>1518</v>
      </c>
    </row>
    <row r="158" spans="1:40">
      <c r="A158" t="s">
        <v>1191</v>
      </c>
      <c r="B158">
        <v>35.4</v>
      </c>
      <c r="C158">
        <v>36.1</v>
      </c>
      <c r="D158">
        <v>34.5</v>
      </c>
      <c r="E158">
        <v>3559</v>
      </c>
      <c r="F158">
        <v>1823</v>
      </c>
      <c r="G158">
        <v>1736</v>
      </c>
      <c r="H158" s="2">
        <f>F158/E158</f>
        <v>0.51222253441978083</v>
      </c>
      <c r="I158" s="2">
        <f>G158/E158</f>
        <v>0.48777746558021917</v>
      </c>
      <c r="J158" s="1">
        <v>1481</v>
      </c>
      <c r="K158" s="2">
        <f>J158/E158</f>
        <v>0.41612812587805564</v>
      </c>
      <c r="L158" s="1">
        <v>1141</v>
      </c>
      <c r="M158" s="1">
        <v>137</v>
      </c>
      <c r="N158" s="1">
        <v>0</v>
      </c>
      <c r="O158" s="2">
        <f>L158/$J158</f>
        <v>0.77042538825118168</v>
      </c>
      <c r="P158" s="2">
        <f>M158/$J158</f>
        <v>9.2505064145847402E-2</v>
      </c>
      <c r="Q158" s="2">
        <f>N158/$J158</f>
        <v>0</v>
      </c>
      <c r="R158" s="2">
        <v>0.127</v>
      </c>
      <c r="S158" s="8" t="str">
        <f>VLOOKUP(R158,bachelor_lookup!A:B,2,TRUE)</f>
        <v>Low</v>
      </c>
      <c r="T158" s="2">
        <v>0.10800000000000001</v>
      </c>
      <c r="U158" s="2">
        <v>0.14899999999999999</v>
      </c>
      <c r="V158" s="1">
        <v>3484</v>
      </c>
      <c r="W158" s="2">
        <f>V158/E158</f>
        <v>0.97892666479348134</v>
      </c>
      <c r="X158" s="2">
        <v>0.17399999999999999</v>
      </c>
      <c r="Y158" s="1">
        <v>1010</v>
      </c>
      <c r="Z158" s="2">
        <f>Y158/E158</f>
        <v>0.28378758078111826</v>
      </c>
      <c r="AA158" s="2">
        <v>0.247</v>
      </c>
      <c r="AB158" s="1">
        <v>2205</v>
      </c>
      <c r="AC158" s="2">
        <f>AB158/E158</f>
        <v>0.61955605507164935</v>
      </c>
      <c r="AD158" s="2">
        <f>1-(AC158+Z158)</f>
        <v>9.6656364147232443E-2</v>
      </c>
      <c r="AE158" s="2">
        <v>0.156</v>
      </c>
      <c r="AF158" s="1">
        <v>73204</v>
      </c>
      <c r="AG158" s="1">
        <v>1196</v>
      </c>
      <c r="AH158" s="1">
        <v>62410</v>
      </c>
      <c r="AI158" s="1">
        <v>2625</v>
      </c>
      <c r="AJ158" s="2">
        <v>0.14300000000000002</v>
      </c>
      <c r="AK158">
        <v>14.99292865</v>
      </c>
      <c r="AL158">
        <v>237.37857246455982</v>
      </c>
      <c r="AM158" t="s">
        <v>1482</v>
      </c>
      <c r="AN158" t="s">
        <v>1517</v>
      </c>
    </row>
    <row r="159" spans="1:40">
      <c r="A159" t="s">
        <v>898</v>
      </c>
      <c r="B159">
        <v>41.2</v>
      </c>
      <c r="C159">
        <v>36.4</v>
      </c>
      <c r="D159">
        <v>43</v>
      </c>
      <c r="E159">
        <v>3597</v>
      </c>
      <c r="F159">
        <v>1827</v>
      </c>
      <c r="G159">
        <v>1770</v>
      </c>
      <c r="H159" s="2">
        <f>F159/E159</f>
        <v>0.50792326939115928</v>
      </c>
      <c r="I159" s="2">
        <f>G159/E159</f>
        <v>0.49207673060884072</v>
      </c>
      <c r="J159" s="1">
        <v>1526</v>
      </c>
      <c r="K159" s="2">
        <f>J159/E159</f>
        <v>0.42424242424242425</v>
      </c>
      <c r="L159" s="1">
        <v>1246</v>
      </c>
      <c r="M159" s="1">
        <v>127</v>
      </c>
      <c r="N159" s="1">
        <v>13</v>
      </c>
      <c r="O159" s="2">
        <f>L159/$J159</f>
        <v>0.8165137614678899</v>
      </c>
      <c r="P159" s="2">
        <f>M159/$J159</f>
        <v>8.322411533420708E-2</v>
      </c>
      <c r="Q159" s="2">
        <f>N159/$J159</f>
        <v>8.5190039318479693E-3</v>
      </c>
      <c r="R159" s="2">
        <v>0.127</v>
      </c>
      <c r="S159" s="8" t="str">
        <f>VLOOKUP(R159,bachelor_lookup!A:B,2,TRUE)</f>
        <v>Low</v>
      </c>
      <c r="T159" s="2">
        <v>6.4000000000000001E-2</v>
      </c>
      <c r="U159" s="2">
        <v>0.185</v>
      </c>
      <c r="V159" s="1">
        <v>3494</v>
      </c>
      <c r="W159" s="2">
        <f>V159/E159</f>
        <v>0.97136502641089795</v>
      </c>
      <c r="X159" s="2">
        <v>9.0999999999999998E-2</v>
      </c>
      <c r="Y159" s="1">
        <v>713</v>
      </c>
      <c r="Z159" s="2">
        <f>Y159/E159</f>
        <v>0.19822073950514318</v>
      </c>
      <c r="AA159" s="2">
        <v>0.114</v>
      </c>
      <c r="AB159" s="1">
        <v>2221</v>
      </c>
      <c r="AC159" s="2">
        <f>AB159/E159</f>
        <v>0.6174589936057826</v>
      </c>
      <c r="AD159" s="2">
        <f>1-(AC159+Z159)</f>
        <v>0.18432026688907421</v>
      </c>
      <c r="AE159" s="2">
        <v>0.10099999999999999</v>
      </c>
      <c r="AF159" s="1">
        <v>66200</v>
      </c>
      <c r="AG159" s="1">
        <v>1423</v>
      </c>
      <c r="AH159" s="1">
        <v>66174</v>
      </c>
      <c r="AI159" s="1">
        <v>2933</v>
      </c>
      <c r="AJ159" s="2">
        <v>0.111</v>
      </c>
      <c r="AK159">
        <v>14.221476300000001</v>
      </c>
      <c r="AL159">
        <v>252.92732794555229</v>
      </c>
      <c r="AM159" t="s">
        <v>1482</v>
      </c>
      <c r="AN159" t="s">
        <v>1513</v>
      </c>
    </row>
    <row r="160" spans="1:40">
      <c r="A160" t="s">
        <v>1464</v>
      </c>
      <c r="B160">
        <v>31.4</v>
      </c>
      <c r="C160">
        <v>28.5</v>
      </c>
      <c r="D160">
        <v>35</v>
      </c>
      <c r="E160">
        <v>6171</v>
      </c>
      <c r="F160">
        <v>3166</v>
      </c>
      <c r="G160">
        <v>3005</v>
      </c>
      <c r="H160" s="2">
        <f>F160/E160</f>
        <v>0.51304488737643816</v>
      </c>
      <c r="I160" s="2">
        <f>G160/E160</f>
        <v>0.48695511262356184</v>
      </c>
      <c r="J160" s="1">
        <v>2167</v>
      </c>
      <c r="K160" s="2">
        <f>J160/E160</f>
        <v>0.35115864527629231</v>
      </c>
      <c r="L160" s="1">
        <v>1680</v>
      </c>
      <c r="M160" s="1">
        <v>234</v>
      </c>
      <c r="N160" s="1">
        <v>8</v>
      </c>
      <c r="O160" s="2">
        <f>L160/$J160</f>
        <v>0.77526534379326262</v>
      </c>
      <c r="P160" s="2">
        <f>M160/$J160</f>
        <v>0.10798338717120443</v>
      </c>
      <c r="Q160" s="2">
        <f>N160/$J160</f>
        <v>3.6917397323488694E-3</v>
      </c>
      <c r="R160" s="2">
        <v>0.128</v>
      </c>
      <c r="S160" s="8" t="str">
        <f>VLOOKUP(R160,bachelor_lookup!A:B,2,TRUE)</f>
        <v>Low</v>
      </c>
      <c r="T160" s="2">
        <v>0.13200000000000001</v>
      </c>
      <c r="U160" s="2">
        <v>0.12300000000000001</v>
      </c>
      <c r="V160" s="1">
        <v>6134</v>
      </c>
      <c r="W160" s="2">
        <f>V160/E160</f>
        <v>0.99400421325555011</v>
      </c>
      <c r="X160" s="2">
        <v>0.253</v>
      </c>
      <c r="Y160" s="1">
        <v>1744</v>
      </c>
      <c r="Z160" s="2">
        <f>Y160/E160</f>
        <v>0.28261221844109546</v>
      </c>
      <c r="AA160" s="2">
        <v>0.317</v>
      </c>
      <c r="AB160" s="1">
        <v>3658</v>
      </c>
      <c r="AC160" s="2">
        <f>AB160/E160</f>
        <v>0.59277264624858206</v>
      </c>
      <c r="AD160" s="2">
        <f>1-(AC160+Z160)</f>
        <v>0.12461513531032242</v>
      </c>
      <c r="AE160" s="2">
        <v>0.252</v>
      </c>
      <c r="AF160" s="1">
        <v>58768</v>
      </c>
      <c r="AG160" s="1">
        <v>1747</v>
      </c>
      <c r="AH160" s="1">
        <v>48685</v>
      </c>
      <c r="AI160" s="1">
        <v>4606</v>
      </c>
      <c r="AJ160" s="2">
        <v>7.4999999999999997E-2</v>
      </c>
      <c r="AK160">
        <v>305.07713749999999</v>
      </c>
      <c r="AL160">
        <v>20.227671108261923</v>
      </c>
      <c r="AM160" t="s">
        <v>1482</v>
      </c>
      <c r="AN160" t="s">
        <v>1525</v>
      </c>
    </row>
    <row r="161" spans="1:40">
      <c r="A161" t="s">
        <v>140</v>
      </c>
      <c r="B161">
        <v>31.8</v>
      </c>
      <c r="C161">
        <v>32</v>
      </c>
      <c r="D161">
        <v>31.4</v>
      </c>
      <c r="E161">
        <v>3337</v>
      </c>
      <c r="F161">
        <v>1624</v>
      </c>
      <c r="G161">
        <v>1713</v>
      </c>
      <c r="H161" s="2">
        <f>F161/E161</f>
        <v>0.48666466886424931</v>
      </c>
      <c r="I161" s="2">
        <f>G161/E161</f>
        <v>0.51333533113575069</v>
      </c>
      <c r="J161" s="1">
        <v>1496</v>
      </c>
      <c r="K161" s="2">
        <f>J161/E161</f>
        <v>0.44830686245130358</v>
      </c>
      <c r="L161" s="1">
        <v>1235</v>
      </c>
      <c r="M161" s="1">
        <v>106</v>
      </c>
      <c r="N161" s="1">
        <v>0</v>
      </c>
      <c r="O161" s="2">
        <f>L161/$J161</f>
        <v>0.82553475935828879</v>
      </c>
      <c r="P161" s="2">
        <f>M161/$J161</f>
        <v>7.0855614973262038E-2</v>
      </c>
      <c r="Q161" s="2">
        <f>N161/$J161</f>
        <v>0</v>
      </c>
      <c r="R161" s="2">
        <v>0.128</v>
      </c>
      <c r="S161" s="8" t="str">
        <f>VLOOKUP(R161,bachelor_lookup!A:B,2,TRUE)</f>
        <v>Low</v>
      </c>
      <c r="T161" s="2">
        <v>0.159</v>
      </c>
      <c r="U161" s="2">
        <v>9.8000000000000004E-2</v>
      </c>
      <c r="V161" s="1">
        <v>3254</v>
      </c>
      <c r="W161" s="2">
        <f>V161/E161</f>
        <v>0.97512735990410548</v>
      </c>
      <c r="X161" s="2">
        <v>4.9000000000000002E-2</v>
      </c>
      <c r="Y161" s="1">
        <v>948</v>
      </c>
      <c r="Z161" s="2">
        <f>Y161/E161</f>
        <v>0.28408750374587954</v>
      </c>
      <c r="AA161" s="2">
        <v>3.5000000000000003E-2</v>
      </c>
      <c r="AB161" s="1">
        <v>1995</v>
      </c>
      <c r="AC161" s="2">
        <f>AB161/E161</f>
        <v>0.59784237338927182</v>
      </c>
      <c r="AD161" s="2">
        <f>1-(AC161+Z161)</f>
        <v>0.11807012286484864</v>
      </c>
      <c r="AE161" s="2">
        <v>4.9000000000000002E-2</v>
      </c>
      <c r="AF161" s="1">
        <v>63622</v>
      </c>
      <c r="AG161" s="1">
        <v>1087</v>
      </c>
      <c r="AH161" s="1">
        <v>57117</v>
      </c>
      <c r="AI161" s="1">
        <v>2449</v>
      </c>
      <c r="AJ161" s="2">
        <v>0.10400000000000001</v>
      </c>
      <c r="AK161">
        <v>1.6762598989999999</v>
      </c>
      <c r="AL161">
        <v>1990.7414130653258</v>
      </c>
      <c r="AM161" t="s">
        <v>1484</v>
      </c>
      <c r="AN161" t="s">
        <v>1492</v>
      </c>
    </row>
    <row r="162" spans="1:40">
      <c r="A162" t="s">
        <v>728</v>
      </c>
      <c r="B162">
        <v>34.1</v>
      </c>
      <c r="C162">
        <v>32.700000000000003</v>
      </c>
      <c r="D162">
        <v>35.299999999999997</v>
      </c>
      <c r="E162">
        <v>3962</v>
      </c>
      <c r="F162">
        <v>2100</v>
      </c>
      <c r="G162">
        <v>1862</v>
      </c>
      <c r="H162" s="2">
        <f>F162/E162</f>
        <v>0.53003533568904593</v>
      </c>
      <c r="I162" s="2">
        <f>G162/E162</f>
        <v>0.46996466431095407</v>
      </c>
      <c r="J162" s="1">
        <v>1629</v>
      </c>
      <c r="K162" s="2">
        <f>J162/E162</f>
        <v>0.41115598182735991</v>
      </c>
      <c r="L162" s="1">
        <v>1139</v>
      </c>
      <c r="M162" s="1">
        <v>206</v>
      </c>
      <c r="N162" s="1">
        <v>93</v>
      </c>
      <c r="O162" s="2">
        <f>L162/$J162</f>
        <v>0.69920196439533455</v>
      </c>
      <c r="P162" s="2">
        <f>M162/$J162</f>
        <v>0.12645794966236956</v>
      </c>
      <c r="Q162" s="2">
        <f>N162/$J162</f>
        <v>5.70902394106814E-2</v>
      </c>
      <c r="R162" s="2">
        <v>0.128</v>
      </c>
      <c r="S162" s="8" t="str">
        <f>VLOOKUP(R162,bachelor_lookup!A:B,2,TRUE)</f>
        <v>Low</v>
      </c>
      <c r="T162" s="2">
        <v>0.114</v>
      </c>
      <c r="U162" s="2">
        <v>0.14300000000000002</v>
      </c>
      <c r="V162" s="1">
        <v>3962</v>
      </c>
      <c r="W162" s="2">
        <f>V162/E162</f>
        <v>1</v>
      </c>
      <c r="X162" s="2">
        <v>0.22399999999999998</v>
      </c>
      <c r="Y162" s="1">
        <v>974</v>
      </c>
      <c r="Z162" s="2">
        <f>Y162/E162</f>
        <v>0.24583543664815749</v>
      </c>
      <c r="AA162" s="2">
        <v>0.20300000000000001</v>
      </c>
      <c r="AB162" s="1">
        <v>2635</v>
      </c>
      <c r="AC162" s="2">
        <f>AB162/E162</f>
        <v>0.66506814740030284</v>
      </c>
      <c r="AD162" s="2">
        <f>1-(AC162+Z162)</f>
        <v>8.909641595153972E-2</v>
      </c>
      <c r="AE162" s="2">
        <v>0.23699999999999999</v>
      </c>
      <c r="AF162" s="1">
        <v>48080</v>
      </c>
      <c r="AG162" s="1">
        <v>1734</v>
      </c>
      <c r="AH162" s="1">
        <v>44875</v>
      </c>
      <c r="AI162" s="1">
        <v>3145</v>
      </c>
      <c r="AJ162" s="2">
        <v>0.17399999999999999</v>
      </c>
      <c r="AK162">
        <v>4.3764997829999999</v>
      </c>
      <c r="AL162">
        <v>905.28965987612389</v>
      </c>
      <c r="AM162" t="s">
        <v>1483</v>
      </c>
      <c r="AN162" t="s">
        <v>1504</v>
      </c>
    </row>
    <row r="163" spans="1:40">
      <c r="A163" t="s">
        <v>923</v>
      </c>
      <c r="B163">
        <v>39.700000000000003</v>
      </c>
      <c r="C163">
        <v>38.700000000000003</v>
      </c>
      <c r="D163">
        <v>41.2</v>
      </c>
      <c r="E163">
        <v>5140</v>
      </c>
      <c r="F163">
        <v>2652</v>
      </c>
      <c r="G163">
        <v>2488</v>
      </c>
      <c r="H163" s="2">
        <f>F163/E163</f>
        <v>0.51595330739299616</v>
      </c>
      <c r="I163" s="2">
        <f>G163/E163</f>
        <v>0.48404669260700389</v>
      </c>
      <c r="J163" s="1">
        <v>2343</v>
      </c>
      <c r="K163" s="2">
        <f>J163/E163</f>
        <v>0.45583657587548637</v>
      </c>
      <c r="L163" s="1">
        <v>1737</v>
      </c>
      <c r="M163" s="1">
        <v>210</v>
      </c>
      <c r="N163" s="1">
        <v>198</v>
      </c>
      <c r="O163" s="2">
        <f>L163/$J163</f>
        <v>0.7413572343149808</v>
      </c>
      <c r="P163" s="2">
        <f>M163/$J163</f>
        <v>8.9628681177976954E-2</v>
      </c>
      <c r="Q163" s="2">
        <f>N163/$J163</f>
        <v>8.4507042253521125E-2</v>
      </c>
      <c r="R163" s="2">
        <v>0.128</v>
      </c>
      <c r="S163" s="8" t="str">
        <f>VLOOKUP(R163,bachelor_lookup!A:B,2,TRUE)</f>
        <v>Low</v>
      </c>
      <c r="T163" s="2">
        <v>0.13500000000000001</v>
      </c>
      <c r="U163" s="2">
        <v>0.121</v>
      </c>
      <c r="V163" s="1">
        <v>5122</v>
      </c>
      <c r="W163" s="2">
        <f>V163/E163</f>
        <v>0.99649805447470818</v>
      </c>
      <c r="X163" s="2">
        <v>7.9000000000000001E-2</v>
      </c>
      <c r="Y163" s="1">
        <v>1089</v>
      </c>
      <c r="Z163" s="2">
        <f>Y163/E163</f>
        <v>0.21186770428015564</v>
      </c>
      <c r="AA163" s="2">
        <v>7.2999999999999995E-2</v>
      </c>
      <c r="AB163" s="1">
        <v>3236</v>
      </c>
      <c r="AC163" s="2">
        <f>AB163/E163</f>
        <v>0.62957198443579765</v>
      </c>
      <c r="AD163" s="2">
        <f>1-(AC163+Z163)</f>
        <v>0.15856031128404668</v>
      </c>
      <c r="AE163" s="2">
        <v>7.2999999999999995E-2</v>
      </c>
      <c r="AF163" s="1">
        <v>63068</v>
      </c>
      <c r="AG163" s="1">
        <v>2051</v>
      </c>
      <c r="AH163" s="1">
        <v>61250</v>
      </c>
      <c r="AI163" s="1">
        <v>4233</v>
      </c>
      <c r="AJ163" s="2">
        <v>8.900000000000001E-2</v>
      </c>
      <c r="AK163">
        <v>4.4962575319999996</v>
      </c>
      <c r="AL163">
        <v>1143.172952932181</v>
      </c>
      <c r="AM163" t="s">
        <v>1483</v>
      </c>
      <c r="AN163" t="s">
        <v>1513</v>
      </c>
    </row>
    <row r="164" spans="1:40">
      <c r="A164" t="s">
        <v>838</v>
      </c>
      <c r="B164">
        <v>52.1</v>
      </c>
      <c r="C164">
        <v>52.4</v>
      </c>
      <c r="D164">
        <v>50.9</v>
      </c>
      <c r="E164">
        <v>2114</v>
      </c>
      <c r="F164">
        <v>1059</v>
      </c>
      <c r="G164">
        <v>1055</v>
      </c>
      <c r="H164" s="2">
        <f>F164/E164</f>
        <v>0.50094607379375589</v>
      </c>
      <c r="I164" s="2">
        <f>G164/E164</f>
        <v>0.49905392620624411</v>
      </c>
      <c r="J164" s="1">
        <v>585</v>
      </c>
      <c r="K164" s="2">
        <f>J164/E164</f>
        <v>0.27672658467360456</v>
      </c>
      <c r="L164" s="1">
        <v>414</v>
      </c>
      <c r="M164" s="1">
        <v>75</v>
      </c>
      <c r="N164" s="1">
        <v>0</v>
      </c>
      <c r="O164" s="2">
        <f>L164/$J164</f>
        <v>0.70769230769230773</v>
      </c>
      <c r="P164" s="2">
        <f>M164/$J164</f>
        <v>0.12820512820512819</v>
      </c>
      <c r="Q164" s="2">
        <f>N164/$J164</f>
        <v>0</v>
      </c>
      <c r="R164" s="2">
        <v>0.128</v>
      </c>
      <c r="S164" s="8" t="str">
        <f>VLOOKUP(R164,bachelor_lookup!A:B,2,TRUE)</f>
        <v>Low</v>
      </c>
      <c r="T164" s="2">
        <v>0.125</v>
      </c>
      <c r="U164" s="2">
        <v>0.13200000000000001</v>
      </c>
      <c r="V164" s="1">
        <v>2114</v>
      </c>
      <c r="W164" s="2">
        <f>V164/E164</f>
        <v>1</v>
      </c>
      <c r="X164" s="2">
        <v>0.14599999999999999</v>
      </c>
      <c r="Y164" s="1">
        <v>458</v>
      </c>
      <c r="Z164" s="2">
        <f>Y164/E164</f>
        <v>0.21665089877010407</v>
      </c>
      <c r="AA164" s="2">
        <v>0.20699999999999999</v>
      </c>
      <c r="AB164" s="1">
        <v>1143</v>
      </c>
      <c r="AC164" s="2">
        <f>AB164/E164</f>
        <v>0.54068117313150421</v>
      </c>
      <c r="AD164" s="2">
        <f>1-(AC164+Z164)</f>
        <v>0.24266792809839166</v>
      </c>
      <c r="AE164" s="2">
        <v>0.17399999999999999</v>
      </c>
      <c r="AF164" s="1">
        <v>54873</v>
      </c>
      <c r="AG164" s="1">
        <v>924</v>
      </c>
      <c r="AH164" s="1">
        <v>47054</v>
      </c>
      <c r="AI164" s="1">
        <v>1720</v>
      </c>
      <c r="AJ164" s="2">
        <v>0.17600000000000002</v>
      </c>
      <c r="AK164">
        <v>1760.7620589999999</v>
      </c>
      <c r="AL164">
        <v>1.2006165110126332</v>
      </c>
      <c r="AM164" t="s">
        <v>1482</v>
      </c>
      <c r="AN164" t="s">
        <v>1512</v>
      </c>
    </row>
    <row r="165" spans="1:40">
      <c r="A165" t="s">
        <v>59</v>
      </c>
      <c r="B165">
        <v>28.5</v>
      </c>
      <c r="C165">
        <v>28</v>
      </c>
      <c r="D165">
        <v>28.8</v>
      </c>
      <c r="E165">
        <v>4416</v>
      </c>
      <c r="F165">
        <v>2349</v>
      </c>
      <c r="G165">
        <v>2067</v>
      </c>
      <c r="H165" s="2">
        <f>F165/E165</f>
        <v>0.53192934782608692</v>
      </c>
      <c r="I165" s="2">
        <f>G165/E165</f>
        <v>0.46807065217391303</v>
      </c>
      <c r="J165" s="1">
        <v>1934</v>
      </c>
      <c r="K165" s="2">
        <f>J165/E165</f>
        <v>0.43795289855072461</v>
      </c>
      <c r="L165" s="1">
        <v>1590</v>
      </c>
      <c r="M165" s="1">
        <v>263</v>
      </c>
      <c r="N165" s="1">
        <v>41</v>
      </c>
      <c r="O165" s="2">
        <f>L165/$J165</f>
        <v>0.82213029989658737</v>
      </c>
      <c r="P165" s="2">
        <f>M165/$J165</f>
        <v>0.13598759048603928</v>
      </c>
      <c r="Q165" s="2">
        <f>N165/$J165</f>
        <v>2.1199586349534644E-2</v>
      </c>
      <c r="R165" s="2">
        <v>0.129</v>
      </c>
      <c r="S165" s="8" t="str">
        <f>VLOOKUP(R165,bachelor_lookup!A:B,2,TRUE)</f>
        <v>Low</v>
      </c>
      <c r="T165" s="2">
        <v>0.115</v>
      </c>
      <c r="U165" s="2">
        <v>0.14300000000000002</v>
      </c>
      <c r="V165" s="1">
        <v>4357</v>
      </c>
      <c r="W165" s="2">
        <f>V165/E165</f>
        <v>0.98663949275362317</v>
      </c>
      <c r="X165" s="2">
        <v>0.26400000000000001</v>
      </c>
      <c r="Y165" s="1">
        <v>1162</v>
      </c>
      <c r="Z165" s="2">
        <f>Y165/E165</f>
        <v>0.26313405797101447</v>
      </c>
      <c r="AA165" s="2">
        <v>0.33200000000000002</v>
      </c>
      <c r="AB165" s="1">
        <v>2753</v>
      </c>
      <c r="AC165" s="2">
        <f>AB165/E165</f>
        <v>0.62341485507246375</v>
      </c>
      <c r="AD165" s="2">
        <f>1-(AC165+Z165)</f>
        <v>0.11345108695652173</v>
      </c>
      <c r="AE165" s="2">
        <v>0.25800000000000001</v>
      </c>
      <c r="AF165" s="1">
        <v>45475</v>
      </c>
      <c r="AG165" s="1">
        <v>1800</v>
      </c>
      <c r="AH165" s="1">
        <v>39382</v>
      </c>
      <c r="AI165" s="1">
        <v>3305</v>
      </c>
      <c r="AJ165" s="2">
        <v>6.2E-2</v>
      </c>
      <c r="AK165">
        <v>2.963057343</v>
      </c>
      <c r="AL165">
        <v>1490.3525274097269</v>
      </c>
      <c r="AM165" t="s">
        <v>1484</v>
      </c>
      <c r="AN165" t="s">
        <v>1489</v>
      </c>
    </row>
    <row r="166" spans="1:40">
      <c r="A166" t="s">
        <v>267</v>
      </c>
      <c r="B166">
        <v>36.6</v>
      </c>
      <c r="C166">
        <v>36.200000000000003</v>
      </c>
      <c r="D166">
        <v>37.4</v>
      </c>
      <c r="E166">
        <v>2966</v>
      </c>
      <c r="F166">
        <v>1555</v>
      </c>
      <c r="G166">
        <v>1411</v>
      </c>
      <c r="H166" s="2">
        <f>F166/E166</f>
        <v>0.5242751180040458</v>
      </c>
      <c r="I166" s="2">
        <f>G166/E166</f>
        <v>0.47572488199595414</v>
      </c>
      <c r="J166" s="1">
        <v>1187</v>
      </c>
      <c r="K166" s="2">
        <f>J166/E166</f>
        <v>0.40020229265003371</v>
      </c>
      <c r="L166" s="1">
        <v>977</v>
      </c>
      <c r="M166" s="1">
        <v>37</v>
      </c>
      <c r="N166" s="1">
        <v>11</v>
      </c>
      <c r="O166" s="2">
        <f>L166/$J166</f>
        <v>0.82308340353833198</v>
      </c>
      <c r="P166" s="2">
        <f>M166/$J166</f>
        <v>3.1171019376579612E-2</v>
      </c>
      <c r="Q166" s="2">
        <f>N166/$J166</f>
        <v>9.2670598146588033E-3</v>
      </c>
      <c r="R166" s="2">
        <v>0.129</v>
      </c>
      <c r="S166" s="8" t="str">
        <f>VLOOKUP(R166,bachelor_lookup!A:B,2,TRUE)</f>
        <v>Low</v>
      </c>
      <c r="T166" s="2">
        <v>0.129</v>
      </c>
      <c r="U166" s="2">
        <v>0.129</v>
      </c>
      <c r="V166" s="1">
        <v>2966</v>
      </c>
      <c r="W166" s="2">
        <f>V166/E166</f>
        <v>1</v>
      </c>
      <c r="X166" s="2">
        <v>0.14899999999999999</v>
      </c>
      <c r="Y166" s="1">
        <v>852</v>
      </c>
      <c r="Z166" s="2">
        <f>Y166/E166</f>
        <v>0.28725556304787592</v>
      </c>
      <c r="AA166" s="2">
        <v>0.187</v>
      </c>
      <c r="AB166" s="1">
        <v>1580</v>
      </c>
      <c r="AC166" s="2">
        <f>AB166/E166</f>
        <v>0.53270397842211736</v>
      </c>
      <c r="AD166" s="2">
        <f>1-(AC166+Z166)</f>
        <v>0.18004045853000672</v>
      </c>
      <c r="AE166" s="2">
        <v>0.114</v>
      </c>
      <c r="AF166" s="1">
        <v>75862</v>
      </c>
      <c r="AG166" s="1">
        <v>939</v>
      </c>
      <c r="AH166" s="1">
        <v>56982</v>
      </c>
      <c r="AI166" s="1">
        <v>2246</v>
      </c>
      <c r="AJ166" s="2">
        <v>0.11699999999999999</v>
      </c>
      <c r="AK166">
        <v>926.67371079999998</v>
      </c>
      <c r="AL166">
        <v>3.2006950941118681</v>
      </c>
      <c r="AM166" t="s">
        <v>1482</v>
      </c>
      <c r="AN166" t="s">
        <v>1499</v>
      </c>
    </row>
    <row r="167" spans="1:40">
      <c r="A167" t="s">
        <v>28</v>
      </c>
      <c r="B167">
        <v>25.8</v>
      </c>
      <c r="C167">
        <v>25.4</v>
      </c>
      <c r="D167">
        <v>26</v>
      </c>
      <c r="E167">
        <v>2942</v>
      </c>
      <c r="F167">
        <v>1359</v>
      </c>
      <c r="G167">
        <v>1583</v>
      </c>
      <c r="H167" s="2">
        <f>F167/E167</f>
        <v>0.46193065941536371</v>
      </c>
      <c r="I167" s="2">
        <f>G167/E167</f>
        <v>0.53806934058463629</v>
      </c>
      <c r="J167" s="1">
        <v>1239</v>
      </c>
      <c r="K167" s="2">
        <f>J167/E167</f>
        <v>0.42114208021753907</v>
      </c>
      <c r="L167" s="1">
        <v>934</v>
      </c>
      <c r="M167" s="1">
        <v>227</v>
      </c>
      <c r="N167" s="1">
        <v>0</v>
      </c>
      <c r="O167" s="2">
        <f>L167/$J167</f>
        <v>0.75383373688458433</v>
      </c>
      <c r="P167" s="2">
        <f>M167/$J167</f>
        <v>0.18321226795803067</v>
      </c>
      <c r="Q167" s="2">
        <f>N167/$J167</f>
        <v>0</v>
      </c>
      <c r="R167" s="2">
        <v>0.13</v>
      </c>
      <c r="S167" s="8" t="str">
        <f>VLOOKUP(R167,bachelor_lookup!A:B,2,TRUE)</f>
        <v>Low</v>
      </c>
      <c r="T167" s="2">
        <v>0.124</v>
      </c>
      <c r="U167" s="2">
        <v>0.13500000000000001</v>
      </c>
      <c r="V167" s="1">
        <v>2858</v>
      </c>
      <c r="W167" s="2">
        <f>V167/E167</f>
        <v>0.97144799456152275</v>
      </c>
      <c r="X167" s="2">
        <v>0.28399999999999997</v>
      </c>
      <c r="Y167" s="1">
        <v>1007</v>
      </c>
      <c r="Z167" s="2">
        <f>Y167/E167</f>
        <v>0.3422841604350782</v>
      </c>
      <c r="AA167" s="2">
        <v>0.40899999999999997</v>
      </c>
      <c r="AB167" s="1">
        <v>1599</v>
      </c>
      <c r="AC167" s="2">
        <f>AB167/E167</f>
        <v>0.54350781781101287</v>
      </c>
      <c r="AD167" s="2">
        <f>1-(AC167+Z167)</f>
        <v>0.11420802175390898</v>
      </c>
      <c r="AE167" s="2">
        <v>0.23300000000000001</v>
      </c>
      <c r="AF167" s="1">
        <v>48206</v>
      </c>
      <c r="AG167" s="1">
        <v>892</v>
      </c>
      <c r="AH167" s="1">
        <v>40975</v>
      </c>
      <c r="AI167" s="1">
        <v>2031</v>
      </c>
      <c r="AJ167" s="2">
        <v>8.6999999999999994E-2</v>
      </c>
      <c r="AK167">
        <v>3.396308807</v>
      </c>
      <c r="AL167">
        <v>866.2345408451547</v>
      </c>
      <c r="AM167" t="s">
        <v>1483</v>
      </c>
      <c r="AN167" t="s">
        <v>1487</v>
      </c>
    </row>
    <row r="168" spans="1:40">
      <c r="A168" t="s">
        <v>29</v>
      </c>
      <c r="B168">
        <v>27.9</v>
      </c>
      <c r="C168">
        <v>27.8</v>
      </c>
      <c r="D168">
        <v>28.1</v>
      </c>
      <c r="E168">
        <v>4786</v>
      </c>
      <c r="F168">
        <v>2422</v>
      </c>
      <c r="G168">
        <v>2364</v>
      </c>
      <c r="H168" s="2">
        <f>F168/E168</f>
        <v>0.506059339740911</v>
      </c>
      <c r="I168" s="2">
        <f>G168/E168</f>
        <v>0.493940660259089</v>
      </c>
      <c r="J168" s="1">
        <v>1917</v>
      </c>
      <c r="K168" s="2">
        <f>J168/E168</f>
        <v>0.4005432511491851</v>
      </c>
      <c r="L168" s="1">
        <v>1394</v>
      </c>
      <c r="M168" s="1">
        <v>354</v>
      </c>
      <c r="N168" s="1">
        <v>40</v>
      </c>
      <c r="O168" s="2">
        <f>L168/$J168</f>
        <v>0.72717788210745959</v>
      </c>
      <c r="P168" s="2">
        <f>M168/$J168</f>
        <v>0.18466353677621283</v>
      </c>
      <c r="Q168" s="2">
        <f>N168/$J168</f>
        <v>2.0865936358894107E-2</v>
      </c>
      <c r="R168" s="2">
        <v>0.13</v>
      </c>
      <c r="S168" s="8" t="str">
        <f>VLOOKUP(R168,bachelor_lookup!A:B,2,TRUE)</f>
        <v>Low</v>
      </c>
      <c r="T168" s="2">
        <v>0.10099999999999999</v>
      </c>
      <c r="U168" s="2">
        <v>0.16</v>
      </c>
      <c r="V168" s="1">
        <v>4771</v>
      </c>
      <c r="W168" s="2">
        <f>V168/E168</f>
        <v>0.99686585875470124</v>
      </c>
      <c r="X168" s="2">
        <v>0.28199999999999997</v>
      </c>
      <c r="Y168" s="1">
        <v>1821</v>
      </c>
      <c r="Z168" s="2">
        <f>Y168/E168</f>
        <v>0.38048474717927289</v>
      </c>
      <c r="AA168" s="2">
        <v>0.39600000000000002</v>
      </c>
      <c r="AB168" s="1">
        <v>2594</v>
      </c>
      <c r="AC168" s="2">
        <f>AB168/E168</f>
        <v>0.54199749268700381</v>
      </c>
      <c r="AD168" s="2">
        <f>1-(AC168+Z168)</f>
        <v>7.7517760133723357E-2</v>
      </c>
      <c r="AE168" s="2">
        <v>0.23199999999999998</v>
      </c>
      <c r="AF168" s="1">
        <v>49917</v>
      </c>
      <c r="AG168" s="1">
        <v>1419</v>
      </c>
      <c r="AH168" s="1">
        <v>44472</v>
      </c>
      <c r="AI168" s="1">
        <v>3041</v>
      </c>
      <c r="AJ168" s="2">
        <v>0.111</v>
      </c>
      <c r="AK168">
        <v>12.385964510000001</v>
      </c>
      <c r="AL168">
        <v>386.40511170009802</v>
      </c>
      <c r="AM168" t="s">
        <v>1483</v>
      </c>
      <c r="AN168" t="s">
        <v>1487</v>
      </c>
    </row>
    <row r="169" spans="1:40">
      <c r="A169" t="s">
        <v>828</v>
      </c>
      <c r="B169">
        <v>32.1</v>
      </c>
      <c r="C169">
        <v>31.2</v>
      </c>
      <c r="D169">
        <v>33.799999999999997</v>
      </c>
      <c r="E169">
        <v>5196</v>
      </c>
      <c r="F169">
        <v>2606</v>
      </c>
      <c r="G169">
        <v>2590</v>
      </c>
      <c r="H169" s="2">
        <f>F169/E169</f>
        <v>0.50153964588144728</v>
      </c>
      <c r="I169" s="2">
        <f>G169/E169</f>
        <v>0.49846035411855272</v>
      </c>
      <c r="J169" s="1">
        <v>2229</v>
      </c>
      <c r="K169" s="2">
        <f>J169/E169</f>
        <v>0.42898383371824478</v>
      </c>
      <c r="L169" s="1">
        <v>1423</v>
      </c>
      <c r="M169" s="1">
        <v>327</v>
      </c>
      <c r="N169" s="1">
        <v>56</v>
      </c>
      <c r="O169" s="2">
        <f>L169/$J169</f>
        <v>0.63840287124270978</v>
      </c>
      <c r="P169" s="2">
        <f>M169/$J169</f>
        <v>0.14670255720053835</v>
      </c>
      <c r="Q169" s="2">
        <f>N169/$J169</f>
        <v>2.512337371018394E-2</v>
      </c>
      <c r="R169" s="2">
        <v>0.13</v>
      </c>
      <c r="S169" s="8" t="str">
        <f>VLOOKUP(R169,bachelor_lookup!A:B,2,TRUE)</f>
        <v>Low</v>
      </c>
      <c r="T169" s="2">
        <v>0.157</v>
      </c>
      <c r="U169" s="2">
        <v>0.105</v>
      </c>
      <c r="V169" s="1">
        <v>5118</v>
      </c>
      <c r="W169" s="2">
        <f>V169/E169</f>
        <v>0.98498845265588919</v>
      </c>
      <c r="X169" s="2">
        <v>0.24100000000000002</v>
      </c>
      <c r="Y169" s="1">
        <v>1639</v>
      </c>
      <c r="Z169" s="2">
        <f>Y169/E169</f>
        <v>0.31543494996150884</v>
      </c>
      <c r="AA169" s="2">
        <v>0.30599999999999999</v>
      </c>
      <c r="AB169" s="1">
        <v>3011</v>
      </c>
      <c r="AC169" s="2">
        <f>AB169/E169</f>
        <v>0.57948421862971522</v>
      </c>
      <c r="AD169" s="2">
        <f>1-(AC169+Z169)</f>
        <v>0.10508083140877589</v>
      </c>
      <c r="AE169" s="2">
        <v>0.22</v>
      </c>
      <c r="AF169" s="1">
        <v>60452</v>
      </c>
      <c r="AG169" s="1">
        <v>1460</v>
      </c>
      <c r="AH169" s="1">
        <v>45943</v>
      </c>
      <c r="AI169" s="1">
        <v>3745</v>
      </c>
      <c r="AJ169" s="2">
        <v>8.1000000000000003E-2</v>
      </c>
      <c r="AK169">
        <v>547.77963850000003</v>
      </c>
      <c r="AL169">
        <v>9.4855661561797895</v>
      </c>
      <c r="AM169" t="s">
        <v>1482</v>
      </c>
      <c r="AN169" t="s">
        <v>1510</v>
      </c>
    </row>
    <row r="170" spans="1:40">
      <c r="A170" t="s">
        <v>1035</v>
      </c>
      <c r="B170">
        <v>35.5</v>
      </c>
      <c r="C170">
        <v>36.6</v>
      </c>
      <c r="D170">
        <v>34.299999999999997</v>
      </c>
      <c r="E170">
        <v>4628</v>
      </c>
      <c r="F170">
        <v>2268</v>
      </c>
      <c r="G170">
        <v>2360</v>
      </c>
      <c r="H170" s="2">
        <f>F170/E170</f>
        <v>0.49006050129645634</v>
      </c>
      <c r="I170" s="2">
        <f>G170/E170</f>
        <v>0.5099394987035436</v>
      </c>
      <c r="J170" s="1">
        <v>2054</v>
      </c>
      <c r="K170" s="2">
        <f>J170/E170</f>
        <v>0.4438202247191011</v>
      </c>
      <c r="L170" s="1">
        <v>1673</v>
      </c>
      <c r="M170" s="1">
        <v>181</v>
      </c>
      <c r="N170" s="1">
        <v>0</v>
      </c>
      <c r="O170" s="2">
        <f>L170/$J170</f>
        <v>0.81450827653359303</v>
      </c>
      <c r="P170" s="2">
        <f>M170/$J170</f>
        <v>8.8120740019474203E-2</v>
      </c>
      <c r="Q170" s="2">
        <f>N170/$J170</f>
        <v>0</v>
      </c>
      <c r="R170" s="2">
        <v>0.13</v>
      </c>
      <c r="S170" s="8" t="str">
        <f>VLOOKUP(R170,bachelor_lookup!A:B,2,TRUE)</f>
        <v>Low</v>
      </c>
      <c r="T170" s="2">
        <v>0.13800000000000001</v>
      </c>
      <c r="U170" s="2">
        <v>0.122</v>
      </c>
      <c r="V170" s="1">
        <v>4565</v>
      </c>
      <c r="W170" s="2">
        <f>V170/E170</f>
        <v>0.98638720829732063</v>
      </c>
      <c r="X170" s="2">
        <v>0.182</v>
      </c>
      <c r="Y170" s="1">
        <v>1100</v>
      </c>
      <c r="Z170" s="2">
        <f>Y170/E170</f>
        <v>0.23768366464995677</v>
      </c>
      <c r="AA170" s="2">
        <v>0.39299999999999996</v>
      </c>
      <c r="AB170" s="1">
        <v>2741</v>
      </c>
      <c r="AC170" s="2">
        <f>AB170/E170</f>
        <v>0.59226447709593777</v>
      </c>
      <c r="AD170" s="2">
        <f>1-(AC170+Z170)</f>
        <v>0.17005185825410551</v>
      </c>
      <c r="AE170" s="2">
        <v>0.13500000000000001</v>
      </c>
      <c r="AF170" s="1">
        <v>64184</v>
      </c>
      <c r="AG170" s="1">
        <v>1606</v>
      </c>
      <c r="AH170" s="1">
        <v>55903</v>
      </c>
      <c r="AI170" s="1">
        <v>3616</v>
      </c>
      <c r="AJ170" s="2">
        <v>7.0999999999999994E-2</v>
      </c>
      <c r="AK170">
        <v>34.117758459999997</v>
      </c>
      <c r="AL170">
        <v>135.64783294382934</v>
      </c>
      <c r="AM170" t="s">
        <v>1482</v>
      </c>
      <c r="AN170" t="s">
        <v>1515</v>
      </c>
    </row>
    <row r="171" spans="1:40">
      <c r="A171" t="s">
        <v>638</v>
      </c>
      <c r="B171">
        <v>37.6</v>
      </c>
      <c r="C171">
        <v>36.799999999999997</v>
      </c>
      <c r="D171">
        <v>39.1</v>
      </c>
      <c r="E171">
        <v>5600</v>
      </c>
      <c r="F171">
        <v>2583</v>
      </c>
      <c r="G171">
        <v>3017</v>
      </c>
      <c r="H171" s="2">
        <f>F171/E171</f>
        <v>0.46124999999999999</v>
      </c>
      <c r="I171" s="2">
        <f>G171/E171</f>
        <v>0.53874999999999995</v>
      </c>
      <c r="J171" s="1">
        <v>2425</v>
      </c>
      <c r="K171" s="2">
        <f>J171/E171</f>
        <v>0.4330357142857143</v>
      </c>
      <c r="L171" s="1">
        <v>1565</v>
      </c>
      <c r="M171" s="1">
        <v>261</v>
      </c>
      <c r="N171" s="1">
        <v>151</v>
      </c>
      <c r="O171" s="2">
        <f>L171/$J171</f>
        <v>0.64536082474226808</v>
      </c>
      <c r="P171" s="2">
        <f>M171/$J171</f>
        <v>0.10762886597938144</v>
      </c>
      <c r="Q171" s="2">
        <f>N171/$J171</f>
        <v>6.2268041237113401E-2</v>
      </c>
      <c r="R171" s="2">
        <v>0.13</v>
      </c>
      <c r="S171" s="8" t="str">
        <f>VLOOKUP(R171,bachelor_lookup!A:B,2,TRUE)</f>
        <v>Low</v>
      </c>
      <c r="T171" s="2">
        <v>0.13800000000000001</v>
      </c>
      <c r="U171" s="2">
        <v>0.12300000000000001</v>
      </c>
      <c r="V171" s="1">
        <v>5554</v>
      </c>
      <c r="W171" s="2">
        <f>V171/E171</f>
        <v>0.99178571428571427</v>
      </c>
      <c r="X171" s="2">
        <v>0.23199999999999998</v>
      </c>
      <c r="Y171" s="1">
        <v>1447</v>
      </c>
      <c r="Z171" s="2">
        <f>Y171/E171</f>
        <v>0.25839285714285715</v>
      </c>
      <c r="AA171" s="2">
        <v>0.38200000000000001</v>
      </c>
      <c r="AB171" s="1">
        <v>3474</v>
      </c>
      <c r="AC171" s="2">
        <f>AB171/E171</f>
        <v>0.62035714285714283</v>
      </c>
      <c r="AD171" s="2">
        <f>1-(AC171+Z171)</f>
        <v>0.12125000000000008</v>
      </c>
      <c r="AE171" s="2">
        <v>0.19699999999999998</v>
      </c>
      <c r="AF171" s="1">
        <v>55711</v>
      </c>
      <c r="AG171" s="1">
        <v>2119</v>
      </c>
      <c r="AH171" s="1">
        <v>45339</v>
      </c>
      <c r="AI171" s="1">
        <v>4324</v>
      </c>
      <c r="AJ171" s="2">
        <v>0.106</v>
      </c>
      <c r="AK171">
        <v>3.4294398899999998</v>
      </c>
      <c r="AL171">
        <v>1632.9197127289494</v>
      </c>
      <c r="AM171" t="s">
        <v>1484</v>
      </c>
      <c r="AN171" t="s">
        <v>1503</v>
      </c>
    </row>
    <row r="172" spans="1:40">
      <c r="A172" t="s">
        <v>556</v>
      </c>
      <c r="B172">
        <v>30.6</v>
      </c>
      <c r="C172">
        <v>29.7</v>
      </c>
      <c r="D172">
        <v>31.5</v>
      </c>
      <c r="E172">
        <v>5878</v>
      </c>
      <c r="F172">
        <v>2973</v>
      </c>
      <c r="G172">
        <v>2905</v>
      </c>
      <c r="H172" s="2">
        <f>F172/E172</f>
        <v>0.50578428036747192</v>
      </c>
      <c r="I172" s="2">
        <f>G172/E172</f>
        <v>0.49421571963252808</v>
      </c>
      <c r="J172" s="1">
        <v>2597</v>
      </c>
      <c r="K172" s="2">
        <f>J172/E172</f>
        <v>0.44181694453895881</v>
      </c>
      <c r="L172" s="1">
        <v>1840</v>
      </c>
      <c r="M172" s="1">
        <v>394</v>
      </c>
      <c r="N172" s="1">
        <v>187</v>
      </c>
      <c r="O172" s="2">
        <f>L172/$J172</f>
        <v>0.70850981902194843</v>
      </c>
      <c r="P172" s="2">
        <f>M172/$J172</f>
        <v>0.15171351559491722</v>
      </c>
      <c r="Q172" s="2">
        <f>N172/$J172</f>
        <v>7.2006160954948023E-2</v>
      </c>
      <c r="R172" s="2">
        <v>0.13100000000000001</v>
      </c>
      <c r="S172" s="8" t="str">
        <f>VLOOKUP(R172,bachelor_lookup!A:B,2,TRUE)</f>
        <v>Low</v>
      </c>
      <c r="T172" s="2">
        <v>0.125</v>
      </c>
      <c r="U172" s="2">
        <v>0.13699999999999998</v>
      </c>
      <c r="V172" s="1">
        <v>5860</v>
      </c>
      <c r="W172" s="2">
        <f>V172/E172</f>
        <v>0.99693773392310314</v>
      </c>
      <c r="X172" s="2">
        <v>0.28100000000000003</v>
      </c>
      <c r="Y172" s="1">
        <v>1649</v>
      </c>
      <c r="Z172" s="2">
        <f>Y172/E172</f>
        <v>0.28053759782238857</v>
      </c>
      <c r="AA172" s="2">
        <v>0.51700000000000002</v>
      </c>
      <c r="AB172" s="1">
        <v>3628</v>
      </c>
      <c r="AC172" s="2">
        <f>AB172/E172</f>
        <v>0.61721674038788699</v>
      </c>
      <c r="AD172" s="2">
        <f>1-(AC172+Z172)</f>
        <v>0.1022456617897245</v>
      </c>
      <c r="AE172" s="2">
        <v>0.21600000000000003</v>
      </c>
      <c r="AF172" s="1">
        <v>48704</v>
      </c>
      <c r="AG172" s="1">
        <v>2339</v>
      </c>
      <c r="AH172" s="1">
        <v>43125</v>
      </c>
      <c r="AI172" s="1">
        <v>4416</v>
      </c>
      <c r="AJ172" s="2">
        <v>0.124</v>
      </c>
      <c r="AK172">
        <v>5.0794405249999999</v>
      </c>
      <c r="AL172">
        <v>1157.214061483671</v>
      </c>
      <c r="AM172" t="s">
        <v>1483</v>
      </c>
      <c r="AN172" t="s">
        <v>1503</v>
      </c>
    </row>
    <row r="173" spans="1:40">
      <c r="A173" t="s">
        <v>563</v>
      </c>
      <c r="B173">
        <v>31.6</v>
      </c>
      <c r="C173">
        <v>26.2</v>
      </c>
      <c r="D173">
        <v>35.5</v>
      </c>
      <c r="E173">
        <v>3825</v>
      </c>
      <c r="F173">
        <v>2050</v>
      </c>
      <c r="G173">
        <v>1775</v>
      </c>
      <c r="H173" s="2">
        <f>F173/E173</f>
        <v>0.53594771241830064</v>
      </c>
      <c r="I173" s="2">
        <f>G173/E173</f>
        <v>0.46405228758169936</v>
      </c>
      <c r="J173" s="1">
        <v>1357</v>
      </c>
      <c r="K173" s="2">
        <f>J173/E173</f>
        <v>0.35477124183006536</v>
      </c>
      <c r="L173" s="1">
        <v>1079</v>
      </c>
      <c r="M173" s="1">
        <v>42</v>
      </c>
      <c r="N173" s="1">
        <v>216</v>
      </c>
      <c r="O173" s="2">
        <f>L173/$J173</f>
        <v>0.79513633014001472</v>
      </c>
      <c r="P173" s="2">
        <f>M173/$J173</f>
        <v>3.0950626381724394E-2</v>
      </c>
      <c r="Q173" s="2">
        <f>N173/$J173</f>
        <v>0.159174649963154</v>
      </c>
      <c r="R173" s="2">
        <v>0.13100000000000001</v>
      </c>
      <c r="S173" s="8" t="str">
        <f>VLOOKUP(R173,bachelor_lookup!A:B,2,TRUE)</f>
        <v>Low</v>
      </c>
      <c r="T173" s="2">
        <v>0.14599999999999999</v>
      </c>
      <c r="U173" s="2">
        <v>0.11599999999999999</v>
      </c>
      <c r="V173" s="1">
        <v>3705</v>
      </c>
      <c r="W173" s="2">
        <f>V173/E173</f>
        <v>0.96862745098039216</v>
      </c>
      <c r="X173" s="2">
        <v>0.22899999999999998</v>
      </c>
      <c r="Y173" s="1">
        <v>1061</v>
      </c>
      <c r="Z173" s="2">
        <f>Y173/E173</f>
        <v>0.27738562091503266</v>
      </c>
      <c r="AA173" s="2">
        <v>0.23800000000000002</v>
      </c>
      <c r="AB173" s="1">
        <v>2187</v>
      </c>
      <c r="AC173" s="2">
        <f>AB173/E173</f>
        <v>0.57176470588235295</v>
      </c>
      <c r="AD173" s="2">
        <f>1-(AC173+Z173)</f>
        <v>0.15084967320261433</v>
      </c>
      <c r="AE173" s="2">
        <v>0.25600000000000001</v>
      </c>
      <c r="AF173" s="1">
        <v>59911</v>
      </c>
      <c r="AG173" s="1">
        <v>1211</v>
      </c>
      <c r="AH173" s="1">
        <v>46063</v>
      </c>
      <c r="AI173" s="1">
        <v>2753</v>
      </c>
      <c r="AJ173" s="2">
        <v>0.11900000000000001</v>
      </c>
      <c r="AK173">
        <v>1.5697985999999999</v>
      </c>
      <c r="AL173">
        <v>2436.6183025007158</v>
      </c>
      <c r="AM173" t="s">
        <v>1484</v>
      </c>
      <c r="AN173" t="s">
        <v>1503</v>
      </c>
    </row>
    <row r="174" spans="1:40">
      <c r="A174" t="s">
        <v>1215</v>
      </c>
      <c r="B174">
        <v>32.9</v>
      </c>
      <c r="C174">
        <v>30.2</v>
      </c>
      <c r="D174">
        <v>35.299999999999997</v>
      </c>
      <c r="E174">
        <v>5289</v>
      </c>
      <c r="F174">
        <v>2628</v>
      </c>
      <c r="G174">
        <v>2661</v>
      </c>
      <c r="H174" s="2">
        <f>F174/E174</f>
        <v>0.4968803176403857</v>
      </c>
      <c r="I174" s="2">
        <f>G174/E174</f>
        <v>0.50311968235961424</v>
      </c>
      <c r="J174" s="1">
        <v>2281</v>
      </c>
      <c r="K174" s="2">
        <f>J174/E174</f>
        <v>0.4312724522594063</v>
      </c>
      <c r="L174" s="1">
        <v>2016</v>
      </c>
      <c r="M174" s="1">
        <v>130</v>
      </c>
      <c r="N174" s="1">
        <v>28</v>
      </c>
      <c r="O174" s="2">
        <f>L174/$J174</f>
        <v>0.88382288469969317</v>
      </c>
      <c r="P174" s="2">
        <f>M174/$J174</f>
        <v>5.6992547128452434E-2</v>
      </c>
      <c r="Q174" s="2">
        <f>N174/$J174</f>
        <v>1.2275317843051293E-2</v>
      </c>
      <c r="R174" s="2">
        <v>0.13100000000000001</v>
      </c>
      <c r="S174" s="8" t="str">
        <f>VLOOKUP(R174,bachelor_lookup!A:B,2,TRUE)</f>
        <v>Low</v>
      </c>
      <c r="T174" s="2">
        <v>0.12</v>
      </c>
      <c r="U174" s="2">
        <v>0.14000000000000001</v>
      </c>
      <c r="V174" s="1">
        <v>5096</v>
      </c>
      <c r="W174" s="2">
        <f>V174/E174</f>
        <v>0.96350916997542069</v>
      </c>
      <c r="X174" s="2">
        <v>0.214</v>
      </c>
      <c r="Y174" s="1">
        <v>1286</v>
      </c>
      <c r="Z174" s="2">
        <f>Y174/E174</f>
        <v>0.24314615239175646</v>
      </c>
      <c r="AA174" s="2">
        <v>0.20399999999999999</v>
      </c>
      <c r="AB174" s="1">
        <v>3412</v>
      </c>
      <c r="AC174" s="2">
        <f>AB174/E174</f>
        <v>0.64511249763660428</v>
      </c>
      <c r="AD174" s="2">
        <f>1-(AC174+Z174)</f>
        <v>0.11174134997163931</v>
      </c>
      <c r="AE174" s="2">
        <v>0.214</v>
      </c>
      <c r="AF174" s="1">
        <v>43244</v>
      </c>
      <c r="AG174" s="1">
        <v>1985</v>
      </c>
      <c r="AH174" s="1">
        <v>38200</v>
      </c>
      <c r="AI174" s="1">
        <v>3886</v>
      </c>
      <c r="AJ174" s="2">
        <v>0.10800000000000001</v>
      </c>
      <c r="AK174">
        <v>2.2900985110000001</v>
      </c>
      <c r="AL174">
        <v>2309.5076367219208</v>
      </c>
      <c r="AM174" t="s">
        <v>1484</v>
      </c>
      <c r="AN174" t="s">
        <v>1518</v>
      </c>
    </row>
    <row r="175" spans="1:40">
      <c r="A175" t="s">
        <v>241</v>
      </c>
      <c r="B175">
        <v>35</v>
      </c>
      <c r="C175">
        <v>35.5</v>
      </c>
      <c r="D175">
        <v>34.6</v>
      </c>
      <c r="E175">
        <v>3029</v>
      </c>
      <c r="F175">
        <v>1299</v>
      </c>
      <c r="G175">
        <v>1730</v>
      </c>
      <c r="H175" s="2">
        <f>F175/E175</f>
        <v>0.42885440739517994</v>
      </c>
      <c r="I175" s="2">
        <f>G175/E175</f>
        <v>0.57114559260482012</v>
      </c>
      <c r="J175" s="1">
        <v>1369</v>
      </c>
      <c r="K175" s="2">
        <f>J175/E175</f>
        <v>0.45196434466820734</v>
      </c>
      <c r="L175" s="1">
        <v>1036</v>
      </c>
      <c r="M175" s="1">
        <v>157</v>
      </c>
      <c r="N175" s="1">
        <v>0</v>
      </c>
      <c r="O175" s="2">
        <f>L175/$J175</f>
        <v>0.7567567567567568</v>
      </c>
      <c r="P175" s="2">
        <f>M175/$J175</f>
        <v>0.11468224981738495</v>
      </c>
      <c r="Q175" s="2">
        <f>N175/$J175</f>
        <v>0</v>
      </c>
      <c r="R175" s="2">
        <v>0.13100000000000001</v>
      </c>
      <c r="S175" s="8" t="str">
        <f>VLOOKUP(R175,bachelor_lookup!A:B,2,TRUE)</f>
        <v>Low</v>
      </c>
      <c r="T175" s="2">
        <v>0.15</v>
      </c>
      <c r="U175" s="2">
        <v>0.115</v>
      </c>
      <c r="V175" s="1">
        <v>3025</v>
      </c>
      <c r="W175" s="2">
        <f>V175/E175</f>
        <v>0.998679432155827</v>
      </c>
      <c r="X175" s="2">
        <v>0.125</v>
      </c>
      <c r="Y175" s="1">
        <v>688</v>
      </c>
      <c r="Z175" s="2">
        <f>Y175/E175</f>
        <v>0.22713766919775502</v>
      </c>
      <c r="AA175" s="2">
        <v>0.193</v>
      </c>
      <c r="AB175" s="1">
        <v>1790</v>
      </c>
      <c r="AC175" s="2">
        <f>AB175/E175</f>
        <v>0.59095411026741496</v>
      </c>
      <c r="AD175" s="2">
        <f>1-(AC175+Z175)</f>
        <v>0.18190822053483002</v>
      </c>
      <c r="AE175" s="2">
        <v>0.11699999999999999</v>
      </c>
      <c r="AF175" s="1">
        <v>54287</v>
      </c>
      <c r="AG175" s="1">
        <v>1304</v>
      </c>
      <c r="AH175" s="1">
        <v>46371</v>
      </c>
      <c r="AI175" s="1">
        <v>2416</v>
      </c>
      <c r="AJ175" s="2">
        <v>0.14099999999999999</v>
      </c>
      <c r="AK175">
        <v>2.7401567230000001</v>
      </c>
      <c r="AL175">
        <v>1105.4112250498454</v>
      </c>
      <c r="AM175" t="s">
        <v>1483</v>
      </c>
      <c r="AN175" t="s">
        <v>1495</v>
      </c>
    </row>
    <row r="176" spans="1:40">
      <c r="A176" t="s">
        <v>869</v>
      </c>
      <c r="B176">
        <v>35.1</v>
      </c>
      <c r="C176">
        <v>35</v>
      </c>
      <c r="D176">
        <v>35.6</v>
      </c>
      <c r="E176">
        <v>8187</v>
      </c>
      <c r="F176">
        <v>4233</v>
      </c>
      <c r="G176">
        <v>3954</v>
      </c>
      <c r="H176" s="2">
        <f>F176/E176</f>
        <v>0.51703920850128249</v>
      </c>
      <c r="I176" s="2">
        <f>G176/E176</f>
        <v>0.48296079149871746</v>
      </c>
      <c r="J176" s="1">
        <v>3998</v>
      </c>
      <c r="K176" s="2">
        <f>J176/E176</f>
        <v>0.48833516550629047</v>
      </c>
      <c r="L176" s="1">
        <v>3201</v>
      </c>
      <c r="M176" s="1">
        <v>412</v>
      </c>
      <c r="N176" s="1">
        <v>105</v>
      </c>
      <c r="O176" s="2">
        <f>L176/$J176</f>
        <v>0.80065032516258128</v>
      </c>
      <c r="P176" s="2">
        <f>M176/$J176</f>
        <v>0.10305152576288144</v>
      </c>
      <c r="Q176" s="2">
        <f>N176/$J176</f>
        <v>2.6263131565782891E-2</v>
      </c>
      <c r="R176" s="2">
        <v>0.13100000000000001</v>
      </c>
      <c r="S176" s="8" t="str">
        <f>VLOOKUP(R176,bachelor_lookup!A:B,2,TRUE)</f>
        <v>Low</v>
      </c>
      <c r="T176" s="2">
        <v>0.105</v>
      </c>
      <c r="U176" s="2">
        <v>0.16200000000000001</v>
      </c>
      <c r="V176" s="1">
        <v>8062</v>
      </c>
      <c r="W176" s="2">
        <f>V176/E176</f>
        <v>0.9847318920239404</v>
      </c>
      <c r="X176" s="2">
        <v>0.156</v>
      </c>
      <c r="Y176" s="1">
        <v>1944</v>
      </c>
      <c r="Z176" s="2">
        <f>Y176/E176</f>
        <v>0.237449615243679</v>
      </c>
      <c r="AA176" s="2">
        <v>0.22399999999999998</v>
      </c>
      <c r="AB176" s="1">
        <v>5459</v>
      </c>
      <c r="AC176" s="2">
        <f>AB176/E176</f>
        <v>0.66678881153047509</v>
      </c>
      <c r="AD176" s="2">
        <f>1-(AC176+Z176)</f>
        <v>9.5761573225845886E-2</v>
      </c>
      <c r="AE176" s="2">
        <v>0.13600000000000001</v>
      </c>
      <c r="AF176" s="1">
        <v>60614</v>
      </c>
      <c r="AG176" s="1">
        <v>2692</v>
      </c>
      <c r="AH176" s="1">
        <v>52833</v>
      </c>
      <c r="AI176" s="1">
        <v>6369</v>
      </c>
      <c r="AJ176" s="2">
        <v>9.6000000000000002E-2</v>
      </c>
      <c r="AK176">
        <v>2.9003897850000002</v>
      </c>
      <c r="AL176">
        <v>2822.7240498297369</v>
      </c>
      <c r="AM176" t="s">
        <v>1484</v>
      </c>
      <c r="AN176" t="s">
        <v>1513</v>
      </c>
    </row>
    <row r="177" spans="1:40">
      <c r="A177" t="s">
        <v>1064</v>
      </c>
      <c r="B177">
        <v>30.2</v>
      </c>
      <c r="C177">
        <v>28.9</v>
      </c>
      <c r="D177">
        <v>32.5</v>
      </c>
      <c r="E177">
        <v>6503</v>
      </c>
      <c r="F177">
        <v>2989</v>
      </c>
      <c r="G177">
        <v>3514</v>
      </c>
      <c r="H177" s="2">
        <f>F177/E177</f>
        <v>0.45963401506996771</v>
      </c>
      <c r="I177" s="2">
        <f>G177/E177</f>
        <v>0.54036598493003229</v>
      </c>
      <c r="J177" s="1">
        <v>2850</v>
      </c>
      <c r="K177" s="2">
        <f>J177/E177</f>
        <v>0.4382592649546363</v>
      </c>
      <c r="L177" s="1">
        <v>2009</v>
      </c>
      <c r="M177" s="1">
        <v>524</v>
      </c>
      <c r="N177" s="1">
        <v>117</v>
      </c>
      <c r="O177" s="2">
        <f>L177/$J177</f>
        <v>0.70491228070175438</v>
      </c>
      <c r="P177" s="2">
        <f>M177/$J177</f>
        <v>0.18385964912280703</v>
      </c>
      <c r="Q177" s="2">
        <f>N177/$J177</f>
        <v>4.1052631578947368E-2</v>
      </c>
      <c r="R177" s="2">
        <v>0.13200000000000001</v>
      </c>
      <c r="S177" s="8" t="str">
        <f>VLOOKUP(R177,bachelor_lookup!A:B,2,TRUE)</f>
        <v>Low</v>
      </c>
      <c r="T177" s="2">
        <v>0.14199999999999999</v>
      </c>
      <c r="U177" s="2">
        <v>0.124</v>
      </c>
      <c r="V177" s="1">
        <v>6450</v>
      </c>
      <c r="W177" s="2">
        <f>V177/E177</f>
        <v>0.99184991542365064</v>
      </c>
      <c r="X177" s="2">
        <v>0.26700000000000002</v>
      </c>
      <c r="Y177" s="1">
        <v>1601</v>
      </c>
      <c r="Z177" s="2">
        <f>Y177/E177</f>
        <v>0.24619406427802554</v>
      </c>
      <c r="AA177" s="2">
        <v>0.46399999999999997</v>
      </c>
      <c r="AB177" s="1">
        <v>4302</v>
      </c>
      <c r="AC177" s="2">
        <f>AB177/E177</f>
        <v>0.66154082731047203</v>
      </c>
      <c r="AD177" s="2">
        <f>1-(AC177+Z177)</f>
        <v>9.2265108411502483E-2</v>
      </c>
      <c r="AE177" s="2">
        <v>0.20499999999999999</v>
      </c>
      <c r="AF177" s="1">
        <v>57144</v>
      </c>
      <c r="AG177" s="1">
        <v>2269</v>
      </c>
      <c r="AH177" s="1">
        <v>42026</v>
      </c>
      <c r="AI177" s="1">
        <v>4976</v>
      </c>
      <c r="AJ177" s="2">
        <v>0.182</v>
      </c>
      <c r="AK177">
        <v>2.6949534929999999</v>
      </c>
      <c r="AL177">
        <v>2413.0286540718425</v>
      </c>
      <c r="AM177" t="s">
        <v>1484</v>
      </c>
      <c r="AN177" t="s">
        <v>1517</v>
      </c>
    </row>
    <row r="178" spans="1:40">
      <c r="A178" t="s">
        <v>1080</v>
      </c>
      <c r="B178">
        <v>37.4</v>
      </c>
      <c r="C178">
        <v>32.6</v>
      </c>
      <c r="D178">
        <v>40.299999999999997</v>
      </c>
      <c r="E178">
        <v>3804</v>
      </c>
      <c r="F178">
        <v>1808</v>
      </c>
      <c r="G178">
        <v>1996</v>
      </c>
      <c r="H178" s="2">
        <f>F178/E178</f>
        <v>0.47528916929547843</v>
      </c>
      <c r="I178" s="2">
        <f>G178/E178</f>
        <v>0.52471083070452151</v>
      </c>
      <c r="J178" s="1">
        <v>1625</v>
      </c>
      <c r="K178" s="2">
        <f>J178/E178</f>
        <v>0.42718191377497372</v>
      </c>
      <c r="L178" s="1">
        <v>1192</v>
      </c>
      <c r="M178" s="1">
        <v>335</v>
      </c>
      <c r="N178" s="1">
        <v>76</v>
      </c>
      <c r="O178" s="2">
        <f>L178/$J178</f>
        <v>0.73353846153846158</v>
      </c>
      <c r="P178" s="2">
        <f>M178/$J178</f>
        <v>0.20615384615384616</v>
      </c>
      <c r="Q178" s="2">
        <f>N178/$J178</f>
        <v>4.6769230769230771E-2</v>
      </c>
      <c r="R178" s="2">
        <v>0.13200000000000001</v>
      </c>
      <c r="S178" s="8" t="str">
        <f>VLOOKUP(R178,bachelor_lookup!A:B,2,TRUE)</f>
        <v>Low</v>
      </c>
      <c r="T178" s="2">
        <v>0.13800000000000001</v>
      </c>
      <c r="U178" s="2">
        <v>0.127</v>
      </c>
      <c r="V178" s="1">
        <v>3791</v>
      </c>
      <c r="W178" s="2">
        <f>V178/E178</f>
        <v>0.99658254468980023</v>
      </c>
      <c r="X178" s="2">
        <v>0.11599999999999999</v>
      </c>
      <c r="Y178" s="1">
        <v>784</v>
      </c>
      <c r="Z178" s="2">
        <f>Y178/E178</f>
        <v>0.20609884332281808</v>
      </c>
      <c r="AA178" s="2">
        <v>8.900000000000001E-2</v>
      </c>
      <c r="AB178" s="1">
        <v>2484</v>
      </c>
      <c r="AC178" s="2">
        <f>AB178/E178</f>
        <v>0.65299684542586756</v>
      </c>
      <c r="AD178" s="2">
        <f>1-(AC178+Z178)</f>
        <v>0.14090431125131442</v>
      </c>
      <c r="AE178" s="2">
        <v>0.127</v>
      </c>
      <c r="AF178" s="1">
        <v>50409</v>
      </c>
      <c r="AG178" s="1">
        <v>1632</v>
      </c>
      <c r="AH178" s="1">
        <v>47257</v>
      </c>
      <c r="AI178" s="1">
        <v>3161</v>
      </c>
      <c r="AJ178" s="2">
        <v>0.18100000000000002</v>
      </c>
      <c r="AK178">
        <v>1.690140676</v>
      </c>
      <c r="AL178">
        <v>2250.7002251450458</v>
      </c>
      <c r="AM178" t="s">
        <v>1484</v>
      </c>
      <c r="AN178" t="s">
        <v>1517</v>
      </c>
    </row>
    <row r="179" spans="1:40">
      <c r="A179" t="s">
        <v>795</v>
      </c>
      <c r="B179">
        <v>39.799999999999997</v>
      </c>
      <c r="C179">
        <v>43.2</v>
      </c>
      <c r="D179">
        <v>38.9</v>
      </c>
      <c r="E179">
        <v>6269</v>
      </c>
      <c r="F179">
        <v>2922</v>
      </c>
      <c r="G179">
        <v>3347</v>
      </c>
      <c r="H179" s="2">
        <f>F179/E179</f>
        <v>0.46610304673791675</v>
      </c>
      <c r="I179" s="2">
        <f>G179/E179</f>
        <v>0.53389695326208331</v>
      </c>
      <c r="J179" s="1">
        <v>2463</v>
      </c>
      <c r="K179" s="2">
        <f>J179/E179</f>
        <v>0.3928856276918169</v>
      </c>
      <c r="L179" s="1">
        <v>1933</v>
      </c>
      <c r="M179" s="1">
        <v>302</v>
      </c>
      <c r="N179" s="1">
        <v>31</v>
      </c>
      <c r="O179" s="2">
        <f>L179/$J179</f>
        <v>0.7848152659358506</v>
      </c>
      <c r="P179" s="2">
        <f>M179/$J179</f>
        <v>0.12261469752334551</v>
      </c>
      <c r="Q179" s="2">
        <f>N179/$J179</f>
        <v>1.2586276898091758E-2</v>
      </c>
      <c r="R179" s="2">
        <v>0.13200000000000001</v>
      </c>
      <c r="S179" s="8" t="str">
        <f>VLOOKUP(R179,bachelor_lookup!A:B,2,TRUE)</f>
        <v>Low</v>
      </c>
      <c r="T179" s="2">
        <v>0.128</v>
      </c>
      <c r="U179" s="2">
        <v>0.13699999999999998</v>
      </c>
      <c r="V179" s="1">
        <v>6254</v>
      </c>
      <c r="W179" s="2">
        <f>V179/E179</f>
        <v>0.99760727388738235</v>
      </c>
      <c r="X179" s="2">
        <v>0.13900000000000001</v>
      </c>
      <c r="Y179" s="1">
        <v>1659</v>
      </c>
      <c r="Z179" s="2">
        <f>Y179/E179</f>
        <v>0.26463550805551123</v>
      </c>
      <c r="AA179" s="2">
        <v>0.245</v>
      </c>
      <c r="AB179" s="1">
        <v>3614</v>
      </c>
      <c r="AC179" s="2">
        <f>AB179/E179</f>
        <v>0.57648747806667733</v>
      </c>
      <c r="AD179" s="2">
        <f>1-(AC179+Z179)</f>
        <v>0.1588770138778115</v>
      </c>
      <c r="AE179" s="2">
        <v>0.11800000000000001</v>
      </c>
      <c r="AF179" s="1">
        <v>63497</v>
      </c>
      <c r="AG179" s="1">
        <v>2151</v>
      </c>
      <c r="AH179" s="1">
        <v>55531</v>
      </c>
      <c r="AI179" s="1">
        <v>4687</v>
      </c>
      <c r="AJ179" s="2">
        <v>9.9000000000000005E-2</v>
      </c>
      <c r="AK179">
        <v>106.7007187</v>
      </c>
      <c r="AL179">
        <v>58.753118782882204</v>
      </c>
      <c r="AM179" t="s">
        <v>1482</v>
      </c>
      <c r="AN179" t="s">
        <v>1507</v>
      </c>
    </row>
    <row r="180" spans="1:40">
      <c r="A180" t="s">
        <v>870</v>
      </c>
      <c r="B180">
        <v>33.200000000000003</v>
      </c>
      <c r="C180">
        <v>35.299999999999997</v>
      </c>
      <c r="D180">
        <v>31.6</v>
      </c>
      <c r="E180">
        <v>3020</v>
      </c>
      <c r="F180">
        <v>1477</v>
      </c>
      <c r="G180">
        <v>1543</v>
      </c>
      <c r="H180" s="2">
        <f>F180/E180</f>
        <v>0.48907284768211923</v>
      </c>
      <c r="I180" s="2">
        <f>G180/E180</f>
        <v>0.51092715231788077</v>
      </c>
      <c r="J180" s="1">
        <v>1413</v>
      </c>
      <c r="K180" s="2">
        <f>J180/E180</f>
        <v>0.46788079470198674</v>
      </c>
      <c r="L180" s="1">
        <v>1030</v>
      </c>
      <c r="M180" s="1">
        <v>150</v>
      </c>
      <c r="N180" s="1">
        <v>7</v>
      </c>
      <c r="O180" s="2">
        <f>L180/$J180</f>
        <v>0.72894550601556973</v>
      </c>
      <c r="P180" s="2">
        <f>M180/$J180</f>
        <v>0.10615711252653928</v>
      </c>
      <c r="Q180" s="2">
        <f>N180/$J180</f>
        <v>4.953998584571833E-3</v>
      </c>
      <c r="R180" s="2">
        <v>0.13300000000000001</v>
      </c>
      <c r="S180" s="8" t="str">
        <f>VLOOKUP(R180,bachelor_lookup!A:B,2,TRUE)</f>
        <v>Low</v>
      </c>
      <c r="T180" s="2">
        <v>0.125</v>
      </c>
      <c r="U180" s="2">
        <v>0.14199999999999999</v>
      </c>
      <c r="V180" s="1">
        <v>2977</v>
      </c>
      <c r="W180" s="2">
        <f>V180/E180</f>
        <v>0.98576158940397351</v>
      </c>
      <c r="X180" s="2">
        <v>0.19</v>
      </c>
      <c r="Y180" s="1">
        <v>705</v>
      </c>
      <c r="Z180" s="2">
        <f>Y180/E180</f>
        <v>0.23344370860927152</v>
      </c>
      <c r="AA180" s="2">
        <v>0.17600000000000002</v>
      </c>
      <c r="AB180" s="1">
        <v>1999</v>
      </c>
      <c r="AC180" s="2">
        <f>AB180/E180</f>
        <v>0.66192052980132454</v>
      </c>
      <c r="AD180" s="2">
        <f>1-(AC180+Z180)</f>
        <v>0.10463576158940391</v>
      </c>
      <c r="AE180" s="2">
        <v>0.17499999999999999</v>
      </c>
      <c r="AF180" s="1">
        <v>44709</v>
      </c>
      <c r="AG180" s="1">
        <v>1296</v>
      </c>
      <c r="AH180" s="1">
        <v>34767</v>
      </c>
      <c r="AI180" s="1">
        <v>2327</v>
      </c>
      <c r="AJ180" s="2">
        <v>0.13</v>
      </c>
      <c r="AK180">
        <v>6.9534748779999997</v>
      </c>
      <c r="AL180">
        <v>434.31522411261381</v>
      </c>
      <c r="AM180" t="s">
        <v>1483</v>
      </c>
      <c r="AN180" t="s">
        <v>1513</v>
      </c>
    </row>
    <row r="181" spans="1:40">
      <c r="A181" t="s">
        <v>1447</v>
      </c>
      <c r="B181">
        <v>35.5</v>
      </c>
      <c r="C181">
        <v>35.700000000000003</v>
      </c>
      <c r="D181">
        <v>35.299999999999997</v>
      </c>
      <c r="E181">
        <v>7176</v>
      </c>
      <c r="F181">
        <v>3846</v>
      </c>
      <c r="G181">
        <v>3330</v>
      </c>
      <c r="H181" s="2">
        <f>F181/E181</f>
        <v>0.53595317725752512</v>
      </c>
      <c r="I181" s="2">
        <f>G181/E181</f>
        <v>0.46404682274247494</v>
      </c>
      <c r="J181" s="1">
        <v>2761</v>
      </c>
      <c r="K181" s="2">
        <f>J181/E181</f>
        <v>0.38475473801560756</v>
      </c>
      <c r="L181" s="1">
        <v>2076</v>
      </c>
      <c r="M181" s="1">
        <v>545</v>
      </c>
      <c r="N181" s="1">
        <v>0</v>
      </c>
      <c r="O181" s="2">
        <f>L181/$J181</f>
        <v>0.75190148496921405</v>
      </c>
      <c r="P181" s="2">
        <f>M181/$J181</f>
        <v>0.19739224918507786</v>
      </c>
      <c r="Q181" s="2">
        <f>N181/$J181</f>
        <v>0</v>
      </c>
      <c r="R181" s="2">
        <v>0.13300000000000001</v>
      </c>
      <c r="S181" s="8" t="str">
        <f>VLOOKUP(R181,bachelor_lookup!A:B,2,TRUE)</f>
        <v>Low</v>
      </c>
      <c r="T181" s="2">
        <v>8.199999999999999E-2</v>
      </c>
      <c r="U181" s="2">
        <v>0.191</v>
      </c>
      <c r="V181" s="1">
        <v>7161</v>
      </c>
      <c r="W181" s="2">
        <f>V181/E181</f>
        <v>0.99790969899665549</v>
      </c>
      <c r="X181" s="2">
        <v>9.9000000000000005E-2</v>
      </c>
      <c r="Y181" s="1">
        <v>1994</v>
      </c>
      <c r="Z181" s="2">
        <f>Y181/E181</f>
        <v>0.27787068004459309</v>
      </c>
      <c r="AA181" s="2">
        <v>9.1999999999999998E-2</v>
      </c>
      <c r="AB181" s="1">
        <v>4154</v>
      </c>
      <c r="AC181" s="2">
        <f>AB181/E181</f>
        <v>0.57887402452619841</v>
      </c>
      <c r="AD181" s="2">
        <f>1-(AC181+Z181)</f>
        <v>0.14325529542920856</v>
      </c>
      <c r="AE181" s="2">
        <v>0.113</v>
      </c>
      <c r="AF181" s="1">
        <v>62103</v>
      </c>
      <c r="AG181" s="1">
        <v>2210</v>
      </c>
      <c r="AH181" s="1">
        <v>56003</v>
      </c>
      <c r="AI181" s="1">
        <v>5363</v>
      </c>
      <c r="AJ181" s="2">
        <v>0.11800000000000001</v>
      </c>
      <c r="AK181">
        <v>267.48411950000002</v>
      </c>
      <c r="AL181">
        <v>26.827760890679716</v>
      </c>
      <c r="AM181" t="s">
        <v>1482</v>
      </c>
      <c r="AN181" t="s">
        <v>1525</v>
      </c>
    </row>
    <row r="182" spans="1:40">
      <c r="A182" t="s">
        <v>805</v>
      </c>
      <c r="B182">
        <v>53</v>
      </c>
      <c r="C182">
        <v>50.9</v>
      </c>
      <c r="D182">
        <v>55.3</v>
      </c>
      <c r="E182">
        <v>2521</v>
      </c>
      <c r="F182">
        <v>1276</v>
      </c>
      <c r="G182">
        <v>1245</v>
      </c>
      <c r="H182" s="2">
        <f>F182/E182</f>
        <v>0.50614835382784606</v>
      </c>
      <c r="I182" s="2">
        <f>G182/E182</f>
        <v>0.49385164617215388</v>
      </c>
      <c r="J182" s="1">
        <v>959</v>
      </c>
      <c r="K182" s="2">
        <f>J182/E182</f>
        <v>0.38040460134867116</v>
      </c>
      <c r="L182" s="1">
        <v>679</v>
      </c>
      <c r="M182" s="1">
        <v>74</v>
      </c>
      <c r="N182" s="1">
        <v>0</v>
      </c>
      <c r="O182" s="2">
        <f>L182/$J182</f>
        <v>0.70802919708029199</v>
      </c>
      <c r="P182" s="2">
        <f>M182/$J182</f>
        <v>7.7163712200208553E-2</v>
      </c>
      <c r="Q182" s="2">
        <f>N182/$J182</f>
        <v>0</v>
      </c>
      <c r="R182" s="2">
        <v>0.13300000000000001</v>
      </c>
      <c r="S182" s="8" t="str">
        <f>VLOOKUP(R182,bachelor_lookup!A:B,2,TRUE)</f>
        <v>Low</v>
      </c>
      <c r="T182" s="2">
        <v>0.128</v>
      </c>
      <c r="U182" s="2">
        <v>0.13800000000000001</v>
      </c>
      <c r="V182" s="1">
        <v>2504</v>
      </c>
      <c r="W182" s="2">
        <f>V182/E182</f>
        <v>0.99325664418881399</v>
      </c>
      <c r="X182" s="2">
        <v>0.10400000000000001</v>
      </c>
      <c r="Y182" s="1">
        <v>472</v>
      </c>
      <c r="Z182" s="2">
        <f>Y182/E182</f>
        <v>0.18722729075763586</v>
      </c>
      <c r="AA182" s="2">
        <v>7.2000000000000008E-2</v>
      </c>
      <c r="AB182" s="1">
        <v>1345</v>
      </c>
      <c r="AC182" s="2">
        <f>AB182/E182</f>
        <v>0.53351844506148349</v>
      </c>
      <c r="AD182" s="2">
        <f>1-(AC182+Z182)</f>
        <v>0.27925426418088062</v>
      </c>
      <c r="AE182" s="2">
        <v>0.11900000000000001</v>
      </c>
      <c r="AF182" s="1">
        <v>54585</v>
      </c>
      <c r="AG182" s="1">
        <v>1159</v>
      </c>
      <c r="AH182" s="1">
        <v>42476</v>
      </c>
      <c r="AI182" s="1">
        <v>2096</v>
      </c>
      <c r="AJ182" s="2">
        <v>4.9000000000000002E-2</v>
      </c>
      <c r="AK182">
        <v>1951.0617420000001</v>
      </c>
      <c r="AL182">
        <v>1.2921169769931349</v>
      </c>
      <c r="AM182" t="s">
        <v>1482</v>
      </c>
      <c r="AN182" t="s">
        <v>1508</v>
      </c>
    </row>
    <row r="183" spans="1:40">
      <c r="A183" t="s">
        <v>243</v>
      </c>
      <c r="B183">
        <v>28.7</v>
      </c>
      <c r="C183">
        <v>27.8</v>
      </c>
      <c r="D183">
        <v>29.8</v>
      </c>
      <c r="E183">
        <v>4820</v>
      </c>
      <c r="F183">
        <v>2359</v>
      </c>
      <c r="G183">
        <v>2461</v>
      </c>
      <c r="H183" s="2">
        <f>F183/E183</f>
        <v>0.48941908713692944</v>
      </c>
      <c r="I183" s="2">
        <f>G183/E183</f>
        <v>0.5105809128630705</v>
      </c>
      <c r="J183" s="1">
        <v>2199</v>
      </c>
      <c r="K183" s="2">
        <f>J183/E183</f>
        <v>0.45622406639004148</v>
      </c>
      <c r="L183" s="1">
        <v>1461</v>
      </c>
      <c r="M183" s="1">
        <v>281</v>
      </c>
      <c r="N183" s="1">
        <v>82</v>
      </c>
      <c r="O183" s="2">
        <f>L183/$J183</f>
        <v>0.66439290586630284</v>
      </c>
      <c r="P183" s="2">
        <f>M183/$J183</f>
        <v>0.12778535698044566</v>
      </c>
      <c r="Q183" s="2">
        <f>N183/$J183</f>
        <v>3.7289677125966349E-2</v>
      </c>
      <c r="R183" s="2">
        <v>0.13400000000000001</v>
      </c>
      <c r="S183" s="8" t="str">
        <f>VLOOKUP(R183,bachelor_lookup!A:B,2,TRUE)</f>
        <v>Low</v>
      </c>
      <c r="T183" s="2">
        <v>0.11900000000000001</v>
      </c>
      <c r="U183" s="2">
        <v>0.14899999999999999</v>
      </c>
      <c r="V183" s="1">
        <v>4785</v>
      </c>
      <c r="W183" s="2">
        <f>V183/E183</f>
        <v>0.99273858921161828</v>
      </c>
      <c r="X183" s="2">
        <v>0.22899999999999998</v>
      </c>
      <c r="Y183" s="1">
        <v>1285</v>
      </c>
      <c r="Z183" s="2">
        <f>Y183/E183</f>
        <v>0.26659751037344398</v>
      </c>
      <c r="AA183" s="2">
        <v>0.26400000000000001</v>
      </c>
      <c r="AB183" s="1">
        <v>3058</v>
      </c>
      <c r="AC183" s="2">
        <f>AB183/E183</f>
        <v>0.63443983402489623</v>
      </c>
      <c r="AD183" s="2">
        <f>1-(AC183+Z183)</f>
        <v>9.8962655601659844E-2</v>
      </c>
      <c r="AE183" s="2">
        <v>0.22699999999999998</v>
      </c>
      <c r="AF183" s="1">
        <v>50180</v>
      </c>
      <c r="AG183" s="1">
        <v>1651</v>
      </c>
      <c r="AH183" s="1">
        <v>44150</v>
      </c>
      <c r="AI183" s="1">
        <v>3651</v>
      </c>
      <c r="AJ183" s="2">
        <v>0.10800000000000001</v>
      </c>
      <c r="AK183">
        <v>2.636822504</v>
      </c>
      <c r="AL183">
        <v>1827.9577001061577</v>
      </c>
      <c r="AM183" t="s">
        <v>1484</v>
      </c>
      <c r="AN183" t="s">
        <v>1495</v>
      </c>
    </row>
    <row r="184" spans="1:40">
      <c r="A184" t="s">
        <v>1264</v>
      </c>
      <c r="B184">
        <v>32.299999999999997</v>
      </c>
      <c r="C184">
        <v>30.7</v>
      </c>
      <c r="D184">
        <v>34</v>
      </c>
      <c r="E184">
        <v>4025</v>
      </c>
      <c r="F184">
        <v>1821</v>
      </c>
      <c r="G184">
        <v>2204</v>
      </c>
      <c r="H184" s="2">
        <f>F184/E184</f>
        <v>0.45242236024844723</v>
      </c>
      <c r="I184" s="2">
        <f>G184/E184</f>
        <v>0.54757763975155282</v>
      </c>
      <c r="J184" s="1">
        <v>1751</v>
      </c>
      <c r="K184" s="2">
        <f>J184/E184</f>
        <v>0.43503105590062113</v>
      </c>
      <c r="L184" s="1">
        <v>1282</v>
      </c>
      <c r="M184" s="1">
        <v>237</v>
      </c>
      <c r="N184" s="1">
        <v>70</v>
      </c>
      <c r="O184" s="2">
        <f>L184/$J184</f>
        <v>0.732153055396916</v>
      </c>
      <c r="P184" s="2">
        <f>M184/$J184</f>
        <v>0.1353512278697887</v>
      </c>
      <c r="Q184" s="2">
        <f>N184/$J184</f>
        <v>3.9977155910908051E-2</v>
      </c>
      <c r="R184" s="2">
        <v>0.13400000000000001</v>
      </c>
      <c r="S184" s="8" t="str">
        <f>VLOOKUP(R184,bachelor_lookup!A:B,2,TRUE)</f>
        <v>Low</v>
      </c>
      <c r="T184" s="2">
        <v>0.19</v>
      </c>
      <c r="U184" s="2">
        <v>8.6999999999999994E-2</v>
      </c>
      <c r="V184" s="1">
        <v>3920</v>
      </c>
      <c r="W184" s="2">
        <f>V184/E184</f>
        <v>0.97391304347826091</v>
      </c>
      <c r="X184" s="2">
        <v>0.214</v>
      </c>
      <c r="Y184" s="1">
        <v>1025</v>
      </c>
      <c r="Z184" s="2">
        <f>Y184/E184</f>
        <v>0.25465838509316768</v>
      </c>
      <c r="AA184" s="2">
        <v>0.26</v>
      </c>
      <c r="AB184" s="1">
        <v>2537</v>
      </c>
      <c r="AC184" s="2">
        <f>AB184/E184</f>
        <v>0.63031055900621114</v>
      </c>
      <c r="AD184" s="2">
        <f>1-(AC184+Z184)</f>
        <v>0.11503105590062113</v>
      </c>
      <c r="AE184" s="2">
        <v>0.218</v>
      </c>
      <c r="AF184" s="1">
        <v>44721</v>
      </c>
      <c r="AG184" s="1">
        <v>1532</v>
      </c>
      <c r="AH184" s="1">
        <v>36728</v>
      </c>
      <c r="AI184" s="1">
        <v>3163</v>
      </c>
      <c r="AJ184" s="2">
        <v>9.6000000000000002E-2</v>
      </c>
      <c r="AK184">
        <v>2.3910169859999999</v>
      </c>
      <c r="AL184">
        <v>1683.3841095932726</v>
      </c>
      <c r="AM184" t="s">
        <v>1484</v>
      </c>
      <c r="AN184" t="s">
        <v>1518</v>
      </c>
    </row>
    <row r="185" spans="1:40">
      <c r="A185" t="s">
        <v>191</v>
      </c>
      <c r="B185">
        <v>34.700000000000003</v>
      </c>
      <c r="C185">
        <v>36.6</v>
      </c>
      <c r="D185">
        <v>32.1</v>
      </c>
      <c r="E185">
        <v>4484</v>
      </c>
      <c r="F185">
        <v>2110</v>
      </c>
      <c r="G185">
        <v>2374</v>
      </c>
      <c r="H185" s="2">
        <f>F185/E185</f>
        <v>0.47056199821587869</v>
      </c>
      <c r="I185" s="2">
        <f>G185/E185</f>
        <v>0.52943800178412137</v>
      </c>
      <c r="J185" s="1">
        <v>2168</v>
      </c>
      <c r="K185" s="2">
        <f>J185/E185</f>
        <v>0.48349687778768957</v>
      </c>
      <c r="L185" s="1">
        <v>1773</v>
      </c>
      <c r="M185" s="1">
        <v>159</v>
      </c>
      <c r="N185" s="1">
        <v>37</v>
      </c>
      <c r="O185" s="2">
        <f>L185/$J185</f>
        <v>0.81780442804428044</v>
      </c>
      <c r="P185" s="2">
        <f>M185/$J185</f>
        <v>7.3339483394833954E-2</v>
      </c>
      <c r="Q185" s="2">
        <f>N185/$J185</f>
        <v>1.7066420664206643E-2</v>
      </c>
      <c r="R185" s="2">
        <v>0.13400000000000001</v>
      </c>
      <c r="S185" s="8" t="str">
        <f>VLOOKUP(R185,bachelor_lookup!A:B,2,TRUE)</f>
        <v>Low</v>
      </c>
      <c r="T185" s="2">
        <v>0.154</v>
      </c>
      <c r="U185" s="2">
        <v>0.11599999999999999</v>
      </c>
      <c r="V185" s="1">
        <v>4477</v>
      </c>
      <c r="W185" s="2">
        <f>V185/E185</f>
        <v>0.99843889384478146</v>
      </c>
      <c r="X185" s="2">
        <v>8.6999999999999994E-2</v>
      </c>
      <c r="Y185" s="1">
        <v>1167</v>
      </c>
      <c r="Z185" s="2">
        <f>Y185/E185</f>
        <v>0.26025869759143622</v>
      </c>
      <c r="AA185" s="2">
        <v>6.4000000000000001E-2</v>
      </c>
      <c r="AB185" s="1">
        <v>2991</v>
      </c>
      <c r="AC185" s="2">
        <f>AB185/E185</f>
        <v>0.66703835860838534</v>
      </c>
      <c r="AD185" s="2">
        <f>1-(AC185+Z185)</f>
        <v>7.2702943800178499E-2</v>
      </c>
      <c r="AE185" s="2">
        <v>9.6999999999999989E-2</v>
      </c>
      <c r="AF185" s="1">
        <v>67884</v>
      </c>
      <c r="AG185" s="1">
        <v>1476</v>
      </c>
      <c r="AH185" s="1">
        <v>63106</v>
      </c>
      <c r="AI185" s="1">
        <v>3527</v>
      </c>
      <c r="AJ185" s="2">
        <v>0.11</v>
      </c>
      <c r="AK185">
        <v>1.8380055</v>
      </c>
      <c r="AL185">
        <v>2439.6009696380124</v>
      </c>
      <c r="AM185" t="s">
        <v>1484</v>
      </c>
      <c r="AN185" t="s">
        <v>1492</v>
      </c>
    </row>
    <row r="186" spans="1:40">
      <c r="A186" t="s">
        <v>1305</v>
      </c>
      <c r="B186">
        <v>39.6</v>
      </c>
      <c r="C186">
        <v>37.700000000000003</v>
      </c>
      <c r="D186">
        <v>40.299999999999997</v>
      </c>
      <c r="E186">
        <v>4744</v>
      </c>
      <c r="F186">
        <v>2177</v>
      </c>
      <c r="G186">
        <v>2567</v>
      </c>
      <c r="H186" s="2">
        <f>F186/E186</f>
        <v>0.45889544688026984</v>
      </c>
      <c r="I186" s="2">
        <f>G186/E186</f>
        <v>0.54110455311973016</v>
      </c>
      <c r="J186" s="1">
        <v>1950</v>
      </c>
      <c r="K186" s="2">
        <f>J186/E186</f>
        <v>0.41104553119730186</v>
      </c>
      <c r="L186" s="1">
        <v>1480</v>
      </c>
      <c r="M186" s="1">
        <v>227</v>
      </c>
      <c r="N186" s="1">
        <v>87</v>
      </c>
      <c r="O186" s="2">
        <f>L186/$J186</f>
        <v>0.75897435897435894</v>
      </c>
      <c r="P186" s="2">
        <f>M186/$J186</f>
        <v>0.11641025641025642</v>
      </c>
      <c r="Q186" s="2">
        <f>N186/$J186</f>
        <v>4.4615384615384612E-2</v>
      </c>
      <c r="R186" s="2">
        <v>0.13400000000000001</v>
      </c>
      <c r="S186" s="8" t="str">
        <f>VLOOKUP(R186,bachelor_lookup!A:B,2,TRUE)</f>
        <v>Low</v>
      </c>
      <c r="T186" s="2">
        <v>0.129</v>
      </c>
      <c r="U186" s="2">
        <v>0.13900000000000001</v>
      </c>
      <c r="V186" s="1">
        <v>4744</v>
      </c>
      <c r="W186" s="2">
        <f>V186/E186</f>
        <v>1</v>
      </c>
      <c r="X186" s="2">
        <v>0.115</v>
      </c>
      <c r="Y186" s="1">
        <v>946</v>
      </c>
      <c r="Z186" s="2">
        <f>Y186/E186</f>
        <v>0.19940978077571669</v>
      </c>
      <c r="AA186" s="2">
        <v>0.151</v>
      </c>
      <c r="AB186" s="1">
        <v>2991</v>
      </c>
      <c r="AC186" s="2">
        <f>AB186/E186</f>
        <v>0.63048060708263065</v>
      </c>
      <c r="AD186" s="2">
        <f>1-(AC186+Z186)</f>
        <v>0.17010961214165266</v>
      </c>
      <c r="AE186" s="2">
        <v>0.11599999999999999</v>
      </c>
      <c r="AF186" s="1">
        <v>50104</v>
      </c>
      <c r="AG186" s="1">
        <v>1824</v>
      </c>
      <c r="AH186" s="1">
        <v>45082</v>
      </c>
      <c r="AI186" s="1">
        <v>3895</v>
      </c>
      <c r="AJ186" s="2">
        <v>9.5000000000000001E-2</v>
      </c>
      <c r="AK186">
        <v>6.3495964989999996</v>
      </c>
      <c r="AL186">
        <v>747.13408966178156</v>
      </c>
      <c r="AM186" t="s">
        <v>1483</v>
      </c>
      <c r="AN186" t="s">
        <v>1518</v>
      </c>
    </row>
    <row r="187" spans="1:40">
      <c r="A187" t="s">
        <v>921</v>
      </c>
      <c r="B187">
        <v>43.2</v>
      </c>
      <c r="C187">
        <v>41.1</v>
      </c>
      <c r="D187">
        <v>43.6</v>
      </c>
      <c r="E187">
        <v>5412</v>
      </c>
      <c r="F187">
        <v>2839</v>
      </c>
      <c r="G187">
        <v>2573</v>
      </c>
      <c r="H187" s="2">
        <f>F187/E187</f>
        <v>0.52457501847745747</v>
      </c>
      <c r="I187" s="2">
        <f>G187/E187</f>
        <v>0.47542498152254248</v>
      </c>
      <c r="J187" s="1">
        <v>2360</v>
      </c>
      <c r="K187" s="2">
        <f>J187/E187</f>
        <v>0.43606799704360683</v>
      </c>
      <c r="L187" s="1">
        <v>1878</v>
      </c>
      <c r="M187" s="1">
        <v>91</v>
      </c>
      <c r="N187" s="1">
        <v>184</v>
      </c>
      <c r="O187" s="2">
        <f>L187/$J187</f>
        <v>0.79576271186440672</v>
      </c>
      <c r="P187" s="2">
        <f>M187/$J187</f>
        <v>3.8559322033898308E-2</v>
      </c>
      <c r="Q187" s="2">
        <f>N187/$J187</f>
        <v>7.796610169491526E-2</v>
      </c>
      <c r="R187" s="2">
        <v>0.13400000000000001</v>
      </c>
      <c r="S187" s="8" t="str">
        <f>VLOOKUP(R187,bachelor_lookup!A:B,2,TRUE)</f>
        <v>Low</v>
      </c>
      <c r="T187" s="2">
        <v>0.14300000000000002</v>
      </c>
      <c r="U187" s="2">
        <v>0.125</v>
      </c>
      <c r="V187" s="1">
        <v>5369</v>
      </c>
      <c r="W187" s="2">
        <f>V187/E187</f>
        <v>0.99205469327420548</v>
      </c>
      <c r="X187" s="2">
        <v>7.0999999999999994E-2</v>
      </c>
      <c r="Y187" s="1">
        <v>1061</v>
      </c>
      <c r="Z187" s="2">
        <f>Y187/E187</f>
        <v>0.19604582409460458</v>
      </c>
      <c r="AA187" s="2">
        <v>7.0000000000000007E-2</v>
      </c>
      <c r="AB187" s="1">
        <v>3449</v>
      </c>
      <c r="AC187" s="2">
        <f>AB187/E187</f>
        <v>0.63728750923872879</v>
      </c>
      <c r="AD187" s="2">
        <f>1-(AC187+Z187)</f>
        <v>0.16666666666666663</v>
      </c>
      <c r="AE187" s="2">
        <v>8.5000000000000006E-2</v>
      </c>
      <c r="AF187" s="1">
        <v>57918</v>
      </c>
      <c r="AG187" s="1">
        <v>2181</v>
      </c>
      <c r="AH187" s="1">
        <v>48081</v>
      </c>
      <c r="AI187" s="1">
        <v>4483</v>
      </c>
      <c r="AJ187" s="2">
        <v>0.14699999999999999</v>
      </c>
      <c r="AK187">
        <v>5.704434054</v>
      </c>
      <c r="AL187">
        <v>948.73565874691064</v>
      </c>
      <c r="AM187" t="s">
        <v>1483</v>
      </c>
      <c r="AN187" t="s">
        <v>1513</v>
      </c>
    </row>
    <row r="188" spans="1:40">
      <c r="A188" t="s">
        <v>1453</v>
      </c>
      <c r="B188">
        <v>24.9</v>
      </c>
      <c r="C188">
        <v>24.7</v>
      </c>
      <c r="D188">
        <v>25.5</v>
      </c>
      <c r="E188">
        <v>8349</v>
      </c>
      <c r="F188">
        <v>4069</v>
      </c>
      <c r="G188">
        <v>4280</v>
      </c>
      <c r="H188" s="2">
        <f>F188/E188</f>
        <v>0.48736375613845967</v>
      </c>
      <c r="I188" s="2">
        <f>G188/E188</f>
        <v>0.51263624386154028</v>
      </c>
      <c r="J188" s="1">
        <v>3132</v>
      </c>
      <c r="K188" s="2">
        <f>J188/E188</f>
        <v>0.37513474667624863</v>
      </c>
      <c r="L188" s="1">
        <v>2448</v>
      </c>
      <c r="M188" s="1">
        <v>488</v>
      </c>
      <c r="N188" s="1">
        <v>37</v>
      </c>
      <c r="O188" s="2">
        <f>L188/$J188</f>
        <v>0.7816091954022989</v>
      </c>
      <c r="P188" s="2">
        <f>M188/$J188</f>
        <v>0.15581098339719029</v>
      </c>
      <c r="Q188" s="2">
        <f>N188/$J188</f>
        <v>1.1813537675606641E-2</v>
      </c>
      <c r="R188" s="2">
        <v>0.13500000000000001</v>
      </c>
      <c r="S188" s="8" t="str">
        <f>VLOOKUP(R188,bachelor_lookup!A:B,2,TRUE)</f>
        <v>Low</v>
      </c>
      <c r="T188" s="2">
        <v>0.129</v>
      </c>
      <c r="U188" s="2">
        <v>0.14099999999999999</v>
      </c>
      <c r="V188" s="1">
        <v>8301</v>
      </c>
      <c r="W188" s="2">
        <f>V188/E188</f>
        <v>0.99425080848005754</v>
      </c>
      <c r="X188" s="2">
        <v>0.29100000000000004</v>
      </c>
      <c r="Y188" s="1">
        <v>3247</v>
      </c>
      <c r="Z188" s="2">
        <f>Y188/E188</f>
        <v>0.38890885135944425</v>
      </c>
      <c r="AA188" s="2">
        <v>0.41200000000000003</v>
      </c>
      <c r="AB188" s="1">
        <v>4572</v>
      </c>
      <c r="AC188" s="2">
        <f>AB188/E188</f>
        <v>0.54761049227452385</v>
      </c>
      <c r="AD188" s="2">
        <f>1-(AC188+Z188)</f>
        <v>6.3480656366031951E-2</v>
      </c>
      <c r="AE188" s="2">
        <v>0.22899999999999998</v>
      </c>
      <c r="AF188" s="1">
        <v>55858</v>
      </c>
      <c r="AG188" s="1">
        <v>2019</v>
      </c>
      <c r="AH188" s="1">
        <v>45134</v>
      </c>
      <c r="AI188" s="1">
        <v>5460</v>
      </c>
      <c r="AJ188" s="2">
        <v>6.0999999999999999E-2</v>
      </c>
      <c r="AK188">
        <v>109.4770017</v>
      </c>
      <c r="AL188">
        <v>76.262592785275373</v>
      </c>
      <c r="AM188" t="s">
        <v>1482</v>
      </c>
      <c r="AN188" t="s">
        <v>1525</v>
      </c>
    </row>
    <row r="189" spans="1:40">
      <c r="A189" t="s">
        <v>867</v>
      </c>
      <c r="B189">
        <v>31.5</v>
      </c>
      <c r="C189">
        <v>28.5</v>
      </c>
      <c r="D189">
        <v>33.799999999999997</v>
      </c>
      <c r="E189">
        <v>5368</v>
      </c>
      <c r="F189">
        <v>2721</v>
      </c>
      <c r="G189">
        <v>2647</v>
      </c>
      <c r="H189" s="2">
        <f>F189/E189</f>
        <v>0.50689269746646792</v>
      </c>
      <c r="I189" s="2">
        <f>G189/E189</f>
        <v>0.49310730253353202</v>
      </c>
      <c r="J189" s="1">
        <v>2034</v>
      </c>
      <c r="K189" s="2">
        <f>J189/E189</f>
        <v>0.37891207153502238</v>
      </c>
      <c r="L189" s="1">
        <v>1580</v>
      </c>
      <c r="M189" s="1">
        <v>334</v>
      </c>
      <c r="N189" s="1">
        <v>65</v>
      </c>
      <c r="O189" s="2">
        <f>L189/$J189</f>
        <v>0.77679449360865294</v>
      </c>
      <c r="P189" s="2">
        <f>M189/$J189</f>
        <v>0.16420845624385447</v>
      </c>
      <c r="Q189" s="2">
        <f>N189/$J189</f>
        <v>3.1956735496558503E-2</v>
      </c>
      <c r="R189" s="2">
        <v>0.13600000000000001</v>
      </c>
      <c r="S189" s="8" t="str">
        <f>VLOOKUP(R189,bachelor_lookup!A:B,2,TRUE)</f>
        <v>Low</v>
      </c>
      <c r="T189" s="2">
        <v>0.105</v>
      </c>
      <c r="U189" s="2">
        <v>0.16500000000000001</v>
      </c>
      <c r="V189" s="1">
        <v>5368</v>
      </c>
      <c r="W189" s="2">
        <f>V189/E189</f>
        <v>1</v>
      </c>
      <c r="X189" s="2">
        <v>0.29199999999999998</v>
      </c>
      <c r="Y189" s="1">
        <v>1573</v>
      </c>
      <c r="Z189" s="2">
        <f>Y189/E189</f>
        <v>0.29303278688524592</v>
      </c>
      <c r="AA189" s="2">
        <v>0.38</v>
      </c>
      <c r="AB189" s="1">
        <v>3371</v>
      </c>
      <c r="AC189" s="2">
        <f>AB189/E189</f>
        <v>0.62798062593144566</v>
      </c>
      <c r="AD189" s="2">
        <f>1-(AC189+Z189)</f>
        <v>7.8986587183308421E-2</v>
      </c>
      <c r="AE189" s="2">
        <v>0.27500000000000002</v>
      </c>
      <c r="AF189" s="1">
        <v>49285</v>
      </c>
      <c r="AG189" s="1">
        <v>1615</v>
      </c>
      <c r="AH189" s="1">
        <v>45352</v>
      </c>
      <c r="AI189" s="1">
        <v>4000</v>
      </c>
      <c r="AJ189" s="2">
        <v>9.6000000000000002E-2</v>
      </c>
      <c r="AK189">
        <v>2.455988031</v>
      </c>
      <c r="AL189">
        <v>2185.6784040654798</v>
      </c>
      <c r="AM189" t="s">
        <v>1484</v>
      </c>
      <c r="AN189" t="s">
        <v>1513</v>
      </c>
    </row>
    <row r="190" spans="1:40">
      <c r="A190" t="s">
        <v>983</v>
      </c>
      <c r="B190">
        <v>39.9</v>
      </c>
      <c r="C190">
        <v>38.9</v>
      </c>
      <c r="D190">
        <v>40.200000000000003</v>
      </c>
      <c r="E190">
        <v>4091</v>
      </c>
      <c r="F190">
        <v>2048</v>
      </c>
      <c r="G190">
        <v>2043</v>
      </c>
      <c r="H190" s="2">
        <f>F190/E190</f>
        <v>0.50061109753116595</v>
      </c>
      <c r="I190" s="2">
        <f>G190/E190</f>
        <v>0.49938890246883405</v>
      </c>
      <c r="J190" s="1">
        <v>1860</v>
      </c>
      <c r="K190" s="2">
        <f>J190/E190</f>
        <v>0.45465656318748471</v>
      </c>
      <c r="L190" s="1">
        <v>1590</v>
      </c>
      <c r="M190" s="1">
        <v>138</v>
      </c>
      <c r="N190" s="1">
        <v>6</v>
      </c>
      <c r="O190" s="2">
        <f>L190/$J190</f>
        <v>0.85483870967741937</v>
      </c>
      <c r="P190" s="2">
        <f>M190/$J190</f>
        <v>7.4193548387096769E-2</v>
      </c>
      <c r="Q190" s="2">
        <f>N190/$J190</f>
        <v>3.2258064516129032E-3</v>
      </c>
      <c r="R190" s="2">
        <v>0.13600000000000001</v>
      </c>
      <c r="S190" s="8" t="str">
        <f>VLOOKUP(R190,bachelor_lookup!A:B,2,TRUE)</f>
        <v>Low</v>
      </c>
      <c r="T190" s="2">
        <v>0.16500000000000001</v>
      </c>
      <c r="U190" s="2">
        <v>0.107</v>
      </c>
      <c r="V190" s="1">
        <v>4074</v>
      </c>
      <c r="W190" s="2">
        <f>V190/E190</f>
        <v>0.99584453678807139</v>
      </c>
      <c r="X190" s="2">
        <v>0.08</v>
      </c>
      <c r="Y190" s="1">
        <v>950</v>
      </c>
      <c r="Z190" s="2">
        <f>Y190/E190</f>
        <v>0.23221706184307014</v>
      </c>
      <c r="AA190" s="2">
        <v>8.3000000000000004E-2</v>
      </c>
      <c r="AB190" s="1">
        <v>2651</v>
      </c>
      <c r="AC190" s="2">
        <f>AB190/E190</f>
        <v>0.64800782204839891</v>
      </c>
      <c r="AD190" s="2">
        <f>1-(AC190+Z190)</f>
        <v>0.11977511610853098</v>
      </c>
      <c r="AE190" s="2">
        <v>6.9000000000000006E-2</v>
      </c>
      <c r="AF190" s="1">
        <v>73040</v>
      </c>
      <c r="AG190" s="1">
        <v>1475</v>
      </c>
      <c r="AH190" s="1">
        <v>71636</v>
      </c>
      <c r="AI190" s="1">
        <v>3247</v>
      </c>
      <c r="AJ190" s="2">
        <v>0.10099999999999999</v>
      </c>
      <c r="AK190">
        <v>6.8539041699999999</v>
      </c>
      <c r="AL190">
        <v>596.88608106115385</v>
      </c>
      <c r="AM190" t="s">
        <v>1483</v>
      </c>
      <c r="AN190" t="s">
        <v>1513</v>
      </c>
    </row>
    <row r="191" spans="1:40">
      <c r="A191" t="s">
        <v>1224</v>
      </c>
      <c r="B191">
        <v>30.3</v>
      </c>
      <c r="C191">
        <v>33.700000000000003</v>
      </c>
      <c r="D191">
        <v>27</v>
      </c>
      <c r="E191">
        <v>5014</v>
      </c>
      <c r="F191">
        <v>2508</v>
      </c>
      <c r="G191">
        <v>2506</v>
      </c>
      <c r="H191" s="2">
        <f>F191/E191</f>
        <v>0.50019944156362184</v>
      </c>
      <c r="I191" s="2">
        <f>G191/E191</f>
        <v>0.49980055843637816</v>
      </c>
      <c r="J191" s="1">
        <v>2070</v>
      </c>
      <c r="K191" s="2">
        <f>J191/E191</f>
        <v>0.41284403669724773</v>
      </c>
      <c r="L191" s="1">
        <v>1481</v>
      </c>
      <c r="M191" s="1">
        <v>170</v>
      </c>
      <c r="N191" s="1">
        <v>98</v>
      </c>
      <c r="O191" s="2">
        <f>L191/$J191</f>
        <v>0.71545893719806763</v>
      </c>
      <c r="P191" s="2">
        <f>M191/$J191</f>
        <v>8.2125603864734303E-2</v>
      </c>
      <c r="Q191" s="2">
        <f>N191/$J191</f>
        <v>4.7342995169082129E-2</v>
      </c>
      <c r="R191" s="2">
        <v>0.13699999999999998</v>
      </c>
      <c r="S191" s="8" t="str">
        <f>VLOOKUP(R191,bachelor_lookup!A:B,2,TRUE)</f>
        <v>Low</v>
      </c>
      <c r="T191" s="2">
        <v>0.126</v>
      </c>
      <c r="U191" s="2">
        <v>0.151</v>
      </c>
      <c r="V191" s="1">
        <v>5007</v>
      </c>
      <c r="W191" s="2">
        <f>V191/E191</f>
        <v>0.99860390905464702</v>
      </c>
      <c r="X191" s="2">
        <v>0.28199999999999997</v>
      </c>
      <c r="Y191" s="1">
        <v>1030</v>
      </c>
      <c r="Z191" s="2">
        <f>Y191/E191</f>
        <v>0.20542481053051456</v>
      </c>
      <c r="AA191" s="2">
        <v>0.309</v>
      </c>
      <c r="AB191" s="1">
        <v>3433</v>
      </c>
      <c r="AC191" s="2">
        <f>AB191/E191</f>
        <v>0.68468288791384124</v>
      </c>
      <c r="AD191" s="2">
        <f>1-(AC191+Z191)</f>
        <v>0.10989230155564422</v>
      </c>
      <c r="AE191" s="2">
        <v>0.30599999999999999</v>
      </c>
      <c r="AF191" s="1">
        <v>39258</v>
      </c>
      <c r="AG191" s="1">
        <v>2109</v>
      </c>
      <c r="AH191" s="1">
        <v>32972</v>
      </c>
      <c r="AI191" s="1">
        <v>4093</v>
      </c>
      <c r="AJ191" s="2">
        <v>0.17300000000000001</v>
      </c>
      <c r="AK191">
        <v>2.079324782</v>
      </c>
      <c r="AL191">
        <v>2411.3597084036483</v>
      </c>
      <c r="AM191" t="s">
        <v>1484</v>
      </c>
      <c r="AN191" t="s">
        <v>1518</v>
      </c>
    </row>
    <row r="192" spans="1:40">
      <c r="A192" t="s">
        <v>982</v>
      </c>
      <c r="B192">
        <v>32</v>
      </c>
      <c r="C192">
        <v>32.6</v>
      </c>
      <c r="D192">
        <v>30.7</v>
      </c>
      <c r="E192">
        <v>5500</v>
      </c>
      <c r="F192">
        <v>2783</v>
      </c>
      <c r="G192">
        <v>2717</v>
      </c>
      <c r="H192" s="2">
        <f>F192/E192</f>
        <v>0.50600000000000001</v>
      </c>
      <c r="I192" s="2">
        <f>G192/E192</f>
        <v>0.49399999999999999</v>
      </c>
      <c r="J192" s="1">
        <v>2156</v>
      </c>
      <c r="K192" s="2">
        <f>J192/E192</f>
        <v>0.39200000000000002</v>
      </c>
      <c r="L192" s="1">
        <v>1787</v>
      </c>
      <c r="M192" s="1">
        <v>145</v>
      </c>
      <c r="N192" s="1">
        <v>25</v>
      </c>
      <c r="O192" s="2">
        <f>L192/$J192</f>
        <v>0.82884972170686455</v>
      </c>
      <c r="P192" s="2">
        <f>M192/$J192</f>
        <v>6.7254174397031546E-2</v>
      </c>
      <c r="Q192" s="2">
        <f>N192/$J192</f>
        <v>1.1595547309833023E-2</v>
      </c>
      <c r="R192" s="2">
        <v>0.13699999999999998</v>
      </c>
      <c r="S192" s="8" t="str">
        <f>VLOOKUP(R192,bachelor_lookup!A:B,2,TRUE)</f>
        <v>Low</v>
      </c>
      <c r="T192" s="2">
        <v>0.14800000000000002</v>
      </c>
      <c r="U192" s="2">
        <v>0.127</v>
      </c>
      <c r="V192" s="1">
        <v>5455</v>
      </c>
      <c r="W192" s="2">
        <f>V192/E192</f>
        <v>0.99181818181818182</v>
      </c>
      <c r="X192" s="2">
        <v>0.109</v>
      </c>
      <c r="Y192" s="1">
        <v>1590</v>
      </c>
      <c r="Z192" s="2">
        <f>Y192/E192</f>
        <v>0.28909090909090907</v>
      </c>
      <c r="AA192" s="2">
        <v>0.17300000000000001</v>
      </c>
      <c r="AB192" s="1">
        <v>3416</v>
      </c>
      <c r="AC192" s="2">
        <f>AB192/E192</f>
        <v>0.62109090909090914</v>
      </c>
      <c r="AD192" s="2">
        <f>1-(AC192+Z192)</f>
        <v>8.9818181818181797E-2</v>
      </c>
      <c r="AE192" s="2">
        <v>8.6999999999999994E-2</v>
      </c>
      <c r="AF192" s="1">
        <v>62341</v>
      </c>
      <c r="AG192" s="1">
        <v>1771</v>
      </c>
      <c r="AH192" s="1">
        <v>58490</v>
      </c>
      <c r="AI192" s="1">
        <v>4047</v>
      </c>
      <c r="AJ192" s="2">
        <v>0.11199999999999999</v>
      </c>
      <c r="AK192">
        <v>6.92132492</v>
      </c>
      <c r="AL192">
        <v>794.64554309639323</v>
      </c>
      <c r="AM192" t="s">
        <v>1483</v>
      </c>
      <c r="AN192" t="s">
        <v>1513</v>
      </c>
    </row>
    <row r="193" spans="1:40">
      <c r="A193" t="s">
        <v>280</v>
      </c>
      <c r="B193">
        <v>37.700000000000003</v>
      </c>
      <c r="C193">
        <v>33.799999999999997</v>
      </c>
      <c r="D193">
        <v>43</v>
      </c>
      <c r="E193">
        <v>6474</v>
      </c>
      <c r="F193">
        <v>3382</v>
      </c>
      <c r="G193">
        <v>3092</v>
      </c>
      <c r="H193" s="2">
        <f>F193/E193</f>
        <v>0.52239728143342601</v>
      </c>
      <c r="I193" s="2">
        <f>G193/E193</f>
        <v>0.47760271856657399</v>
      </c>
      <c r="J193" s="1">
        <v>2354</v>
      </c>
      <c r="K193" s="2">
        <f>J193/E193</f>
        <v>0.36360827927092987</v>
      </c>
      <c r="L193" s="1">
        <v>1861</v>
      </c>
      <c r="M193" s="1">
        <v>230</v>
      </c>
      <c r="N193" s="1">
        <v>49</v>
      </c>
      <c r="O193" s="2">
        <f>L193/$J193</f>
        <v>0.79056924384027183</v>
      </c>
      <c r="P193" s="2">
        <f>M193/$J193</f>
        <v>9.7706032285471534E-2</v>
      </c>
      <c r="Q193" s="2">
        <f>N193/$J193</f>
        <v>2.0815632965165677E-2</v>
      </c>
      <c r="R193" s="2">
        <v>0.13699999999999998</v>
      </c>
      <c r="S193" s="8" t="str">
        <f>VLOOKUP(R193,bachelor_lookup!A:B,2,TRUE)</f>
        <v>Low</v>
      </c>
      <c r="T193" s="2">
        <v>0.10800000000000001</v>
      </c>
      <c r="U193" s="2">
        <v>0.16200000000000001</v>
      </c>
      <c r="V193" s="1">
        <v>6462</v>
      </c>
      <c r="W193" s="2">
        <f>V193/E193</f>
        <v>0.99814643188137164</v>
      </c>
      <c r="X193" s="2">
        <v>0.17300000000000001</v>
      </c>
      <c r="Y193" s="1">
        <v>1693</v>
      </c>
      <c r="Z193" s="2">
        <f>Y193/E193</f>
        <v>0.2615075687364844</v>
      </c>
      <c r="AA193" s="2">
        <v>0.17800000000000002</v>
      </c>
      <c r="AB193" s="1">
        <v>3669</v>
      </c>
      <c r="AC193" s="2">
        <f>AB193/E193</f>
        <v>0.56672845227062096</v>
      </c>
      <c r="AD193" s="2">
        <f>1-(AC193+Z193)</f>
        <v>0.17176397899289464</v>
      </c>
      <c r="AE193" s="2">
        <v>0.182</v>
      </c>
      <c r="AF193" s="1">
        <v>58000</v>
      </c>
      <c r="AG193" s="1">
        <v>2281</v>
      </c>
      <c r="AH193" s="1">
        <v>46444</v>
      </c>
      <c r="AI193" s="1">
        <v>4946</v>
      </c>
      <c r="AJ193" s="2">
        <v>0.16899999999999998</v>
      </c>
      <c r="AK193">
        <v>136.8480108</v>
      </c>
      <c r="AL193">
        <v>47.307958385026083</v>
      </c>
      <c r="AM193" t="s">
        <v>1482</v>
      </c>
      <c r="AN193" t="s">
        <v>1500</v>
      </c>
    </row>
    <row r="194" spans="1:40">
      <c r="A194" t="s">
        <v>32</v>
      </c>
      <c r="B194">
        <v>40</v>
      </c>
      <c r="C194">
        <v>37.700000000000003</v>
      </c>
      <c r="D194">
        <v>43.2</v>
      </c>
      <c r="E194">
        <v>3192</v>
      </c>
      <c r="F194">
        <v>1649</v>
      </c>
      <c r="G194">
        <v>1543</v>
      </c>
      <c r="H194" s="2">
        <f>F194/E194</f>
        <v>0.51660401002506262</v>
      </c>
      <c r="I194" s="2">
        <f>G194/E194</f>
        <v>0.48339598997493732</v>
      </c>
      <c r="J194" s="1">
        <v>1386</v>
      </c>
      <c r="K194" s="2">
        <f>J194/E194</f>
        <v>0.43421052631578949</v>
      </c>
      <c r="L194" s="1">
        <v>1072</v>
      </c>
      <c r="M194" s="1">
        <v>99</v>
      </c>
      <c r="N194" s="1">
        <v>31</v>
      </c>
      <c r="O194" s="2">
        <f>L194/$J194</f>
        <v>0.7734487734487735</v>
      </c>
      <c r="P194" s="2">
        <f>M194/$J194</f>
        <v>7.1428571428571425E-2</v>
      </c>
      <c r="Q194" s="2">
        <f>N194/$J194</f>
        <v>2.2366522366522368E-2</v>
      </c>
      <c r="R194" s="2">
        <v>0.13699999999999998</v>
      </c>
      <c r="S194" s="8" t="str">
        <f>VLOOKUP(R194,bachelor_lookup!A:B,2,TRUE)</f>
        <v>Low</v>
      </c>
      <c r="T194" s="2">
        <v>0.151</v>
      </c>
      <c r="U194" s="2">
        <v>0.122</v>
      </c>
      <c r="V194" s="1">
        <v>3087</v>
      </c>
      <c r="W194" s="2">
        <f>V194/E194</f>
        <v>0.96710526315789469</v>
      </c>
      <c r="X194" s="2">
        <v>0.185</v>
      </c>
      <c r="Y194" s="1">
        <v>567</v>
      </c>
      <c r="Z194" s="2">
        <f>Y194/E194</f>
        <v>0.17763157894736842</v>
      </c>
      <c r="AA194" s="2">
        <v>0.129</v>
      </c>
      <c r="AB194" s="1">
        <v>2048</v>
      </c>
      <c r="AC194" s="2">
        <f>AB194/E194</f>
        <v>0.64160401002506262</v>
      </c>
      <c r="AD194" s="2">
        <f>1-(AC194+Z194)</f>
        <v>0.18076441102756902</v>
      </c>
      <c r="AE194" s="2">
        <v>0.21199999999999999</v>
      </c>
      <c r="AF194" s="1">
        <v>36508</v>
      </c>
      <c r="AG194" s="1">
        <v>1549</v>
      </c>
      <c r="AH194" s="1">
        <v>28863</v>
      </c>
      <c r="AI194" s="1">
        <v>2718</v>
      </c>
      <c r="AJ194" s="2">
        <v>0.13200000000000001</v>
      </c>
      <c r="AK194">
        <v>4.6386854240000002</v>
      </c>
      <c r="AL194">
        <v>688.12599006713754</v>
      </c>
      <c r="AM194" t="s">
        <v>1483</v>
      </c>
      <c r="AN194" t="s">
        <v>1488</v>
      </c>
    </row>
    <row r="195" spans="1:40">
      <c r="A195" t="s">
        <v>920</v>
      </c>
      <c r="B195">
        <v>28.2</v>
      </c>
      <c r="C195">
        <v>27.5</v>
      </c>
      <c r="D195">
        <v>30.5</v>
      </c>
      <c r="E195">
        <v>5139</v>
      </c>
      <c r="F195">
        <v>2491</v>
      </c>
      <c r="G195">
        <v>2648</v>
      </c>
      <c r="H195" s="2">
        <f>F195/E195</f>
        <v>0.48472465460206265</v>
      </c>
      <c r="I195" s="2">
        <f>G195/E195</f>
        <v>0.51527534539793729</v>
      </c>
      <c r="J195" s="1">
        <v>2035</v>
      </c>
      <c r="K195" s="2">
        <f>J195/E195</f>
        <v>0.39599143802296166</v>
      </c>
      <c r="L195" s="1">
        <v>1695</v>
      </c>
      <c r="M195" s="1">
        <v>222</v>
      </c>
      <c r="N195" s="1">
        <v>19</v>
      </c>
      <c r="O195" s="2">
        <f>L195/$J195</f>
        <v>0.83292383292383287</v>
      </c>
      <c r="P195" s="2">
        <f>M195/$J195</f>
        <v>0.10909090909090909</v>
      </c>
      <c r="Q195" s="2">
        <f>N195/$J195</f>
        <v>9.3366093366093368E-3</v>
      </c>
      <c r="R195" s="2">
        <v>0.13800000000000001</v>
      </c>
      <c r="S195" s="8" t="str">
        <f>VLOOKUP(R195,bachelor_lookup!A:B,2,TRUE)</f>
        <v>Low</v>
      </c>
      <c r="T195" s="2">
        <v>0.14099999999999999</v>
      </c>
      <c r="U195" s="2">
        <v>0.13500000000000001</v>
      </c>
      <c r="V195" s="1">
        <v>5088</v>
      </c>
      <c r="W195" s="2">
        <f>V195/E195</f>
        <v>0.99007589025102161</v>
      </c>
      <c r="X195" s="2">
        <v>0.13200000000000001</v>
      </c>
      <c r="Y195" s="1">
        <v>1726</v>
      </c>
      <c r="Z195" s="2">
        <f>Y195/E195</f>
        <v>0.33586300836738664</v>
      </c>
      <c r="AA195" s="2">
        <v>0.13800000000000001</v>
      </c>
      <c r="AB195" s="1">
        <v>3171</v>
      </c>
      <c r="AC195" s="2">
        <f>AB195/E195</f>
        <v>0.61704611792177466</v>
      </c>
      <c r="AD195" s="2">
        <f>1-(AC195+Z195)</f>
        <v>4.7090873710838643E-2</v>
      </c>
      <c r="AE195" s="2">
        <v>0.129</v>
      </c>
      <c r="AF195" s="1">
        <v>70379</v>
      </c>
      <c r="AG195" s="1">
        <v>1496</v>
      </c>
      <c r="AH195" s="1">
        <v>65128</v>
      </c>
      <c r="AI195" s="1">
        <v>3567</v>
      </c>
      <c r="AJ195" s="2">
        <v>9.6000000000000002E-2</v>
      </c>
      <c r="AK195">
        <v>3.3794736529999998</v>
      </c>
      <c r="AL195">
        <v>1520.6510029862334</v>
      </c>
      <c r="AM195" t="s">
        <v>1484</v>
      </c>
      <c r="AN195" t="s">
        <v>1513</v>
      </c>
    </row>
    <row r="196" spans="1:40">
      <c r="A196" t="s">
        <v>198</v>
      </c>
      <c r="B196">
        <v>33.9</v>
      </c>
      <c r="C196">
        <v>33</v>
      </c>
      <c r="D196">
        <v>34.6</v>
      </c>
      <c r="E196">
        <v>3432</v>
      </c>
      <c r="F196">
        <v>1784</v>
      </c>
      <c r="G196">
        <v>1648</v>
      </c>
      <c r="H196" s="2">
        <f>F196/E196</f>
        <v>0.51981351981351986</v>
      </c>
      <c r="I196" s="2">
        <f>G196/E196</f>
        <v>0.48018648018648019</v>
      </c>
      <c r="J196" s="1">
        <v>1390</v>
      </c>
      <c r="K196" s="2">
        <f>J196/E196</f>
        <v>0.40501165501165504</v>
      </c>
      <c r="L196" s="1">
        <v>1045</v>
      </c>
      <c r="M196" s="1">
        <v>172</v>
      </c>
      <c r="N196" s="1">
        <v>20</v>
      </c>
      <c r="O196" s="2">
        <f>L196/$J196</f>
        <v>0.75179856115107913</v>
      </c>
      <c r="P196" s="2">
        <f>M196/$J196</f>
        <v>0.12374100719424461</v>
      </c>
      <c r="Q196" s="2">
        <f>N196/$J196</f>
        <v>1.4388489208633094E-2</v>
      </c>
      <c r="R196" s="2">
        <v>0.13800000000000001</v>
      </c>
      <c r="S196" s="8" t="str">
        <f>VLOOKUP(R196,bachelor_lookup!A:B,2,TRUE)</f>
        <v>Low</v>
      </c>
      <c r="T196" s="2">
        <v>0.14199999999999999</v>
      </c>
      <c r="U196" s="2">
        <v>0.13300000000000001</v>
      </c>
      <c r="V196" s="1">
        <v>3432</v>
      </c>
      <c r="W196" s="2">
        <f>V196/E196</f>
        <v>1</v>
      </c>
      <c r="X196" s="2">
        <v>0.316</v>
      </c>
      <c r="Y196" s="1">
        <v>851</v>
      </c>
      <c r="Z196" s="2">
        <f>Y196/E196</f>
        <v>0.24796037296037296</v>
      </c>
      <c r="AA196" s="2">
        <v>0.38799999999999996</v>
      </c>
      <c r="AB196" s="1">
        <v>2287</v>
      </c>
      <c r="AC196" s="2">
        <f>AB196/E196</f>
        <v>0.66637529137529139</v>
      </c>
      <c r="AD196" s="2">
        <f>1-(AC196+Z196)</f>
        <v>8.5664335664335622E-2</v>
      </c>
      <c r="AE196" s="2">
        <v>0.29600000000000004</v>
      </c>
      <c r="AF196" s="1">
        <v>39413</v>
      </c>
      <c r="AG196" s="1">
        <v>1531</v>
      </c>
      <c r="AH196" s="1">
        <v>32097</v>
      </c>
      <c r="AI196" s="1">
        <v>2618</v>
      </c>
      <c r="AJ196" s="2">
        <v>0.17699999999999999</v>
      </c>
      <c r="AK196">
        <v>1.1333268489999999</v>
      </c>
      <c r="AL196">
        <v>3028.2526201759474</v>
      </c>
      <c r="AM196" t="s">
        <v>1484</v>
      </c>
      <c r="AN196" t="s">
        <v>1492</v>
      </c>
    </row>
    <row r="197" spans="1:40">
      <c r="A197" t="s">
        <v>1222</v>
      </c>
      <c r="B197">
        <v>35.799999999999997</v>
      </c>
      <c r="C197">
        <v>34.1</v>
      </c>
      <c r="D197">
        <v>37.200000000000003</v>
      </c>
      <c r="E197">
        <v>2763</v>
      </c>
      <c r="F197">
        <v>1548</v>
      </c>
      <c r="G197">
        <v>1215</v>
      </c>
      <c r="H197" s="2">
        <f>F197/E197</f>
        <v>0.56026058631921827</v>
      </c>
      <c r="I197" s="2">
        <f>G197/E197</f>
        <v>0.43973941368078173</v>
      </c>
      <c r="J197" s="1">
        <v>566</v>
      </c>
      <c r="K197" s="2">
        <f>J197/E197</f>
        <v>0.20484980094100616</v>
      </c>
      <c r="L197" s="1">
        <v>313</v>
      </c>
      <c r="M197" s="1">
        <v>57</v>
      </c>
      <c r="N197" s="1">
        <v>100</v>
      </c>
      <c r="O197" s="2">
        <f>L197/$J197</f>
        <v>0.55300353356890464</v>
      </c>
      <c r="P197" s="2">
        <f>M197/$J197</f>
        <v>0.10070671378091872</v>
      </c>
      <c r="Q197" s="2">
        <f>N197/$J197</f>
        <v>0.17667844522968199</v>
      </c>
      <c r="R197" s="2">
        <v>0.13800000000000001</v>
      </c>
      <c r="S197" s="8" t="str">
        <f>VLOOKUP(R197,bachelor_lookup!A:B,2,TRUE)</f>
        <v>Low</v>
      </c>
      <c r="T197" s="2">
        <v>0.11800000000000001</v>
      </c>
      <c r="U197" s="2">
        <v>0.16200000000000001</v>
      </c>
      <c r="V197" s="1">
        <v>1954</v>
      </c>
      <c r="W197" s="2">
        <f>V197/E197</f>
        <v>0.70720231632283748</v>
      </c>
      <c r="X197" s="2">
        <v>0.53799999999999992</v>
      </c>
      <c r="Y197" s="1">
        <v>325</v>
      </c>
      <c r="Z197" s="2">
        <f>Y197/E197</f>
        <v>0.11762576909156713</v>
      </c>
      <c r="AA197" s="2">
        <v>0.86499999999999999</v>
      </c>
      <c r="AB197" s="1">
        <v>1268</v>
      </c>
      <c r="AC197" s="2">
        <f>AB197/E197</f>
        <v>0.45892146217879115</v>
      </c>
      <c r="AD197" s="2">
        <f>1-(AC197+Z197)</f>
        <v>0.42345276872964166</v>
      </c>
      <c r="AE197" s="2">
        <v>0.55799999999999994</v>
      </c>
      <c r="AF197" s="1">
        <v>32026</v>
      </c>
      <c r="AG197" s="1">
        <v>1001</v>
      </c>
      <c r="AH197" s="1">
        <v>14494</v>
      </c>
      <c r="AI197" s="1">
        <v>2438</v>
      </c>
      <c r="AJ197" s="2">
        <v>0.21199999999999999</v>
      </c>
      <c r="AK197">
        <v>2.1656359219999999</v>
      </c>
      <c r="AL197">
        <v>1275.8377213508375</v>
      </c>
      <c r="AM197" t="s">
        <v>1483</v>
      </c>
      <c r="AN197" t="s">
        <v>1518</v>
      </c>
    </row>
    <row r="198" spans="1:40">
      <c r="A198" t="s">
        <v>590</v>
      </c>
      <c r="B198">
        <v>39.700000000000003</v>
      </c>
      <c r="C198">
        <v>40</v>
      </c>
      <c r="D198">
        <v>39.5</v>
      </c>
      <c r="E198">
        <v>4086</v>
      </c>
      <c r="F198">
        <v>2074</v>
      </c>
      <c r="G198">
        <v>2012</v>
      </c>
      <c r="H198" s="2">
        <f>F198/E198</f>
        <v>0.50758688203622127</v>
      </c>
      <c r="I198" s="2">
        <f>G198/E198</f>
        <v>0.49241311796377873</v>
      </c>
      <c r="J198" s="1">
        <v>1783</v>
      </c>
      <c r="K198" s="2">
        <f>J198/E198</f>
        <v>0.43636808614782185</v>
      </c>
      <c r="L198" s="1">
        <v>1315</v>
      </c>
      <c r="M198" s="1">
        <v>282</v>
      </c>
      <c r="N198" s="1">
        <v>49</v>
      </c>
      <c r="O198" s="2">
        <f>L198/$J198</f>
        <v>0.73752103196859231</v>
      </c>
      <c r="P198" s="2">
        <f>M198/$J198</f>
        <v>0.15816040381379698</v>
      </c>
      <c r="Q198" s="2">
        <f>N198/$J198</f>
        <v>2.7481772293886708E-2</v>
      </c>
      <c r="R198" s="2">
        <v>0.13800000000000001</v>
      </c>
      <c r="S198" s="8" t="str">
        <f>VLOOKUP(R198,bachelor_lookup!A:B,2,TRUE)</f>
        <v>Low</v>
      </c>
      <c r="T198" s="2">
        <v>0.11800000000000001</v>
      </c>
      <c r="U198" s="2">
        <v>0.159</v>
      </c>
      <c r="V198" s="1">
        <v>4070</v>
      </c>
      <c r="W198" s="2">
        <f>V198/E198</f>
        <v>0.99608418991678904</v>
      </c>
      <c r="X198" s="2">
        <v>0.121</v>
      </c>
      <c r="Y198" s="1">
        <v>920</v>
      </c>
      <c r="Z198" s="2">
        <f>Y198/E198</f>
        <v>0.22515907978463046</v>
      </c>
      <c r="AA198" s="2">
        <v>9.1999999999999998E-2</v>
      </c>
      <c r="AB198" s="1">
        <v>2607</v>
      </c>
      <c r="AC198" s="2">
        <f>AB198/E198</f>
        <v>0.63803230543318645</v>
      </c>
      <c r="AD198" s="2">
        <f>1-(AC198+Z198)</f>
        <v>0.13680861478218309</v>
      </c>
      <c r="AE198" s="2">
        <v>0.12</v>
      </c>
      <c r="AF198" s="1">
        <v>67294</v>
      </c>
      <c r="AG198" s="1">
        <v>1374</v>
      </c>
      <c r="AH198" s="1">
        <v>52131</v>
      </c>
      <c r="AI198" s="1">
        <v>3279</v>
      </c>
      <c r="AJ198" s="2">
        <v>0.10199999999999999</v>
      </c>
      <c r="AK198">
        <v>2.5671379499999998</v>
      </c>
      <c r="AL198">
        <v>1591.655797071599</v>
      </c>
      <c r="AM198" t="s">
        <v>1484</v>
      </c>
      <c r="AN198" t="s">
        <v>1503</v>
      </c>
    </row>
    <row r="199" spans="1:40">
      <c r="A199" t="s">
        <v>996</v>
      </c>
      <c r="B199">
        <v>30.6</v>
      </c>
      <c r="C199">
        <v>32.5</v>
      </c>
      <c r="D199">
        <v>28.1</v>
      </c>
      <c r="E199">
        <v>5888</v>
      </c>
      <c r="F199">
        <v>2768</v>
      </c>
      <c r="G199">
        <v>3120</v>
      </c>
      <c r="H199" s="2">
        <f>F199/E199</f>
        <v>0.47010869565217389</v>
      </c>
      <c r="I199" s="2">
        <f>G199/E199</f>
        <v>0.52989130434782605</v>
      </c>
      <c r="J199" s="1">
        <v>2631</v>
      </c>
      <c r="K199" s="2">
        <f>J199/E199</f>
        <v>0.44684103260869568</v>
      </c>
      <c r="L199" s="1">
        <v>1953</v>
      </c>
      <c r="M199" s="1">
        <v>346</v>
      </c>
      <c r="N199" s="1">
        <v>169</v>
      </c>
      <c r="O199" s="2">
        <f>L199/$J199</f>
        <v>0.74230330672748002</v>
      </c>
      <c r="P199" s="2">
        <f>M199/$J199</f>
        <v>0.1315089319650323</v>
      </c>
      <c r="Q199" s="2">
        <f>N199/$J199</f>
        <v>6.4234131508931966E-2</v>
      </c>
      <c r="R199" s="2">
        <v>0.13900000000000001</v>
      </c>
      <c r="S199" s="8" t="str">
        <f>VLOOKUP(R199,bachelor_lookup!A:B,2,TRUE)</f>
        <v>Low</v>
      </c>
      <c r="T199" s="2">
        <v>0.127</v>
      </c>
      <c r="U199" s="2">
        <v>0.151</v>
      </c>
      <c r="V199" s="1">
        <v>5720</v>
      </c>
      <c r="W199" s="2">
        <f>V199/E199</f>
        <v>0.97146739130434778</v>
      </c>
      <c r="X199" s="2">
        <v>0.16699999999999998</v>
      </c>
      <c r="Y199" s="1">
        <v>1659</v>
      </c>
      <c r="Z199" s="2">
        <f>Y199/E199</f>
        <v>0.28175951086956524</v>
      </c>
      <c r="AA199" s="2">
        <v>0.21</v>
      </c>
      <c r="AB199" s="1">
        <v>3474</v>
      </c>
      <c r="AC199" s="2">
        <f>AB199/E199</f>
        <v>0.59001358695652173</v>
      </c>
      <c r="AD199" s="2">
        <f>1-(AC199+Z199)</f>
        <v>0.12822690217391308</v>
      </c>
      <c r="AE199" s="2">
        <v>0.14800000000000002</v>
      </c>
      <c r="AF199" s="1">
        <v>65058</v>
      </c>
      <c r="AG199" s="1">
        <v>2260</v>
      </c>
      <c r="AH199" s="1">
        <v>45307</v>
      </c>
      <c r="AI199" s="1">
        <v>4242</v>
      </c>
      <c r="AJ199" s="2">
        <v>8.5999999999999993E-2</v>
      </c>
      <c r="AK199">
        <v>14.817417349999999</v>
      </c>
      <c r="AL199">
        <v>397.37019353106092</v>
      </c>
      <c r="AM199" t="s">
        <v>1483</v>
      </c>
      <c r="AN199" t="s">
        <v>1513</v>
      </c>
    </row>
    <row r="200" spans="1:40">
      <c r="A200" t="s">
        <v>866</v>
      </c>
      <c r="B200">
        <v>36.799999999999997</v>
      </c>
      <c r="C200">
        <v>35.4</v>
      </c>
      <c r="D200">
        <v>38.299999999999997</v>
      </c>
      <c r="E200">
        <v>4372</v>
      </c>
      <c r="F200">
        <v>2194</v>
      </c>
      <c r="G200">
        <v>2178</v>
      </c>
      <c r="H200" s="2">
        <f>F200/E200</f>
        <v>0.50182982616651417</v>
      </c>
      <c r="I200" s="2">
        <f>G200/E200</f>
        <v>0.49817017383348583</v>
      </c>
      <c r="J200" s="1">
        <v>1726</v>
      </c>
      <c r="K200" s="2">
        <f>J200/E200</f>
        <v>0.3947849954254346</v>
      </c>
      <c r="L200" s="1">
        <v>1252</v>
      </c>
      <c r="M200" s="1">
        <v>255</v>
      </c>
      <c r="N200" s="1">
        <v>120</v>
      </c>
      <c r="O200" s="2">
        <f>L200/$J200</f>
        <v>0.72537659327925841</v>
      </c>
      <c r="P200" s="2">
        <f>M200/$J200</f>
        <v>0.14774044032444961</v>
      </c>
      <c r="Q200" s="2">
        <f>N200/$J200</f>
        <v>6.9524913093858637E-2</v>
      </c>
      <c r="R200" s="2">
        <v>0.13900000000000001</v>
      </c>
      <c r="S200" s="8" t="str">
        <f>VLOOKUP(R200,bachelor_lookup!A:B,2,TRUE)</f>
        <v>Low</v>
      </c>
      <c r="T200" s="2">
        <v>0.106</v>
      </c>
      <c r="U200" s="2">
        <v>0.16899999999999998</v>
      </c>
      <c r="V200" s="1">
        <v>4312</v>
      </c>
      <c r="W200" s="2">
        <f>V200/E200</f>
        <v>0.98627630375114361</v>
      </c>
      <c r="X200" s="2">
        <v>0.20199999999999999</v>
      </c>
      <c r="Y200" s="1">
        <v>1055</v>
      </c>
      <c r="Z200" s="2">
        <f>Y200/E200</f>
        <v>0.24130832570905764</v>
      </c>
      <c r="AA200" s="2">
        <v>0.183</v>
      </c>
      <c r="AB200" s="1">
        <v>2808</v>
      </c>
      <c r="AC200" s="2">
        <f>AB200/E200</f>
        <v>0.64226898444647762</v>
      </c>
      <c r="AD200" s="2">
        <f>1-(AC200+Z200)</f>
        <v>0.11642268984446469</v>
      </c>
      <c r="AE200" s="2">
        <v>0.20699999999999999</v>
      </c>
      <c r="AF200" s="1">
        <v>49294</v>
      </c>
      <c r="AG200" s="1">
        <v>1638</v>
      </c>
      <c r="AH200" s="1">
        <v>45881</v>
      </c>
      <c r="AI200" s="1">
        <v>3355</v>
      </c>
      <c r="AJ200" s="2">
        <v>0.19399999999999998</v>
      </c>
      <c r="AK200">
        <v>2.099284366</v>
      </c>
      <c r="AL200">
        <v>2082.614471297406</v>
      </c>
      <c r="AM200" t="s">
        <v>1484</v>
      </c>
      <c r="AN200" t="s">
        <v>1513</v>
      </c>
    </row>
    <row r="201" spans="1:40">
      <c r="A201" t="s">
        <v>1033</v>
      </c>
      <c r="B201">
        <v>39.6</v>
      </c>
      <c r="C201">
        <v>43.6</v>
      </c>
      <c r="D201">
        <v>36.799999999999997</v>
      </c>
      <c r="E201">
        <v>4013</v>
      </c>
      <c r="F201">
        <v>1967</v>
      </c>
      <c r="G201">
        <v>2046</v>
      </c>
      <c r="H201" s="2">
        <f>F201/E201</f>
        <v>0.4901569897832046</v>
      </c>
      <c r="I201" s="2">
        <f>G201/E201</f>
        <v>0.50984301021679546</v>
      </c>
      <c r="J201" s="1">
        <v>1556</v>
      </c>
      <c r="K201" s="2">
        <f>J201/E201</f>
        <v>0.3877398455021181</v>
      </c>
      <c r="L201" s="1">
        <v>1207</v>
      </c>
      <c r="M201" s="1">
        <v>255</v>
      </c>
      <c r="N201" s="1">
        <v>9</v>
      </c>
      <c r="O201" s="2">
        <f>L201/$J201</f>
        <v>0.77570694087403602</v>
      </c>
      <c r="P201" s="2">
        <f>M201/$J201</f>
        <v>0.16388174807197944</v>
      </c>
      <c r="Q201" s="2">
        <f>N201/$J201</f>
        <v>5.7840616966580976E-3</v>
      </c>
      <c r="R201" s="2">
        <v>0.13900000000000001</v>
      </c>
      <c r="S201" s="8" t="str">
        <f>VLOOKUP(R201,bachelor_lookup!A:B,2,TRUE)</f>
        <v>Low</v>
      </c>
      <c r="T201" s="2">
        <v>0.17199999999999999</v>
      </c>
      <c r="U201" s="2">
        <v>0.107</v>
      </c>
      <c r="V201" s="1">
        <v>3936</v>
      </c>
      <c r="W201" s="2">
        <f>V201/E201</f>
        <v>0.98081235983055071</v>
      </c>
      <c r="X201" s="2">
        <v>0.21899999999999997</v>
      </c>
      <c r="Y201" s="1">
        <v>959</v>
      </c>
      <c r="Z201" s="2">
        <f>Y201/E201</f>
        <v>0.23897333665586842</v>
      </c>
      <c r="AA201" s="2">
        <v>0.441</v>
      </c>
      <c r="AB201" s="1">
        <v>2381</v>
      </c>
      <c r="AC201" s="2">
        <f>AB201/E201</f>
        <v>0.59332170446050336</v>
      </c>
      <c r="AD201" s="2">
        <f>1-(AC201+Z201)</f>
        <v>0.16770495888362824</v>
      </c>
      <c r="AE201" s="2">
        <v>0.17499999999999999</v>
      </c>
      <c r="AF201" s="1">
        <v>56283</v>
      </c>
      <c r="AG201" s="1">
        <v>1545</v>
      </c>
      <c r="AH201" s="1">
        <v>47868</v>
      </c>
      <c r="AI201" s="1">
        <v>3073</v>
      </c>
      <c r="AJ201" s="2">
        <v>0.13200000000000001</v>
      </c>
      <c r="AK201">
        <v>10.31817712</v>
      </c>
      <c r="AL201">
        <v>388.92528722166384</v>
      </c>
      <c r="AM201" t="s">
        <v>1483</v>
      </c>
      <c r="AN201" t="s">
        <v>1515</v>
      </c>
    </row>
    <row r="202" spans="1:40">
      <c r="A202" t="s">
        <v>832</v>
      </c>
      <c r="B202">
        <v>51.7</v>
      </c>
      <c r="C202">
        <v>50.9</v>
      </c>
      <c r="D202">
        <v>53.3</v>
      </c>
      <c r="E202">
        <v>3473</v>
      </c>
      <c r="F202">
        <v>1787</v>
      </c>
      <c r="G202">
        <v>1686</v>
      </c>
      <c r="H202" s="2">
        <f>F202/E202</f>
        <v>0.5145407428735963</v>
      </c>
      <c r="I202" s="2">
        <f>G202/E202</f>
        <v>0.4854592571264037</v>
      </c>
      <c r="J202" s="1">
        <v>1199</v>
      </c>
      <c r="K202" s="2">
        <f>J202/E202</f>
        <v>0.34523466743449466</v>
      </c>
      <c r="L202" s="1">
        <v>853</v>
      </c>
      <c r="M202" s="1">
        <v>179</v>
      </c>
      <c r="N202" s="1">
        <v>20</v>
      </c>
      <c r="O202" s="2">
        <f>L202/$J202</f>
        <v>0.71142618849040873</v>
      </c>
      <c r="P202" s="2">
        <f>M202/$J202</f>
        <v>0.14929107589658047</v>
      </c>
      <c r="Q202" s="2">
        <f>N202/$J202</f>
        <v>1.6680567139282735E-2</v>
      </c>
      <c r="R202" s="2">
        <v>0.13900000000000001</v>
      </c>
      <c r="S202" s="8" t="str">
        <f>VLOOKUP(R202,bachelor_lookup!A:B,2,TRUE)</f>
        <v>Low</v>
      </c>
      <c r="T202" s="2">
        <v>0.14699999999999999</v>
      </c>
      <c r="U202" s="2">
        <v>0.129</v>
      </c>
      <c r="V202" s="1">
        <v>3438</v>
      </c>
      <c r="W202" s="2">
        <f>V202/E202</f>
        <v>0.98992225741433915</v>
      </c>
      <c r="X202" s="2">
        <v>0.254</v>
      </c>
      <c r="Y202" s="1">
        <v>617</v>
      </c>
      <c r="Z202" s="2">
        <f>Y202/E202</f>
        <v>0.17765620501007776</v>
      </c>
      <c r="AA202" s="2">
        <v>0.52200000000000002</v>
      </c>
      <c r="AB202" s="1">
        <v>2099</v>
      </c>
      <c r="AC202" s="2">
        <f>AB202/E202</f>
        <v>0.60437661963720124</v>
      </c>
      <c r="AD202" s="2">
        <f>1-(AC202+Z202)</f>
        <v>0.21796717535272103</v>
      </c>
      <c r="AE202" s="2">
        <v>0.22500000000000001</v>
      </c>
      <c r="AF202" s="1">
        <v>51718</v>
      </c>
      <c r="AG202" s="1">
        <v>1590</v>
      </c>
      <c r="AH202" s="1">
        <v>36707</v>
      </c>
      <c r="AI202" s="1">
        <v>2950</v>
      </c>
      <c r="AJ202" s="2">
        <v>0.13500000000000001</v>
      </c>
      <c r="AK202">
        <v>524.25187189999997</v>
      </c>
      <c r="AL202">
        <v>6.6246783009340744</v>
      </c>
      <c r="AM202" t="s">
        <v>1482</v>
      </c>
      <c r="AN202" t="s">
        <v>1511</v>
      </c>
    </row>
    <row r="203" spans="1:40">
      <c r="A203" t="s">
        <v>1368</v>
      </c>
      <c r="B203">
        <v>52.3</v>
      </c>
      <c r="C203">
        <v>51.1</v>
      </c>
      <c r="D203">
        <v>53.1</v>
      </c>
      <c r="E203">
        <v>4016</v>
      </c>
      <c r="F203">
        <v>1956</v>
      </c>
      <c r="G203">
        <v>2060</v>
      </c>
      <c r="H203" s="2">
        <f>F203/E203</f>
        <v>0.48705179282868527</v>
      </c>
      <c r="I203" s="2">
        <f>G203/E203</f>
        <v>0.51294820717131473</v>
      </c>
      <c r="J203" s="1">
        <v>1259</v>
      </c>
      <c r="K203" s="2">
        <f>J203/E203</f>
        <v>0.31349601593625498</v>
      </c>
      <c r="L203" s="1">
        <v>913</v>
      </c>
      <c r="M203" s="1">
        <v>151</v>
      </c>
      <c r="N203" s="1">
        <v>53</v>
      </c>
      <c r="O203" s="2">
        <f>L203/$J203</f>
        <v>0.72517871326449568</v>
      </c>
      <c r="P203" s="2">
        <f>M203/$J203</f>
        <v>0.11993645750595711</v>
      </c>
      <c r="Q203" s="2">
        <f>N203/$J203</f>
        <v>4.2096902303415409E-2</v>
      </c>
      <c r="R203" s="2">
        <v>0.13900000000000001</v>
      </c>
      <c r="S203" s="8" t="str">
        <f>VLOOKUP(R203,bachelor_lookup!A:B,2,TRUE)</f>
        <v>Low</v>
      </c>
      <c r="T203" s="2">
        <v>0.13500000000000001</v>
      </c>
      <c r="U203" s="2">
        <v>0.14300000000000002</v>
      </c>
      <c r="V203" s="1">
        <v>3901</v>
      </c>
      <c r="W203" s="2">
        <f>V203/E203</f>
        <v>0.97136454183266929</v>
      </c>
      <c r="X203" s="2">
        <v>0.21899999999999997</v>
      </c>
      <c r="Y203" s="1">
        <v>627</v>
      </c>
      <c r="Z203" s="2">
        <f>Y203/E203</f>
        <v>0.15612549800796813</v>
      </c>
      <c r="AA203" s="2">
        <v>0.32200000000000001</v>
      </c>
      <c r="AB203" s="1">
        <v>2172</v>
      </c>
      <c r="AC203" s="2">
        <f>AB203/E203</f>
        <v>0.54083665338645415</v>
      </c>
      <c r="AD203" s="2">
        <f>1-(AC203+Z203)</f>
        <v>0.3030378486055777</v>
      </c>
      <c r="AE203" s="2">
        <v>0.25600000000000001</v>
      </c>
      <c r="AF203" s="1">
        <v>51802</v>
      </c>
      <c r="AG203" s="1">
        <v>1716</v>
      </c>
      <c r="AH203" s="1">
        <v>44500</v>
      </c>
      <c r="AI203" s="1">
        <v>3436</v>
      </c>
      <c r="AJ203" s="2">
        <v>0.12</v>
      </c>
      <c r="AK203">
        <v>743.7971364</v>
      </c>
      <c r="AL203">
        <v>5.3993216745059787</v>
      </c>
      <c r="AM203" t="s">
        <v>1482</v>
      </c>
      <c r="AN203" t="s">
        <v>1521</v>
      </c>
    </row>
    <row r="204" spans="1:40">
      <c r="A204" t="s">
        <v>617</v>
      </c>
      <c r="B204">
        <v>31.4</v>
      </c>
      <c r="C204">
        <v>29.8</v>
      </c>
      <c r="D204">
        <v>31.9</v>
      </c>
      <c r="E204">
        <v>5406</v>
      </c>
      <c r="F204">
        <v>2734</v>
      </c>
      <c r="G204">
        <v>2672</v>
      </c>
      <c r="H204" s="2">
        <f>F204/E204</f>
        <v>0.50573436921938586</v>
      </c>
      <c r="I204" s="2">
        <f>G204/E204</f>
        <v>0.49426563078061414</v>
      </c>
      <c r="J204" s="1">
        <v>2513</v>
      </c>
      <c r="K204" s="2">
        <f>J204/E204</f>
        <v>0.46485386607473178</v>
      </c>
      <c r="L204" s="1">
        <v>1913</v>
      </c>
      <c r="M204" s="1">
        <v>324</v>
      </c>
      <c r="N204" s="1">
        <v>125</v>
      </c>
      <c r="O204" s="2">
        <f>L204/$J204</f>
        <v>0.76124154397134902</v>
      </c>
      <c r="P204" s="2">
        <f>M204/$J204</f>
        <v>0.12892956625547156</v>
      </c>
      <c r="Q204" s="2">
        <f>N204/$J204</f>
        <v>4.9741345005968961E-2</v>
      </c>
      <c r="R204" s="2">
        <v>0.14000000000000001</v>
      </c>
      <c r="S204" s="8" t="str">
        <f>VLOOKUP(R204,bachelor_lookup!A:B,2,TRUE)</f>
        <v>Low</v>
      </c>
      <c r="T204" s="2">
        <v>0.13699999999999998</v>
      </c>
      <c r="U204" s="2">
        <v>0.14300000000000002</v>
      </c>
      <c r="V204" s="1">
        <v>5385</v>
      </c>
      <c r="W204" s="2">
        <f>V204/E204</f>
        <v>0.99611542730299663</v>
      </c>
      <c r="X204" s="2">
        <v>0.16</v>
      </c>
      <c r="Y204" s="1">
        <v>1446</v>
      </c>
      <c r="Z204" s="2">
        <f>Y204/E204</f>
        <v>0.26748057713651496</v>
      </c>
      <c r="AA204" s="2">
        <v>0.223</v>
      </c>
      <c r="AB204" s="1">
        <v>3422</v>
      </c>
      <c r="AC204" s="2">
        <f>AB204/E204</f>
        <v>0.63300036995930453</v>
      </c>
      <c r="AD204" s="2">
        <f>1-(AC204+Z204)</f>
        <v>9.9519052904180505E-2</v>
      </c>
      <c r="AE204" s="2">
        <v>0.153</v>
      </c>
      <c r="AF204" s="1">
        <v>64693</v>
      </c>
      <c r="AG204" s="1">
        <v>1830</v>
      </c>
      <c r="AH204" s="1">
        <v>55000</v>
      </c>
      <c r="AI204" s="1">
        <v>4100</v>
      </c>
      <c r="AJ204" s="2">
        <v>9.8000000000000004E-2</v>
      </c>
      <c r="AK204">
        <v>2.1792968890000002</v>
      </c>
      <c r="AL204">
        <v>2480.616582020918</v>
      </c>
      <c r="AM204" t="s">
        <v>1484</v>
      </c>
      <c r="AN204" t="s">
        <v>1503</v>
      </c>
    </row>
    <row r="205" spans="1:40">
      <c r="A205" t="s">
        <v>930</v>
      </c>
      <c r="B205">
        <v>32.4</v>
      </c>
      <c r="C205">
        <v>32.6</v>
      </c>
      <c r="D205">
        <v>32.299999999999997</v>
      </c>
      <c r="E205">
        <v>1821</v>
      </c>
      <c r="F205">
        <v>926</v>
      </c>
      <c r="G205">
        <v>895</v>
      </c>
      <c r="H205" s="2">
        <f>F205/E205</f>
        <v>0.5085118066996156</v>
      </c>
      <c r="I205" s="2">
        <f>G205/E205</f>
        <v>0.4914881933003844</v>
      </c>
      <c r="J205" s="1">
        <v>747</v>
      </c>
      <c r="K205" s="2">
        <f>J205/E205</f>
        <v>0.4102141680395387</v>
      </c>
      <c r="L205" s="1">
        <v>640</v>
      </c>
      <c r="M205" s="1">
        <v>64</v>
      </c>
      <c r="N205" s="1">
        <v>11</v>
      </c>
      <c r="O205" s="2">
        <f>L205/$J205</f>
        <v>0.85676037483266398</v>
      </c>
      <c r="P205" s="2">
        <f>M205/$J205</f>
        <v>8.5676037483266396E-2</v>
      </c>
      <c r="Q205" s="2">
        <f>N205/$J205</f>
        <v>1.4725568942436412E-2</v>
      </c>
      <c r="R205" s="2">
        <v>0.14000000000000001</v>
      </c>
      <c r="S205" s="8" t="str">
        <f>VLOOKUP(R205,bachelor_lookup!A:B,2,TRUE)</f>
        <v>Low</v>
      </c>
      <c r="T205" s="2">
        <v>0.14400000000000002</v>
      </c>
      <c r="U205" s="2">
        <v>0.13699999999999998</v>
      </c>
      <c r="V205" s="1">
        <v>1821</v>
      </c>
      <c r="W205" s="2">
        <f>V205/E205</f>
        <v>1</v>
      </c>
      <c r="X205" s="2">
        <v>0.13100000000000001</v>
      </c>
      <c r="Y205" s="1">
        <v>378</v>
      </c>
      <c r="Z205" s="2">
        <f>Y205/E205</f>
        <v>0.20757825370675453</v>
      </c>
      <c r="AA205" s="2">
        <v>0.13</v>
      </c>
      <c r="AB205" s="1">
        <v>1302</v>
      </c>
      <c r="AC205" s="2">
        <f>AB205/E205</f>
        <v>0.71499176276771004</v>
      </c>
      <c r="AD205" s="2">
        <f>1-(AC205+Z205)</f>
        <v>7.7429983525535429E-2</v>
      </c>
      <c r="AE205" s="2">
        <v>0.13699999999999998</v>
      </c>
      <c r="AF205" s="1">
        <v>46379</v>
      </c>
      <c r="AG205" s="1">
        <v>765</v>
      </c>
      <c r="AH205" s="1">
        <v>40820</v>
      </c>
      <c r="AI205" s="1">
        <v>1490</v>
      </c>
      <c r="AJ205" s="2">
        <v>0.183</v>
      </c>
      <c r="AK205">
        <v>1.622812879</v>
      </c>
      <c r="AL205">
        <v>1122.1256766967031</v>
      </c>
      <c r="AM205" t="s">
        <v>1483</v>
      </c>
      <c r="AN205" t="s">
        <v>1513</v>
      </c>
    </row>
    <row r="206" spans="1:40">
      <c r="A206" t="s">
        <v>816</v>
      </c>
      <c r="B206">
        <v>33.6</v>
      </c>
      <c r="C206">
        <v>32.200000000000003</v>
      </c>
      <c r="D206">
        <v>35.200000000000003</v>
      </c>
      <c r="E206">
        <v>5024</v>
      </c>
      <c r="F206">
        <v>2579</v>
      </c>
      <c r="G206">
        <v>2445</v>
      </c>
      <c r="H206" s="2">
        <f>F206/E206</f>
        <v>0.51333598726114649</v>
      </c>
      <c r="I206" s="2">
        <f>G206/E206</f>
        <v>0.48666401273885351</v>
      </c>
      <c r="J206" s="1">
        <v>2015</v>
      </c>
      <c r="K206" s="2">
        <f>J206/E206</f>
        <v>0.4010748407643312</v>
      </c>
      <c r="L206" s="1">
        <v>1576</v>
      </c>
      <c r="M206" s="1">
        <v>206</v>
      </c>
      <c r="N206" s="1">
        <v>56</v>
      </c>
      <c r="O206" s="2">
        <f>L206/$J206</f>
        <v>0.78213399503722081</v>
      </c>
      <c r="P206" s="2">
        <f>M206/$J206</f>
        <v>0.1022332506203474</v>
      </c>
      <c r="Q206" s="2">
        <f>N206/$J206</f>
        <v>2.7791563275434243E-2</v>
      </c>
      <c r="R206" s="2">
        <v>0.14000000000000001</v>
      </c>
      <c r="S206" s="8" t="str">
        <f>VLOOKUP(R206,bachelor_lookup!A:B,2,TRUE)</f>
        <v>Low</v>
      </c>
      <c r="T206" s="2">
        <v>0.14699999999999999</v>
      </c>
      <c r="U206" s="2">
        <v>0.13400000000000001</v>
      </c>
      <c r="V206" s="1">
        <v>4946</v>
      </c>
      <c r="W206" s="2">
        <f>V206/E206</f>
        <v>0.98447452229299359</v>
      </c>
      <c r="X206" s="2">
        <v>0.27100000000000002</v>
      </c>
      <c r="Y206" s="1">
        <v>1425</v>
      </c>
      <c r="Z206" s="2">
        <f>Y206/E206</f>
        <v>0.28363853503184716</v>
      </c>
      <c r="AA206" s="2">
        <v>0.45299999999999996</v>
      </c>
      <c r="AB206" s="1">
        <v>3018</v>
      </c>
      <c r="AC206" s="2">
        <f>AB206/E206</f>
        <v>0.60071656050955413</v>
      </c>
      <c r="AD206" s="2">
        <f>1-(AC206+Z206)</f>
        <v>0.11564490445859876</v>
      </c>
      <c r="AE206" s="2">
        <v>0.21299999999999999</v>
      </c>
      <c r="AF206" s="1">
        <v>53697</v>
      </c>
      <c r="AG206" s="1">
        <v>1556</v>
      </c>
      <c r="AH206" s="1">
        <v>43294</v>
      </c>
      <c r="AI206" s="1">
        <v>3732</v>
      </c>
      <c r="AJ206" s="2">
        <v>0.106</v>
      </c>
      <c r="AK206">
        <v>5.6617555030000002</v>
      </c>
      <c r="AL206">
        <v>887.35728650555961</v>
      </c>
      <c r="AM206" t="s">
        <v>1483</v>
      </c>
      <c r="AN206" t="s">
        <v>1509</v>
      </c>
    </row>
    <row r="207" spans="1:40">
      <c r="A207" t="s">
        <v>802</v>
      </c>
      <c r="B207">
        <v>57</v>
      </c>
      <c r="C207">
        <v>58</v>
      </c>
      <c r="D207">
        <v>54.6</v>
      </c>
      <c r="E207">
        <v>2684</v>
      </c>
      <c r="F207">
        <v>1439</v>
      </c>
      <c r="G207">
        <v>1245</v>
      </c>
      <c r="H207" s="2">
        <f>F207/E207</f>
        <v>0.536140089418778</v>
      </c>
      <c r="I207" s="2">
        <f>G207/E207</f>
        <v>0.46385991058122206</v>
      </c>
      <c r="J207" s="1">
        <v>767</v>
      </c>
      <c r="K207" s="2">
        <f>J207/E207</f>
        <v>0.28576751117734722</v>
      </c>
      <c r="L207" s="1">
        <v>680</v>
      </c>
      <c r="M207" s="1">
        <v>33</v>
      </c>
      <c r="N207" s="1">
        <v>0</v>
      </c>
      <c r="O207" s="2">
        <f>L207/$J207</f>
        <v>0.88657105606258146</v>
      </c>
      <c r="P207" s="2">
        <f>M207/$J207</f>
        <v>4.3024771838331158E-2</v>
      </c>
      <c r="Q207" s="2">
        <f>N207/$J207</f>
        <v>0</v>
      </c>
      <c r="R207" s="2">
        <v>0.14000000000000001</v>
      </c>
      <c r="S207" s="8" t="str">
        <f>VLOOKUP(R207,bachelor_lookup!A:B,2,TRUE)</f>
        <v>Low</v>
      </c>
      <c r="T207" s="2">
        <v>0.187</v>
      </c>
      <c r="U207" s="2">
        <v>8.6999999999999994E-2</v>
      </c>
      <c r="V207" s="1">
        <v>2684</v>
      </c>
      <c r="W207" s="2">
        <f>V207/E207</f>
        <v>1</v>
      </c>
      <c r="X207" s="2">
        <v>9.3000000000000013E-2</v>
      </c>
      <c r="Y207" s="1">
        <v>284</v>
      </c>
      <c r="Z207" s="2">
        <f>Y207/E207</f>
        <v>0.10581222056631892</v>
      </c>
      <c r="AA207" s="2">
        <v>0.10199999999999999</v>
      </c>
      <c r="AB207" s="1">
        <v>1485</v>
      </c>
      <c r="AC207" s="2">
        <f>AB207/E207</f>
        <v>0.55327868852459017</v>
      </c>
      <c r="AD207" s="2">
        <f>1-(AC207+Z207)</f>
        <v>0.34090909090909094</v>
      </c>
      <c r="AE207" s="2">
        <v>0.13</v>
      </c>
      <c r="AF207" s="1">
        <v>46242</v>
      </c>
      <c r="AG207" s="1">
        <v>1394</v>
      </c>
      <c r="AH207" s="1">
        <v>34590</v>
      </c>
      <c r="AI207" s="1">
        <v>2509</v>
      </c>
      <c r="AJ207" s="2">
        <v>0.128</v>
      </c>
      <c r="AK207">
        <v>1764.130615</v>
      </c>
      <c r="AL207">
        <v>1.5214292962088865</v>
      </c>
      <c r="AM207" t="s">
        <v>1482</v>
      </c>
      <c r="AN207" t="s">
        <v>1507</v>
      </c>
    </row>
    <row r="208" spans="1:40">
      <c r="A208" t="s">
        <v>290</v>
      </c>
      <c r="B208">
        <v>38</v>
      </c>
      <c r="C208">
        <v>39.1</v>
      </c>
      <c r="D208">
        <v>37.6</v>
      </c>
      <c r="E208">
        <v>3976</v>
      </c>
      <c r="F208">
        <v>1767</v>
      </c>
      <c r="G208">
        <v>2209</v>
      </c>
      <c r="H208" s="2">
        <f>F208/E208</f>
        <v>0.44441649899396379</v>
      </c>
      <c r="I208" s="2">
        <f>G208/E208</f>
        <v>0.55558350100603626</v>
      </c>
      <c r="J208" s="1">
        <v>1506</v>
      </c>
      <c r="K208" s="2">
        <f>J208/E208</f>
        <v>0.37877263581488935</v>
      </c>
      <c r="L208" s="1">
        <v>1071</v>
      </c>
      <c r="M208" s="1">
        <v>300</v>
      </c>
      <c r="N208" s="1">
        <v>45</v>
      </c>
      <c r="O208" s="2">
        <f>L208/$J208</f>
        <v>0.71115537848605581</v>
      </c>
      <c r="P208" s="2">
        <f>M208/$J208</f>
        <v>0.19920318725099601</v>
      </c>
      <c r="Q208" s="2">
        <f>N208/$J208</f>
        <v>2.9880478087649404E-2</v>
      </c>
      <c r="R208" s="2">
        <v>0.14099999999999999</v>
      </c>
      <c r="S208" s="8" t="str">
        <f>VLOOKUP(R208,bachelor_lookup!A:B,2,TRUE)</f>
        <v>Low</v>
      </c>
      <c r="T208" s="2">
        <v>0.13500000000000001</v>
      </c>
      <c r="U208" s="2">
        <v>0.14699999999999999</v>
      </c>
      <c r="V208" s="1">
        <v>3963</v>
      </c>
      <c r="W208" s="2">
        <f>V208/E208</f>
        <v>0.99673038229376254</v>
      </c>
      <c r="X208" s="2">
        <v>0.26700000000000002</v>
      </c>
      <c r="Y208" s="1">
        <v>964</v>
      </c>
      <c r="Z208" s="2">
        <f>Y208/E208</f>
        <v>0.24245472837022133</v>
      </c>
      <c r="AA208" s="2">
        <v>0.39</v>
      </c>
      <c r="AB208" s="1">
        <v>2393</v>
      </c>
      <c r="AC208" s="2">
        <f>AB208/E208</f>
        <v>0.60186116700201209</v>
      </c>
      <c r="AD208" s="2">
        <f>1-(AC208+Z208)</f>
        <v>0.15568410462776661</v>
      </c>
      <c r="AE208" s="2">
        <v>0.254</v>
      </c>
      <c r="AF208" s="1">
        <v>47984</v>
      </c>
      <c r="AG208" s="1">
        <v>1587</v>
      </c>
      <c r="AH208" s="1">
        <v>39196</v>
      </c>
      <c r="AI208" s="1">
        <v>3091</v>
      </c>
      <c r="AJ208" s="2">
        <v>0.126</v>
      </c>
      <c r="AK208">
        <v>83.438953679999997</v>
      </c>
      <c r="AL208">
        <v>47.651604252475572</v>
      </c>
      <c r="AM208" t="s">
        <v>1482</v>
      </c>
      <c r="AN208" t="s">
        <v>1500</v>
      </c>
    </row>
    <row r="209" spans="1:40">
      <c r="A209" t="s">
        <v>1364</v>
      </c>
      <c r="B209">
        <v>41</v>
      </c>
      <c r="C209">
        <v>39.200000000000003</v>
      </c>
      <c r="D209">
        <v>43.3</v>
      </c>
      <c r="E209">
        <v>4610</v>
      </c>
      <c r="F209">
        <v>2328</v>
      </c>
      <c r="G209">
        <v>2282</v>
      </c>
      <c r="H209" s="2">
        <f>F209/E209</f>
        <v>0.50498915401301514</v>
      </c>
      <c r="I209" s="2">
        <f>G209/E209</f>
        <v>0.4950108459869848</v>
      </c>
      <c r="J209" s="1">
        <v>2098</v>
      </c>
      <c r="K209" s="2">
        <f>J209/E209</f>
        <v>0.45509761388286335</v>
      </c>
      <c r="L209" s="1">
        <v>1685</v>
      </c>
      <c r="M209" s="1">
        <v>273</v>
      </c>
      <c r="N209" s="1">
        <v>14</v>
      </c>
      <c r="O209" s="2">
        <f>L209/$J209</f>
        <v>0.80314585319351761</v>
      </c>
      <c r="P209" s="2">
        <f>M209/$J209</f>
        <v>0.13012392755004767</v>
      </c>
      <c r="Q209" s="2">
        <f>N209/$J209</f>
        <v>6.6730219256434702E-3</v>
      </c>
      <c r="R209" s="2">
        <v>0.14099999999999999</v>
      </c>
      <c r="S209" s="8" t="str">
        <f>VLOOKUP(R209,bachelor_lookup!A:B,2,TRUE)</f>
        <v>Low</v>
      </c>
      <c r="T209" s="2">
        <v>0.17899999999999999</v>
      </c>
      <c r="U209" s="2">
        <v>0.107</v>
      </c>
      <c r="V209" s="1">
        <v>4580</v>
      </c>
      <c r="W209" s="2">
        <f>V209/E209</f>
        <v>0.99349240780911063</v>
      </c>
      <c r="X209" s="2">
        <v>0.23300000000000001</v>
      </c>
      <c r="Y209" s="1">
        <v>974</v>
      </c>
      <c r="Z209" s="2">
        <f>Y209/E209</f>
        <v>0.21127982646420823</v>
      </c>
      <c r="AA209" s="2">
        <v>0.41200000000000003</v>
      </c>
      <c r="AB209" s="1">
        <v>2996</v>
      </c>
      <c r="AC209" s="2">
        <f>AB209/E209</f>
        <v>0.64989154013015182</v>
      </c>
      <c r="AD209" s="2">
        <f>1-(AC209+Z209)</f>
        <v>0.13882863340563989</v>
      </c>
      <c r="AE209" s="2">
        <v>0.17</v>
      </c>
      <c r="AF209" s="1">
        <v>60054</v>
      </c>
      <c r="AG209" s="1">
        <v>1782</v>
      </c>
      <c r="AH209" s="1">
        <v>48313</v>
      </c>
      <c r="AI209" s="1">
        <v>3778</v>
      </c>
      <c r="AJ209" s="2">
        <v>0.14000000000000001</v>
      </c>
      <c r="AK209">
        <v>156.21541289999999</v>
      </c>
      <c r="AL209">
        <v>29.510532375899768</v>
      </c>
      <c r="AM209" t="s">
        <v>1482</v>
      </c>
      <c r="AN209" t="s">
        <v>1520</v>
      </c>
    </row>
    <row r="210" spans="1:40">
      <c r="A210" t="s">
        <v>973</v>
      </c>
      <c r="B210">
        <v>22.7</v>
      </c>
      <c r="C210">
        <v>22.9</v>
      </c>
      <c r="D210">
        <v>21.6</v>
      </c>
      <c r="E210">
        <v>1977</v>
      </c>
      <c r="F210">
        <v>1715</v>
      </c>
      <c r="G210">
        <v>262</v>
      </c>
      <c r="H210" s="2">
        <f>F210/E210</f>
        <v>0.8674759736975215</v>
      </c>
      <c r="I210" s="2">
        <f>G210/E210</f>
        <v>0.1325240263024785</v>
      </c>
      <c r="J210" s="1">
        <v>1904</v>
      </c>
      <c r="K210" s="2">
        <f>J210/E210</f>
        <v>0.96307536671724836</v>
      </c>
      <c r="L210" s="1">
        <v>621</v>
      </c>
      <c r="M210" s="1">
        <v>177</v>
      </c>
      <c r="N210" s="1">
        <v>57</v>
      </c>
      <c r="O210" s="2">
        <f>L210/$J210</f>
        <v>0.32615546218487396</v>
      </c>
      <c r="P210" s="2">
        <f>M210/$J210</f>
        <v>9.2962184873949583E-2</v>
      </c>
      <c r="Q210" s="2">
        <f>N210/$J210</f>
        <v>2.9936974789915968E-2</v>
      </c>
      <c r="R210" s="2">
        <v>0.14199999999999999</v>
      </c>
      <c r="S210" s="8" t="str">
        <f>VLOOKUP(R210,bachelor_lookup!A:B,2,TRUE)</f>
        <v>Low</v>
      </c>
      <c r="T210" s="2">
        <v>0.14300000000000002</v>
      </c>
      <c r="U210" s="2">
        <v>0.13500000000000001</v>
      </c>
      <c r="V210" s="1">
        <v>60</v>
      </c>
      <c r="W210" s="2">
        <f>V210/E210</f>
        <v>3.0349013657056147E-2</v>
      </c>
      <c r="X210" s="2">
        <v>0</v>
      </c>
      <c r="Y210" s="1">
        <v>13</v>
      </c>
      <c r="Z210" s="2">
        <f>Y210/E210</f>
        <v>6.5756196256954984E-3</v>
      </c>
      <c r="AA210" s="2">
        <v>0</v>
      </c>
      <c r="AB210" s="1">
        <v>44</v>
      </c>
      <c r="AC210" s="2">
        <f>AB210/E210</f>
        <v>2.2255943348507841E-2</v>
      </c>
      <c r="AD210" s="2">
        <f>1-(AC210+Z210)</f>
        <v>0.97116843702579669</v>
      </c>
      <c r="AE210" s="2">
        <v>0</v>
      </c>
      <c r="AF210" s="1">
        <v>103132</v>
      </c>
      <c r="AG210" s="1">
        <v>28</v>
      </c>
      <c r="AH210" s="1">
        <v>101667</v>
      </c>
      <c r="AI210" s="1">
        <v>1925</v>
      </c>
      <c r="AJ210" s="2">
        <v>0</v>
      </c>
      <c r="AK210">
        <v>231.08923580000001</v>
      </c>
      <c r="AL210">
        <v>8.5551366906203601</v>
      </c>
      <c r="AM210" t="s">
        <v>1482</v>
      </c>
      <c r="AN210" t="s">
        <v>1513</v>
      </c>
    </row>
    <row r="211" spans="1:40">
      <c r="A211" t="s">
        <v>143</v>
      </c>
      <c r="B211">
        <v>27.1</v>
      </c>
      <c r="C211">
        <v>27.8</v>
      </c>
      <c r="D211">
        <v>25.1</v>
      </c>
      <c r="E211">
        <v>3692</v>
      </c>
      <c r="F211">
        <v>1734</v>
      </c>
      <c r="G211">
        <v>1958</v>
      </c>
      <c r="H211" s="2">
        <f>F211/E211</f>
        <v>0.46966413867822321</v>
      </c>
      <c r="I211" s="2">
        <f>G211/E211</f>
        <v>0.53033586132177679</v>
      </c>
      <c r="J211" s="1">
        <v>1659</v>
      </c>
      <c r="K211" s="2">
        <f>J211/E211</f>
        <v>0.44934994582881904</v>
      </c>
      <c r="L211" s="1">
        <v>1352</v>
      </c>
      <c r="M211" s="1">
        <v>232</v>
      </c>
      <c r="N211" s="1">
        <v>0</v>
      </c>
      <c r="O211" s="2">
        <f>L211/$J211</f>
        <v>0.81494876431585295</v>
      </c>
      <c r="P211" s="2">
        <f>M211/$J211</f>
        <v>0.13984327908378541</v>
      </c>
      <c r="Q211" s="2">
        <f>N211/$J211</f>
        <v>0</v>
      </c>
      <c r="R211" s="2">
        <v>0.14199999999999999</v>
      </c>
      <c r="S211" s="8" t="str">
        <f>VLOOKUP(R211,bachelor_lookup!A:B,2,TRUE)</f>
        <v>Low</v>
      </c>
      <c r="T211" s="2">
        <v>0.16899999999999998</v>
      </c>
      <c r="U211" s="2">
        <v>0.11599999999999999</v>
      </c>
      <c r="V211" s="1">
        <v>3669</v>
      </c>
      <c r="W211" s="2">
        <f>V211/E211</f>
        <v>0.99377031419284945</v>
      </c>
      <c r="X211" s="2">
        <v>0.154</v>
      </c>
      <c r="Y211" s="1">
        <v>1342</v>
      </c>
      <c r="Z211" s="2">
        <f>Y211/E211</f>
        <v>0.36348862405200433</v>
      </c>
      <c r="AA211" s="2">
        <v>0.215</v>
      </c>
      <c r="AB211" s="1">
        <v>2198</v>
      </c>
      <c r="AC211" s="2">
        <f>AB211/E211</f>
        <v>0.59534127843986995</v>
      </c>
      <c r="AD211" s="2">
        <f>1-(AC211+Z211)</f>
        <v>4.1170097508125725E-2</v>
      </c>
      <c r="AE211" s="2">
        <v>0.126</v>
      </c>
      <c r="AF211" s="1">
        <v>59286</v>
      </c>
      <c r="AG211" s="1">
        <v>1072</v>
      </c>
      <c r="AH211" s="1">
        <v>43125</v>
      </c>
      <c r="AI211" s="1">
        <v>2407</v>
      </c>
      <c r="AJ211" s="2">
        <v>9.6999999999999989E-2</v>
      </c>
      <c r="AK211">
        <v>2.00133648</v>
      </c>
      <c r="AL211">
        <v>1844.7672527310351</v>
      </c>
      <c r="AM211" t="s">
        <v>1484</v>
      </c>
      <c r="AN211" t="s">
        <v>1492</v>
      </c>
    </row>
    <row r="212" spans="1:40">
      <c r="A212" t="s">
        <v>1454</v>
      </c>
      <c r="B212">
        <v>29.9</v>
      </c>
      <c r="C212">
        <v>31.1</v>
      </c>
      <c r="D212">
        <v>29.4</v>
      </c>
      <c r="E212">
        <v>8608</v>
      </c>
      <c r="F212">
        <v>4220</v>
      </c>
      <c r="G212">
        <v>4388</v>
      </c>
      <c r="H212" s="2">
        <f>F212/E212</f>
        <v>0.49024163568773232</v>
      </c>
      <c r="I212" s="2">
        <f>G212/E212</f>
        <v>0.50975836431226762</v>
      </c>
      <c r="J212" s="1">
        <v>3565</v>
      </c>
      <c r="K212" s="2">
        <f>J212/E212</f>
        <v>0.41414962825278812</v>
      </c>
      <c r="L212" s="1">
        <v>2645</v>
      </c>
      <c r="M212" s="1">
        <v>574</v>
      </c>
      <c r="N212" s="1">
        <v>25</v>
      </c>
      <c r="O212" s="2">
        <f>L212/$J212</f>
        <v>0.74193548387096775</v>
      </c>
      <c r="P212" s="2">
        <f>M212/$J212</f>
        <v>0.16100981767180925</v>
      </c>
      <c r="Q212" s="2">
        <f>N212/$J212</f>
        <v>7.0126227208976155E-3</v>
      </c>
      <c r="R212" s="2">
        <v>0.14199999999999999</v>
      </c>
      <c r="S212" s="8" t="str">
        <f>VLOOKUP(R212,bachelor_lookup!A:B,2,TRUE)</f>
        <v>Low</v>
      </c>
      <c r="T212" s="2">
        <v>0.114</v>
      </c>
      <c r="U212" s="2">
        <v>0.16800000000000001</v>
      </c>
      <c r="V212" s="1">
        <v>8475</v>
      </c>
      <c r="W212" s="2">
        <f>V212/E212</f>
        <v>0.98454925650557623</v>
      </c>
      <c r="X212" s="2">
        <v>0.27300000000000002</v>
      </c>
      <c r="Y212" s="1">
        <v>3042</v>
      </c>
      <c r="Z212" s="2">
        <f>Y212/E212</f>
        <v>0.35339219330855021</v>
      </c>
      <c r="AA212" s="2">
        <v>0.43200000000000005</v>
      </c>
      <c r="AB212" s="1">
        <v>4700</v>
      </c>
      <c r="AC212" s="2">
        <f>AB212/E212</f>
        <v>0.54600371747211895</v>
      </c>
      <c r="AD212" s="2">
        <f>1-(AC212+Z212)</f>
        <v>0.10060408921933084</v>
      </c>
      <c r="AE212" s="2">
        <v>0.182</v>
      </c>
      <c r="AF212" s="1">
        <v>61332</v>
      </c>
      <c r="AG212" s="1">
        <v>2326</v>
      </c>
      <c r="AH212" s="1">
        <v>47961</v>
      </c>
      <c r="AI212" s="1">
        <v>5733</v>
      </c>
      <c r="AJ212" s="2">
        <v>5.2000000000000005E-2</v>
      </c>
      <c r="AK212">
        <v>207.5381285</v>
      </c>
      <c r="AL212">
        <v>41.476715927887923</v>
      </c>
      <c r="AM212" t="s">
        <v>1482</v>
      </c>
      <c r="AN212" t="s">
        <v>1525</v>
      </c>
    </row>
    <row r="213" spans="1:40">
      <c r="A213" t="s">
        <v>909</v>
      </c>
      <c r="B213">
        <v>42.4</v>
      </c>
      <c r="C213">
        <v>43.2</v>
      </c>
      <c r="D213">
        <v>41.5</v>
      </c>
      <c r="E213">
        <v>3773</v>
      </c>
      <c r="F213">
        <v>1899</v>
      </c>
      <c r="G213">
        <v>1874</v>
      </c>
      <c r="H213" s="2">
        <f>F213/E213</f>
        <v>0.50331301351709512</v>
      </c>
      <c r="I213" s="2">
        <f>G213/E213</f>
        <v>0.49668698648290482</v>
      </c>
      <c r="J213" s="1">
        <v>1664</v>
      </c>
      <c r="K213" s="2">
        <f>J213/E213</f>
        <v>0.44102835939570634</v>
      </c>
      <c r="L213" s="1">
        <v>1151</v>
      </c>
      <c r="M213" s="1">
        <v>289</v>
      </c>
      <c r="N213" s="1">
        <v>25</v>
      </c>
      <c r="O213" s="2">
        <f>L213/$J213</f>
        <v>0.69170673076923073</v>
      </c>
      <c r="P213" s="2">
        <f>M213/$J213</f>
        <v>0.17367788461538461</v>
      </c>
      <c r="Q213" s="2">
        <f>N213/$J213</f>
        <v>1.5024038461538462E-2</v>
      </c>
      <c r="R213" s="2">
        <v>0.14199999999999999</v>
      </c>
      <c r="S213" s="8" t="str">
        <f>VLOOKUP(R213,bachelor_lookup!A:B,2,TRUE)</f>
        <v>Low</v>
      </c>
      <c r="T213" s="2">
        <v>0.188</v>
      </c>
      <c r="U213" s="2">
        <v>9.6000000000000002E-2</v>
      </c>
      <c r="V213" s="1">
        <v>3758</v>
      </c>
      <c r="W213" s="2">
        <f>V213/E213</f>
        <v>0.99602438377948577</v>
      </c>
      <c r="X213" s="2">
        <v>0.107</v>
      </c>
      <c r="Y213" s="1">
        <v>821</v>
      </c>
      <c r="Z213" s="2">
        <f>Y213/E213</f>
        <v>0.21759872780280942</v>
      </c>
      <c r="AA213" s="2">
        <v>0.20800000000000002</v>
      </c>
      <c r="AB213" s="1">
        <v>2396</v>
      </c>
      <c r="AC213" s="2">
        <f>AB213/E213</f>
        <v>0.63503843095679835</v>
      </c>
      <c r="AD213" s="2">
        <f>1-(AC213+Z213)</f>
        <v>0.14736284124039223</v>
      </c>
      <c r="AE213" s="2">
        <v>9.0999999999999998E-2</v>
      </c>
      <c r="AF213" s="1">
        <v>74508</v>
      </c>
      <c r="AG213" s="1">
        <v>1350</v>
      </c>
      <c r="AH213" s="1">
        <v>57446</v>
      </c>
      <c r="AI213" s="1">
        <v>3058</v>
      </c>
      <c r="AJ213" s="2">
        <v>0.10099999999999999</v>
      </c>
      <c r="AK213">
        <v>9.9636270489999994</v>
      </c>
      <c r="AL213">
        <v>378.67736131077663</v>
      </c>
      <c r="AM213" t="s">
        <v>1483</v>
      </c>
      <c r="AN213" t="s">
        <v>1513</v>
      </c>
    </row>
    <row r="214" spans="1:40">
      <c r="A214" t="s">
        <v>282</v>
      </c>
      <c r="B214">
        <v>43</v>
      </c>
      <c r="C214">
        <v>41.2</v>
      </c>
      <c r="D214">
        <v>43.8</v>
      </c>
      <c r="E214">
        <v>4795</v>
      </c>
      <c r="F214">
        <v>2165</v>
      </c>
      <c r="G214">
        <v>2630</v>
      </c>
      <c r="H214" s="2">
        <f>F214/E214</f>
        <v>0.45151199165797706</v>
      </c>
      <c r="I214" s="2">
        <f>G214/E214</f>
        <v>0.54848800834202294</v>
      </c>
      <c r="J214" s="1">
        <v>1583</v>
      </c>
      <c r="K214" s="2">
        <f>J214/E214</f>
        <v>0.33013555787278415</v>
      </c>
      <c r="L214" s="1">
        <v>1171</v>
      </c>
      <c r="M214" s="1">
        <v>237</v>
      </c>
      <c r="N214" s="1">
        <v>0</v>
      </c>
      <c r="O214" s="2">
        <f>L214/$J214</f>
        <v>0.73973468098547057</v>
      </c>
      <c r="P214" s="2">
        <f>M214/$J214</f>
        <v>0.14971572962728996</v>
      </c>
      <c r="Q214" s="2">
        <f>N214/$J214</f>
        <v>0</v>
      </c>
      <c r="R214" s="2">
        <v>0.14199999999999999</v>
      </c>
      <c r="S214" s="8" t="str">
        <f>VLOOKUP(R214,bachelor_lookup!A:B,2,TRUE)</f>
        <v>Low</v>
      </c>
      <c r="T214" s="2">
        <v>0.13800000000000001</v>
      </c>
      <c r="U214" s="2">
        <v>0.14599999999999999</v>
      </c>
      <c r="V214" s="1">
        <v>4774</v>
      </c>
      <c r="W214" s="2">
        <f>V214/E214</f>
        <v>0.99562043795620436</v>
      </c>
      <c r="X214" s="2">
        <v>0.19399999999999998</v>
      </c>
      <c r="Y214" s="1">
        <v>1067</v>
      </c>
      <c r="Z214" s="2">
        <f>Y214/E214</f>
        <v>0.22252346193952033</v>
      </c>
      <c r="AA214" s="2">
        <v>0.29799999999999999</v>
      </c>
      <c r="AB214" s="1">
        <v>2952</v>
      </c>
      <c r="AC214" s="2">
        <f>AB214/E214</f>
        <v>0.61564129301355575</v>
      </c>
      <c r="AD214" s="2">
        <f>1-(AC214+Z214)</f>
        <v>0.16183524504692393</v>
      </c>
      <c r="AE214" s="2">
        <v>0.18100000000000002</v>
      </c>
      <c r="AF214" s="1">
        <v>57290</v>
      </c>
      <c r="AG214" s="1">
        <v>1723</v>
      </c>
      <c r="AH214" s="1">
        <v>44936</v>
      </c>
      <c r="AI214" s="1">
        <v>3760</v>
      </c>
      <c r="AJ214" s="2">
        <v>0.14599999999999999</v>
      </c>
      <c r="AK214">
        <v>985.3041273</v>
      </c>
      <c r="AL214">
        <v>4.8665177249785785</v>
      </c>
      <c r="AM214" t="s">
        <v>1482</v>
      </c>
      <c r="AN214" t="s">
        <v>1500</v>
      </c>
    </row>
    <row r="215" spans="1:40">
      <c r="A215" t="s">
        <v>278</v>
      </c>
      <c r="B215">
        <v>50.3</v>
      </c>
      <c r="C215">
        <v>50.7</v>
      </c>
      <c r="D215">
        <v>48.8</v>
      </c>
      <c r="E215">
        <v>3401</v>
      </c>
      <c r="F215">
        <v>1678</v>
      </c>
      <c r="G215">
        <v>1723</v>
      </c>
      <c r="H215" s="2">
        <f>F215/E215</f>
        <v>0.49338429873566597</v>
      </c>
      <c r="I215" s="2">
        <f>G215/E215</f>
        <v>0.50661570126433397</v>
      </c>
      <c r="J215" s="1">
        <v>1418</v>
      </c>
      <c r="K215" s="2">
        <f>J215/E215</f>
        <v>0.41693619523669512</v>
      </c>
      <c r="L215" s="1">
        <v>1067</v>
      </c>
      <c r="M215" s="1">
        <v>184</v>
      </c>
      <c r="N215" s="1">
        <v>11</v>
      </c>
      <c r="O215" s="2">
        <f>L215/$J215</f>
        <v>0.75246826516220033</v>
      </c>
      <c r="P215" s="2">
        <f>M215/$J215</f>
        <v>0.12976022566995768</v>
      </c>
      <c r="Q215" s="2">
        <f>N215/$J215</f>
        <v>7.7574047954866009E-3</v>
      </c>
      <c r="R215" s="2">
        <v>0.14199999999999999</v>
      </c>
      <c r="S215" s="8" t="str">
        <f>VLOOKUP(R215,bachelor_lookup!A:B,2,TRUE)</f>
        <v>Low</v>
      </c>
      <c r="T215" s="2">
        <v>0.114</v>
      </c>
      <c r="U215" s="2">
        <v>0.17199999999999999</v>
      </c>
      <c r="V215" s="1">
        <v>3377</v>
      </c>
      <c r="W215" s="2">
        <f>V215/E215</f>
        <v>0.99294325198471034</v>
      </c>
      <c r="X215" s="2">
        <v>0.13300000000000001</v>
      </c>
      <c r="Y215" s="1">
        <v>694</v>
      </c>
      <c r="Z215" s="2">
        <f>Y215/E215</f>
        <v>0.20405763010879152</v>
      </c>
      <c r="AA215" s="2">
        <v>0.20699999999999999</v>
      </c>
      <c r="AB215" s="1">
        <v>2050</v>
      </c>
      <c r="AC215" s="2">
        <f>AB215/E215</f>
        <v>0.60276389297265509</v>
      </c>
      <c r="AD215" s="2">
        <f>1-(AC215+Z215)</f>
        <v>0.19317847691855339</v>
      </c>
      <c r="AE215" s="2">
        <v>0.13500000000000001</v>
      </c>
      <c r="AF215" s="1">
        <v>57556</v>
      </c>
      <c r="AG215" s="1">
        <v>1357</v>
      </c>
      <c r="AH215" s="1">
        <v>54375</v>
      </c>
      <c r="AI215" s="1">
        <v>2851</v>
      </c>
      <c r="AJ215" s="2">
        <v>0.13500000000000001</v>
      </c>
      <c r="AK215">
        <v>1471.875264</v>
      </c>
      <c r="AL215">
        <v>2.3106577596510243</v>
      </c>
      <c r="AM215" t="s">
        <v>1482</v>
      </c>
      <c r="AN215" t="s">
        <v>1500</v>
      </c>
    </row>
    <row r="216" spans="1:40">
      <c r="A216" t="s">
        <v>652</v>
      </c>
      <c r="B216">
        <v>40.4</v>
      </c>
      <c r="C216">
        <v>40.1</v>
      </c>
      <c r="D216">
        <v>41.3</v>
      </c>
      <c r="E216">
        <v>6018</v>
      </c>
      <c r="F216">
        <v>3103</v>
      </c>
      <c r="G216">
        <v>2915</v>
      </c>
      <c r="H216" s="2">
        <f>F216/E216</f>
        <v>0.51561980724493184</v>
      </c>
      <c r="I216" s="2">
        <f>G216/E216</f>
        <v>0.48438019275506811</v>
      </c>
      <c r="J216" s="1">
        <v>3121</v>
      </c>
      <c r="K216" s="2">
        <f>J216/E216</f>
        <v>0.51861083416417419</v>
      </c>
      <c r="L216" s="1">
        <v>2439</v>
      </c>
      <c r="M216" s="1">
        <v>244</v>
      </c>
      <c r="N216" s="1">
        <v>66</v>
      </c>
      <c r="O216" s="2">
        <f>L216/$J216</f>
        <v>0.78148029477731495</v>
      </c>
      <c r="P216" s="2">
        <f>M216/$J216</f>
        <v>7.8180070490227488E-2</v>
      </c>
      <c r="Q216" s="2">
        <f>N216/$J216</f>
        <v>2.1147068247356616E-2</v>
      </c>
      <c r="R216" s="2">
        <v>0.14300000000000002</v>
      </c>
      <c r="S216" s="8" t="str">
        <f>VLOOKUP(R216,bachelor_lookup!A:B,2,TRUE)</f>
        <v>Low</v>
      </c>
      <c r="T216" s="2">
        <v>0.14300000000000002</v>
      </c>
      <c r="U216" s="2">
        <v>0.14199999999999999</v>
      </c>
      <c r="V216" s="1">
        <v>5771</v>
      </c>
      <c r="W216" s="2">
        <f>V216/E216</f>
        <v>0.9589564639415088</v>
      </c>
      <c r="X216" s="2">
        <v>0.14899999999999999</v>
      </c>
      <c r="Y216" s="1">
        <v>1253</v>
      </c>
      <c r="Z216" s="2">
        <f>Y216/E216</f>
        <v>0.20820870721169824</v>
      </c>
      <c r="AA216" s="2">
        <v>0.223</v>
      </c>
      <c r="AB216" s="1">
        <v>3823</v>
      </c>
      <c r="AC216" s="2">
        <f>AB216/E216</f>
        <v>0.63526088401462277</v>
      </c>
      <c r="AD216" s="2">
        <f>1-(AC216+Z216)</f>
        <v>0.15653040877367896</v>
      </c>
      <c r="AE216" s="2">
        <v>0.14400000000000002</v>
      </c>
      <c r="AF216" s="1">
        <v>66554</v>
      </c>
      <c r="AG216" s="1">
        <v>2337</v>
      </c>
      <c r="AH216" s="1">
        <v>57684</v>
      </c>
      <c r="AI216" s="1">
        <v>4694</v>
      </c>
      <c r="AJ216" s="2">
        <v>8.3000000000000004E-2</v>
      </c>
      <c r="AK216">
        <v>6.3777224190000004</v>
      </c>
      <c r="AL216">
        <v>943.59704054721101</v>
      </c>
      <c r="AM216" t="s">
        <v>1483</v>
      </c>
      <c r="AN216" t="s">
        <v>1503</v>
      </c>
    </row>
    <row r="217" spans="1:40">
      <c r="A217" t="s">
        <v>577</v>
      </c>
      <c r="B217">
        <v>31.8</v>
      </c>
      <c r="C217">
        <v>35.5</v>
      </c>
      <c r="D217">
        <v>29.5</v>
      </c>
      <c r="E217">
        <v>4701</v>
      </c>
      <c r="F217">
        <v>2450</v>
      </c>
      <c r="G217">
        <v>2251</v>
      </c>
      <c r="H217" s="2">
        <f>F217/E217</f>
        <v>0.52116570942352691</v>
      </c>
      <c r="I217" s="2">
        <f>G217/E217</f>
        <v>0.47883429057647309</v>
      </c>
      <c r="J217" s="1">
        <v>2097</v>
      </c>
      <c r="K217" s="2">
        <f>J217/E217</f>
        <v>0.44607530312699428</v>
      </c>
      <c r="L217" s="1">
        <v>1384</v>
      </c>
      <c r="M217" s="1">
        <v>138</v>
      </c>
      <c r="N217" s="1">
        <v>275</v>
      </c>
      <c r="O217" s="2">
        <f>L217/$J217</f>
        <v>0.65999046256556981</v>
      </c>
      <c r="P217" s="2">
        <f>M217/$J217</f>
        <v>6.5808297567954227E-2</v>
      </c>
      <c r="Q217" s="2">
        <f>N217/$J217</f>
        <v>0.13113972341440153</v>
      </c>
      <c r="R217" s="2">
        <v>0.14400000000000002</v>
      </c>
      <c r="S217" s="8" t="str">
        <f>VLOOKUP(R217,bachelor_lookup!A:B,2,TRUE)</f>
        <v>Low</v>
      </c>
      <c r="T217" s="2">
        <v>0.182</v>
      </c>
      <c r="U217" s="2">
        <v>9.9000000000000005E-2</v>
      </c>
      <c r="V217" s="1">
        <v>4687</v>
      </c>
      <c r="W217" s="2">
        <f>V217/E217</f>
        <v>0.99702191023186559</v>
      </c>
      <c r="X217" s="2">
        <v>0.23100000000000001</v>
      </c>
      <c r="Y217" s="1">
        <v>1071</v>
      </c>
      <c r="Z217" s="2">
        <f>Y217/E217</f>
        <v>0.22782386726228462</v>
      </c>
      <c r="AA217" s="2">
        <v>0.41100000000000003</v>
      </c>
      <c r="AB217" s="1">
        <v>3198</v>
      </c>
      <c r="AC217" s="2">
        <f>AB217/E217</f>
        <v>0.6802807913209955</v>
      </c>
      <c r="AD217" s="2">
        <f>1-(AC217+Z217)</f>
        <v>9.1895341416719845E-2</v>
      </c>
      <c r="AE217" s="2">
        <v>0.19699999999999998</v>
      </c>
      <c r="AF217" s="1">
        <v>49655</v>
      </c>
      <c r="AG217" s="1">
        <v>1704</v>
      </c>
      <c r="AH217" s="1">
        <v>38317</v>
      </c>
      <c r="AI217" s="1">
        <v>3708</v>
      </c>
      <c r="AJ217" s="2">
        <v>0.11599999999999999</v>
      </c>
      <c r="AK217">
        <v>8.4924168860000009</v>
      </c>
      <c r="AL217">
        <v>553.55266505460145</v>
      </c>
      <c r="AM217" t="s">
        <v>1483</v>
      </c>
      <c r="AN217" t="s">
        <v>1503</v>
      </c>
    </row>
    <row r="218" spans="1:40">
      <c r="A218" t="s">
        <v>1037</v>
      </c>
      <c r="B218">
        <v>32.4</v>
      </c>
      <c r="C218">
        <v>32.1</v>
      </c>
      <c r="D218">
        <v>33</v>
      </c>
      <c r="E218">
        <v>4469</v>
      </c>
      <c r="F218">
        <v>1983</v>
      </c>
      <c r="G218">
        <v>2486</v>
      </c>
      <c r="H218" s="2">
        <f>F218/E218</f>
        <v>0.44372342805996867</v>
      </c>
      <c r="I218" s="2">
        <f>G218/E218</f>
        <v>0.55627657194003133</v>
      </c>
      <c r="J218" s="1">
        <v>1959</v>
      </c>
      <c r="K218" s="2">
        <f>J218/E218</f>
        <v>0.43835309912732157</v>
      </c>
      <c r="L218" s="1">
        <v>1414</v>
      </c>
      <c r="M218" s="1">
        <v>216</v>
      </c>
      <c r="N218" s="1">
        <v>33</v>
      </c>
      <c r="O218" s="2">
        <f>L218/$J218</f>
        <v>0.72179683511995918</v>
      </c>
      <c r="P218" s="2">
        <f>M218/$J218</f>
        <v>0.11026033690658499</v>
      </c>
      <c r="Q218" s="2">
        <f>N218/$J218</f>
        <v>1.6845329249617153E-2</v>
      </c>
      <c r="R218" s="2">
        <v>0.14400000000000002</v>
      </c>
      <c r="S218" s="8" t="str">
        <f>VLOOKUP(R218,bachelor_lookup!A:B,2,TRUE)</f>
        <v>Low</v>
      </c>
      <c r="T218" s="2">
        <v>0.14599999999999999</v>
      </c>
      <c r="U218" s="2">
        <v>0.14199999999999999</v>
      </c>
      <c r="V218" s="1">
        <v>4447</v>
      </c>
      <c r="W218" s="2">
        <f>V218/E218</f>
        <v>0.99507719847840681</v>
      </c>
      <c r="X218" s="2">
        <v>0.24199999999999999</v>
      </c>
      <c r="Y218" s="1">
        <v>1029</v>
      </c>
      <c r="Z218" s="2">
        <f>Y218/E218</f>
        <v>0.23025285298724546</v>
      </c>
      <c r="AA218" s="2">
        <v>0.32700000000000001</v>
      </c>
      <c r="AB218" s="1">
        <v>2934</v>
      </c>
      <c r="AC218" s="2">
        <f>AB218/E218</f>
        <v>0.65652271201611101</v>
      </c>
      <c r="AD218" s="2">
        <f>1-(AC218+Z218)</f>
        <v>0.11322443499664359</v>
      </c>
      <c r="AE218" s="2">
        <v>0.21299999999999999</v>
      </c>
      <c r="AF218" s="1">
        <v>44783</v>
      </c>
      <c r="AG218" s="1">
        <v>1722</v>
      </c>
      <c r="AH218" s="1">
        <v>37716</v>
      </c>
      <c r="AI218" s="1">
        <v>3581</v>
      </c>
      <c r="AJ218" s="2">
        <v>9.6999999999999989E-2</v>
      </c>
      <c r="AK218">
        <v>10.524240560000001</v>
      </c>
      <c r="AL218">
        <v>424.63871616404782</v>
      </c>
      <c r="AM218" t="s">
        <v>1483</v>
      </c>
      <c r="AN218" t="s">
        <v>1515</v>
      </c>
    </row>
    <row r="219" spans="1:40">
      <c r="A219" t="s">
        <v>177</v>
      </c>
      <c r="B219">
        <v>32.9</v>
      </c>
      <c r="C219">
        <v>32.200000000000003</v>
      </c>
      <c r="D219">
        <v>34</v>
      </c>
      <c r="E219">
        <v>4119</v>
      </c>
      <c r="F219">
        <v>1952</v>
      </c>
      <c r="G219">
        <v>2167</v>
      </c>
      <c r="H219" s="2">
        <f>F219/E219</f>
        <v>0.47390143238650156</v>
      </c>
      <c r="I219" s="2">
        <f>G219/E219</f>
        <v>0.52609856761349838</v>
      </c>
      <c r="J219" s="1">
        <v>1597</v>
      </c>
      <c r="K219" s="2">
        <f>J219/E219</f>
        <v>0.38771546491866959</v>
      </c>
      <c r="L219" s="1">
        <v>1232</v>
      </c>
      <c r="M219" s="1">
        <v>183</v>
      </c>
      <c r="N219" s="1">
        <v>79</v>
      </c>
      <c r="O219" s="2">
        <f>L219/$J219</f>
        <v>0.77144646211646839</v>
      </c>
      <c r="P219" s="2">
        <f>M219/$J219</f>
        <v>0.11458985597996243</v>
      </c>
      <c r="Q219" s="2">
        <f>N219/$J219</f>
        <v>4.9467752035065746E-2</v>
      </c>
      <c r="R219" s="2">
        <v>0.14400000000000002</v>
      </c>
      <c r="S219" s="8" t="str">
        <f>VLOOKUP(R219,bachelor_lookup!A:B,2,TRUE)</f>
        <v>Low</v>
      </c>
      <c r="T219" s="2">
        <v>0.161</v>
      </c>
      <c r="U219" s="2">
        <v>0.129</v>
      </c>
      <c r="V219" s="1">
        <v>4076</v>
      </c>
      <c r="W219" s="2">
        <f>V219/E219</f>
        <v>0.98956057295460065</v>
      </c>
      <c r="X219" s="2">
        <v>0.20800000000000002</v>
      </c>
      <c r="Y219" s="1">
        <v>838</v>
      </c>
      <c r="Z219" s="2">
        <f>Y219/E219</f>
        <v>0.20344743869871329</v>
      </c>
      <c r="AA219" s="2">
        <v>0.17499999999999999</v>
      </c>
      <c r="AB219" s="1">
        <v>2607</v>
      </c>
      <c r="AC219" s="2">
        <f>AB219/E219</f>
        <v>0.63292061179898029</v>
      </c>
      <c r="AD219" s="2">
        <f>1-(AC219+Z219)</f>
        <v>0.16363194950230642</v>
      </c>
      <c r="AE219" s="2">
        <v>0.25700000000000001</v>
      </c>
      <c r="AF219" s="1">
        <v>46845</v>
      </c>
      <c r="AG219" s="1">
        <v>1599</v>
      </c>
      <c r="AH219" s="1">
        <v>44594</v>
      </c>
      <c r="AI219" s="1">
        <v>3307</v>
      </c>
      <c r="AJ219" s="2">
        <v>0.15</v>
      </c>
      <c r="AK219">
        <v>2.7088976730000001</v>
      </c>
      <c r="AL219">
        <v>1520.5447001762773</v>
      </c>
      <c r="AM219" t="s">
        <v>1484</v>
      </c>
      <c r="AN219" t="s">
        <v>1492</v>
      </c>
    </row>
    <row r="220" spans="1:40">
      <c r="A220" t="s">
        <v>875</v>
      </c>
      <c r="B220">
        <v>33.799999999999997</v>
      </c>
      <c r="C220">
        <v>34.200000000000003</v>
      </c>
      <c r="D220">
        <v>33.6</v>
      </c>
      <c r="E220">
        <v>4368</v>
      </c>
      <c r="F220">
        <v>2033</v>
      </c>
      <c r="G220">
        <v>2335</v>
      </c>
      <c r="H220" s="2">
        <f>F220/E220</f>
        <v>0.46543040293040294</v>
      </c>
      <c r="I220" s="2">
        <f>G220/E220</f>
        <v>0.53456959706959706</v>
      </c>
      <c r="J220" s="1">
        <v>1703</v>
      </c>
      <c r="K220" s="2">
        <f>J220/E220</f>
        <v>0.38988095238095238</v>
      </c>
      <c r="L220" s="1">
        <v>1380</v>
      </c>
      <c r="M220" s="1">
        <v>178</v>
      </c>
      <c r="N220" s="1">
        <v>125</v>
      </c>
      <c r="O220" s="2">
        <f>L220/$J220</f>
        <v>0.81033470346447445</v>
      </c>
      <c r="P220" s="2">
        <f>M220/$J220</f>
        <v>0.10452143276570758</v>
      </c>
      <c r="Q220" s="2">
        <f>N220/$J220</f>
        <v>7.339988256018791E-2</v>
      </c>
      <c r="R220" s="2">
        <v>0.14400000000000002</v>
      </c>
      <c r="S220" s="8" t="str">
        <f>VLOOKUP(R220,bachelor_lookup!A:B,2,TRUE)</f>
        <v>Low</v>
      </c>
      <c r="T220" s="2">
        <v>0.16800000000000001</v>
      </c>
      <c r="U220" s="2">
        <v>0.124</v>
      </c>
      <c r="V220" s="1">
        <v>4270</v>
      </c>
      <c r="W220" s="2">
        <f>V220/E220</f>
        <v>0.97756410256410253</v>
      </c>
      <c r="X220" s="2">
        <v>0.18</v>
      </c>
      <c r="Y220" s="1">
        <v>1125</v>
      </c>
      <c r="Z220" s="2">
        <f>Y220/E220</f>
        <v>0.25755494505494503</v>
      </c>
      <c r="AA220" s="2">
        <v>0.36399999999999999</v>
      </c>
      <c r="AB220" s="1">
        <v>2485</v>
      </c>
      <c r="AC220" s="2">
        <f>AB220/E220</f>
        <v>0.56891025641025639</v>
      </c>
      <c r="AD220" s="2">
        <f>1-(AC220+Z220)</f>
        <v>0.17353479853479858</v>
      </c>
      <c r="AE220" s="2">
        <v>0.126</v>
      </c>
      <c r="AF220" s="1">
        <v>59709</v>
      </c>
      <c r="AG220" s="1">
        <v>1501</v>
      </c>
      <c r="AH220" s="1">
        <v>53139</v>
      </c>
      <c r="AI220" s="1">
        <v>3322</v>
      </c>
      <c r="AJ220" s="2">
        <v>9.6999999999999989E-2</v>
      </c>
      <c r="AK220">
        <v>2.4477055710000002</v>
      </c>
      <c r="AL220">
        <v>1784.5283565765924</v>
      </c>
      <c r="AM220" t="s">
        <v>1484</v>
      </c>
      <c r="AN220" t="s">
        <v>1513</v>
      </c>
    </row>
    <row r="221" spans="1:40">
      <c r="A221" t="s">
        <v>1034</v>
      </c>
      <c r="B221">
        <v>35.200000000000003</v>
      </c>
      <c r="C221">
        <v>29.6</v>
      </c>
      <c r="D221">
        <v>39.9</v>
      </c>
      <c r="E221">
        <v>9384</v>
      </c>
      <c r="F221">
        <v>4741</v>
      </c>
      <c r="G221">
        <v>4643</v>
      </c>
      <c r="H221" s="2">
        <f>F221/E221</f>
        <v>0.50522165387894291</v>
      </c>
      <c r="I221" s="2">
        <f>G221/E221</f>
        <v>0.49477834612105714</v>
      </c>
      <c r="J221" s="1">
        <v>4179</v>
      </c>
      <c r="K221" s="2">
        <f>J221/E221</f>
        <v>0.44533248081841431</v>
      </c>
      <c r="L221" s="1">
        <v>3612</v>
      </c>
      <c r="M221" s="1">
        <v>344</v>
      </c>
      <c r="N221" s="1">
        <v>0</v>
      </c>
      <c r="O221" s="2">
        <f>L221/$J221</f>
        <v>0.86432160804020097</v>
      </c>
      <c r="P221" s="2">
        <f>M221/$J221</f>
        <v>8.2316343622876292E-2</v>
      </c>
      <c r="Q221" s="2">
        <f>N221/$J221</f>
        <v>0</v>
      </c>
      <c r="R221" s="2">
        <v>0.14400000000000002</v>
      </c>
      <c r="S221" s="8" t="str">
        <f>VLOOKUP(R221,bachelor_lookup!A:B,2,TRUE)</f>
        <v>Low</v>
      </c>
      <c r="T221" s="2">
        <v>0.14000000000000001</v>
      </c>
      <c r="U221" s="2">
        <v>0.14800000000000002</v>
      </c>
      <c r="V221" s="1">
        <v>9290</v>
      </c>
      <c r="W221" s="2">
        <f>V221/E221</f>
        <v>0.98998294970161982</v>
      </c>
      <c r="X221" s="2">
        <v>0.153</v>
      </c>
      <c r="Y221" s="1">
        <v>2262</v>
      </c>
      <c r="Z221" s="2">
        <f>Y221/E221</f>
        <v>0.24104859335038364</v>
      </c>
      <c r="AA221" s="2">
        <v>0.23100000000000001</v>
      </c>
      <c r="AB221" s="1">
        <v>5730</v>
      </c>
      <c r="AC221" s="2">
        <f>AB221/E221</f>
        <v>0.61061381074168797</v>
      </c>
      <c r="AD221" s="2">
        <f>1-(AC221+Z221)</f>
        <v>0.14833759590792839</v>
      </c>
      <c r="AE221" s="2">
        <v>0.13800000000000001</v>
      </c>
      <c r="AF221" s="1">
        <v>59661</v>
      </c>
      <c r="AG221" s="1">
        <v>3580</v>
      </c>
      <c r="AH221" s="1">
        <v>48958</v>
      </c>
      <c r="AI221" s="1">
        <v>7298</v>
      </c>
      <c r="AJ221" s="2">
        <v>0.13200000000000001</v>
      </c>
      <c r="AK221">
        <v>23.190822239999999</v>
      </c>
      <c r="AL221">
        <v>404.64283253460013</v>
      </c>
      <c r="AM221" t="s">
        <v>1483</v>
      </c>
      <c r="AN221" t="s">
        <v>1515</v>
      </c>
    </row>
    <row r="222" spans="1:40">
      <c r="A222" t="s">
        <v>71</v>
      </c>
      <c r="B222">
        <v>40.1</v>
      </c>
      <c r="C222">
        <v>40.4</v>
      </c>
      <c r="D222">
        <v>39.9</v>
      </c>
      <c r="E222">
        <v>5711</v>
      </c>
      <c r="F222">
        <v>2896</v>
      </c>
      <c r="G222">
        <v>2815</v>
      </c>
      <c r="H222" s="2">
        <f>F222/E222</f>
        <v>0.50709157765715285</v>
      </c>
      <c r="I222" s="2">
        <f>G222/E222</f>
        <v>0.49290842234284715</v>
      </c>
      <c r="J222" s="1">
        <v>2199</v>
      </c>
      <c r="K222" s="2">
        <f>J222/E222</f>
        <v>0.38504640168096654</v>
      </c>
      <c r="L222" s="1">
        <v>1730</v>
      </c>
      <c r="M222" s="1">
        <v>380</v>
      </c>
      <c r="N222" s="1">
        <v>7</v>
      </c>
      <c r="O222" s="2">
        <f>L222/$J222</f>
        <v>0.78672123692587537</v>
      </c>
      <c r="P222" s="2">
        <f>M222/$J222</f>
        <v>0.17280582082764892</v>
      </c>
      <c r="Q222" s="2">
        <f>N222/$J222</f>
        <v>3.1832651205093224E-3</v>
      </c>
      <c r="R222" s="2">
        <v>0.14400000000000002</v>
      </c>
      <c r="S222" s="8" t="str">
        <f>VLOOKUP(R222,bachelor_lookup!A:B,2,TRUE)</f>
        <v>Low</v>
      </c>
      <c r="T222" s="2">
        <v>0.125</v>
      </c>
      <c r="U222" s="2">
        <v>0.16200000000000001</v>
      </c>
      <c r="V222" s="1">
        <v>5702</v>
      </c>
      <c r="W222" s="2">
        <f>V222/E222</f>
        <v>0.99842409385396602</v>
      </c>
      <c r="X222" s="2">
        <v>0.20300000000000001</v>
      </c>
      <c r="Y222" s="1">
        <v>1466</v>
      </c>
      <c r="Z222" s="2">
        <f>Y222/E222</f>
        <v>0.25669760112064438</v>
      </c>
      <c r="AA222" s="2">
        <v>0.39600000000000002</v>
      </c>
      <c r="AB222" s="1">
        <v>3353</v>
      </c>
      <c r="AC222" s="2">
        <f>AB222/E222</f>
        <v>0.58711258973909997</v>
      </c>
      <c r="AD222" s="2">
        <f>1-(AC222+Z222)</f>
        <v>0.1561898091402556</v>
      </c>
      <c r="AE222" s="2">
        <v>0.13500000000000001</v>
      </c>
      <c r="AF222" s="1">
        <v>59081</v>
      </c>
      <c r="AG222" s="1">
        <v>2095</v>
      </c>
      <c r="AH222" s="1">
        <v>51250</v>
      </c>
      <c r="AI222" s="1">
        <v>4410</v>
      </c>
      <c r="AJ222" s="2">
        <v>8.6999999999999994E-2</v>
      </c>
      <c r="AK222">
        <v>166.15553689999999</v>
      </c>
      <c r="AL222">
        <v>34.371409503115999</v>
      </c>
      <c r="AM222" t="s">
        <v>1482</v>
      </c>
      <c r="AN222" t="s">
        <v>1489</v>
      </c>
    </row>
    <row r="223" spans="1:40">
      <c r="A223" t="s">
        <v>796</v>
      </c>
      <c r="B223">
        <v>43.2</v>
      </c>
      <c r="C223">
        <v>43.1</v>
      </c>
      <c r="D223">
        <v>43.3</v>
      </c>
      <c r="E223">
        <v>2820</v>
      </c>
      <c r="F223">
        <v>1380</v>
      </c>
      <c r="G223">
        <v>1440</v>
      </c>
      <c r="H223" s="2">
        <f>F223/E223</f>
        <v>0.48936170212765956</v>
      </c>
      <c r="I223" s="2">
        <f>G223/E223</f>
        <v>0.51063829787234039</v>
      </c>
      <c r="J223" s="1">
        <v>1248</v>
      </c>
      <c r="K223" s="2">
        <f>J223/E223</f>
        <v>0.44255319148936167</v>
      </c>
      <c r="L223" s="1">
        <v>884</v>
      </c>
      <c r="M223" s="1">
        <v>312</v>
      </c>
      <c r="N223" s="1">
        <v>0</v>
      </c>
      <c r="O223" s="2">
        <f>L223/$J223</f>
        <v>0.70833333333333337</v>
      </c>
      <c r="P223" s="2">
        <f>M223/$J223</f>
        <v>0.25</v>
      </c>
      <c r="Q223" s="2">
        <f>N223/$J223</f>
        <v>0</v>
      </c>
      <c r="R223" s="2">
        <v>0.14400000000000002</v>
      </c>
      <c r="S223" s="8" t="str">
        <f>VLOOKUP(R223,bachelor_lookup!A:B,2,TRUE)</f>
        <v>Low</v>
      </c>
      <c r="T223" s="2">
        <v>0.14599999999999999</v>
      </c>
      <c r="U223" s="2">
        <v>0.14300000000000002</v>
      </c>
      <c r="V223" s="1">
        <v>2815</v>
      </c>
      <c r="W223" s="2">
        <f>V223/E223</f>
        <v>0.99822695035460995</v>
      </c>
      <c r="X223" s="2">
        <v>6.7000000000000004E-2</v>
      </c>
      <c r="Y223" s="1">
        <v>614</v>
      </c>
      <c r="Z223" s="2">
        <f>Y223/E223</f>
        <v>0.21773049645390072</v>
      </c>
      <c r="AA223" s="2">
        <v>8.0000000000000002E-3</v>
      </c>
      <c r="AB223" s="1">
        <v>1776</v>
      </c>
      <c r="AC223" s="2">
        <f>AB223/E223</f>
        <v>0.62978723404255321</v>
      </c>
      <c r="AD223" s="2">
        <f>1-(AC223+Z223)</f>
        <v>0.15248226950354604</v>
      </c>
      <c r="AE223" s="2">
        <v>9.5000000000000001E-2</v>
      </c>
      <c r="AF223" s="1">
        <v>68925</v>
      </c>
      <c r="AG223" s="1">
        <v>964</v>
      </c>
      <c r="AH223" s="1">
        <v>59535</v>
      </c>
      <c r="AI223" s="1">
        <v>2243</v>
      </c>
      <c r="AJ223" s="2">
        <v>3.5000000000000003E-2</v>
      </c>
      <c r="AK223">
        <v>55.17917593</v>
      </c>
      <c r="AL223">
        <v>51.106236228997631</v>
      </c>
      <c r="AM223" t="s">
        <v>1482</v>
      </c>
      <c r="AN223" t="s">
        <v>1507</v>
      </c>
    </row>
    <row r="224" spans="1:40">
      <c r="A224" t="s">
        <v>974</v>
      </c>
      <c r="B224">
        <v>20.7</v>
      </c>
      <c r="C224">
        <v>21</v>
      </c>
      <c r="D224">
        <v>19.7</v>
      </c>
      <c r="E224">
        <v>5966</v>
      </c>
      <c r="F224">
        <v>2948</v>
      </c>
      <c r="G224">
        <v>3018</v>
      </c>
      <c r="H224" s="2">
        <f>F224/E224</f>
        <v>0.49413342272879651</v>
      </c>
      <c r="I224" s="2">
        <f>G224/E224</f>
        <v>0.50586657727120343</v>
      </c>
      <c r="J224" s="1">
        <v>2149</v>
      </c>
      <c r="K224" s="2">
        <f>J224/E224</f>
        <v>0.36020784445189408</v>
      </c>
      <c r="L224" s="1">
        <v>1654</v>
      </c>
      <c r="M224" s="1">
        <v>158</v>
      </c>
      <c r="N224" s="1">
        <v>0</v>
      </c>
      <c r="O224" s="2">
        <f>L224/$J224</f>
        <v>0.76966030711959055</v>
      </c>
      <c r="P224" s="2">
        <f>M224/$J224</f>
        <v>7.352256863657515E-2</v>
      </c>
      <c r="Q224" s="2">
        <f>N224/$J224</f>
        <v>0</v>
      </c>
      <c r="R224" s="2">
        <v>0.14499999999999999</v>
      </c>
      <c r="S224" s="8" t="str">
        <f>VLOOKUP(R224,bachelor_lookup!A:B,2,TRUE)</f>
        <v>Low</v>
      </c>
      <c r="T224" s="2">
        <v>0.11</v>
      </c>
      <c r="U224" s="2">
        <v>0.18100000000000002</v>
      </c>
      <c r="V224" s="1">
        <v>5594</v>
      </c>
      <c r="W224" s="2">
        <f>V224/E224</f>
        <v>0.93764666443178013</v>
      </c>
      <c r="X224" s="2">
        <v>0.13100000000000001</v>
      </c>
      <c r="Y224" s="1">
        <v>2704</v>
      </c>
      <c r="Z224" s="2">
        <f>Y224/E224</f>
        <v>0.45323499832383507</v>
      </c>
      <c r="AA224" s="2">
        <v>0.17499999999999999</v>
      </c>
      <c r="AB224" s="1">
        <v>2876</v>
      </c>
      <c r="AC224" s="2">
        <f>AB224/E224</f>
        <v>0.48206503519946364</v>
      </c>
      <c r="AD224" s="2">
        <f>1-(AC224+Z224)</f>
        <v>6.4699966476701287E-2</v>
      </c>
      <c r="AE224" s="2">
        <v>8.5999999999999993E-2</v>
      </c>
      <c r="AF224" s="1">
        <v>54822</v>
      </c>
      <c r="AG224" s="1">
        <v>1441</v>
      </c>
      <c r="AH224" s="1">
        <v>52856</v>
      </c>
      <c r="AI224" s="1">
        <v>3297</v>
      </c>
      <c r="AJ224" s="2">
        <v>0.10099999999999999</v>
      </c>
      <c r="AK224">
        <v>16.190483369999999</v>
      </c>
      <c r="AL224">
        <v>368.48807189133356</v>
      </c>
      <c r="AM224" t="s">
        <v>1483</v>
      </c>
      <c r="AN224" t="s">
        <v>1513</v>
      </c>
    </row>
    <row r="225" spans="1:40">
      <c r="A225" t="s">
        <v>557</v>
      </c>
      <c r="B225">
        <v>35.299999999999997</v>
      </c>
      <c r="C225">
        <v>33.299999999999997</v>
      </c>
      <c r="D225">
        <v>37.200000000000003</v>
      </c>
      <c r="E225">
        <v>4149</v>
      </c>
      <c r="F225">
        <v>1910</v>
      </c>
      <c r="G225">
        <v>2239</v>
      </c>
      <c r="H225" s="2">
        <f>F225/E225</f>
        <v>0.46035189202217403</v>
      </c>
      <c r="I225" s="2">
        <f>G225/E225</f>
        <v>0.53964810797782603</v>
      </c>
      <c r="J225" s="1">
        <v>1868</v>
      </c>
      <c r="K225" s="2">
        <f>J225/E225</f>
        <v>0.45022897083634611</v>
      </c>
      <c r="L225" s="1">
        <v>1227</v>
      </c>
      <c r="M225" s="1">
        <v>208</v>
      </c>
      <c r="N225" s="1">
        <v>395</v>
      </c>
      <c r="O225" s="2">
        <f>L225/$J225</f>
        <v>0.65685224839400425</v>
      </c>
      <c r="P225" s="2">
        <f>M225/$J225</f>
        <v>0.11134903640256959</v>
      </c>
      <c r="Q225" s="2">
        <f>N225/$J225</f>
        <v>0.2114561027837259</v>
      </c>
      <c r="R225" s="2">
        <v>0.14499999999999999</v>
      </c>
      <c r="S225" s="8" t="str">
        <f>VLOOKUP(R225,bachelor_lookup!A:B,2,TRUE)</f>
        <v>Low</v>
      </c>
      <c r="T225" s="2">
        <v>0.13600000000000001</v>
      </c>
      <c r="U225" s="2">
        <v>0.151</v>
      </c>
      <c r="V225" s="1">
        <v>4067</v>
      </c>
      <c r="W225" s="2">
        <f>V225/E225</f>
        <v>0.98023620149433599</v>
      </c>
      <c r="X225" s="2">
        <v>0.317</v>
      </c>
      <c r="Y225" s="1">
        <v>962</v>
      </c>
      <c r="Z225" s="2">
        <f>Y225/E225</f>
        <v>0.23186309954205833</v>
      </c>
      <c r="AA225" s="2">
        <v>0.47499999999999998</v>
      </c>
      <c r="AB225" s="1">
        <v>2667</v>
      </c>
      <c r="AC225" s="2">
        <f>AB225/E225</f>
        <v>0.64280549530007236</v>
      </c>
      <c r="AD225" s="2">
        <f>1-(AC225+Z225)</f>
        <v>0.12533140515786934</v>
      </c>
      <c r="AE225" s="2">
        <v>0.25900000000000001</v>
      </c>
      <c r="AF225" s="1">
        <v>45935</v>
      </c>
      <c r="AG225" s="1">
        <v>1469</v>
      </c>
      <c r="AH225" s="1">
        <v>32951</v>
      </c>
      <c r="AI225" s="1">
        <v>3258</v>
      </c>
      <c r="AJ225" s="2">
        <v>0.10300000000000001</v>
      </c>
      <c r="AK225">
        <v>1.9954217460000001</v>
      </c>
      <c r="AL225">
        <v>2079.2596894952349</v>
      </c>
      <c r="AM225" t="s">
        <v>1484</v>
      </c>
      <c r="AN225" t="s">
        <v>1503</v>
      </c>
    </row>
    <row r="226" spans="1:40">
      <c r="A226" t="s">
        <v>721</v>
      </c>
      <c r="B226">
        <v>36.299999999999997</v>
      </c>
      <c r="C226">
        <v>35.700000000000003</v>
      </c>
      <c r="D226">
        <v>36.700000000000003</v>
      </c>
      <c r="E226">
        <v>3555</v>
      </c>
      <c r="F226">
        <v>1574</v>
      </c>
      <c r="G226">
        <v>1981</v>
      </c>
      <c r="H226" s="2">
        <f>F226/E226</f>
        <v>0.44275668073136426</v>
      </c>
      <c r="I226" s="2">
        <f>G226/E226</f>
        <v>0.55724331926863568</v>
      </c>
      <c r="J226" s="1">
        <v>1610</v>
      </c>
      <c r="K226" s="2">
        <f>J226/E226</f>
        <v>0.45288326300984527</v>
      </c>
      <c r="L226" s="1">
        <v>1058</v>
      </c>
      <c r="M226" s="1">
        <v>158</v>
      </c>
      <c r="N226" s="1">
        <v>169</v>
      </c>
      <c r="O226" s="2">
        <f>L226/$J226</f>
        <v>0.65714285714285714</v>
      </c>
      <c r="P226" s="2">
        <f>M226/$J226</f>
        <v>9.8136645962732916E-2</v>
      </c>
      <c r="Q226" s="2">
        <f>N226/$J226</f>
        <v>0.10496894409937889</v>
      </c>
      <c r="R226" s="2">
        <v>0.14499999999999999</v>
      </c>
      <c r="S226" s="8" t="str">
        <f>VLOOKUP(R226,bachelor_lookup!A:B,2,TRUE)</f>
        <v>Low</v>
      </c>
      <c r="T226" s="2">
        <v>0.19699999999999998</v>
      </c>
      <c r="U226" s="2">
        <v>0.10800000000000001</v>
      </c>
      <c r="V226" s="1">
        <v>3379</v>
      </c>
      <c r="W226" s="2">
        <f>V226/E226</f>
        <v>0.95049226441631507</v>
      </c>
      <c r="X226" s="2">
        <v>0.17</v>
      </c>
      <c r="Y226" s="1">
        <v>641</v>
      </c>
      <c r="Z226" s="2">
        <f>Y226/E226</f>
        <v>0.18030942334739802</v>
      </c>
      <c r="AA226" s="2">
        <v>0.23899999999999999</v>
      </c>
      <c r="AB226" s="1">
        <v>2131</v>
      </c>
      <c r="AC226" s="2">
        <f>AB226/E226</f>
        <v>0.59943741209563994</v>
      </c>
      <c r="AD226" s="2">
        <f>1-(AC226+Z226)</f>
        <v>0.22025316455696209</v>
      </c>
      <c r="AE226" s="2">
        <v>0.158</v>
      </c>
      <c r="AF226" s="1">
        <v>46619</v>
      </c>
      <c r="AG226" s="1">
        <v>1611</v>
      </c>
      <c r="AH226" s="1">
        <v>38229</v>
      </c>
      <c r="AI226" s="1">
        <v>2868</v>
      </c>
      <c r="AJ226" s="2">
        <v>6.9000000000000006E-2</v>
      </c>
      <c r="AK226">
        <v>1.876350285</v>
      </c>
      <c r="AL226">
        <v>1894.6355744018233</v>
      </c>
      <c r="AM226" t="s">
        <v>1484</v>
      </c>
      <c r="AN226" t="s">
        <v>1504</v>
      </c>
    </row>
    <row r="227" spans="1:40">
      <c r="A227" t="s">
        <v>1275</v>
      </c>
      <c r="B227">
        <v>37.799999999999997</v>
      </c>
      <c r="C227">
        <v>36.5</v>
      </c>
      <c r="D227">
        <v>38.799999999999997</v>
      </c>
      <c r="E227">
        <v>4175</v>
      </c>
      <c r="F227">
        <v>1998</v>
      </c>
      <c r="G227">
        <v>2177</v>
      </c>
      <c r="H227" s="2">
        <f>F227/E227</f>
        <v>0.47856287425149702</v>
      </c>
      <c r="I227" s="2">
        <f>G227/E227</f>
        <v>0.52143712574850298</v>
      </c>
      <c r="J227" s="1">
        <v>1968</v>
      </c>
      <c r="K227" s="2">
        <f>J227/E227</f>
        <v>0.47137724550898202</v>
      </c>
      <c r="L227" s="1">
        <v>1532</v>
      </c>
      <c r="M227" s="1">
        <v>277</v>
      </c>
      <c r="N227" s="1">
        <v>68</v>
      </c>
      <c r="O227" s="2">
        <f>L227/$J227</f>
        <v>0.77845528455284552</v>
      </c>
      <c r="P227" s="2">
        <f>M227/$J227</f>
        <v>0.1407520325203252</v>
      </c>
      <c r="Q227" s="2">
        <f>N227/$J227</f>
        <v>3.4552845528455285E-2</v>
      </c>
      <c r="R227" s="2">
        <v>0.14499999999999999</v>
      </c>
      <c r="S227" s="8" t="str">
        <f>VLOOKUP(R227,bachelor_lookup!A:B,2,TRUE)</f>
        <v>Low</v>
      </c>
      <c r="T227" s="2">
        <v>8.6999999999999994E-2</v>
      </c>
      <c r="U227" s="2">
        <v>0.20100000000000001</v>
      </c>
      <c r="V227" s="1">
        <v>4166</v>
      </c>
      <c r="W227" s="2">
        <f>V227/E227</f>
        <v>0.9978443113772455</v>
      </c>
      <c r="X227" s="2">
        <v>0.124</v>
      </c>
      <c r="Y227" s="1">
        <v>946</v>
      </c>
      <c r="Z227" s="2">
        <f>Y227/E227</f>
        <v>0.2265868263473054</v>
      </c>
      <c r="AA227" s="2">
        <v>0.19699999999999998</v>
      </c>
      <c r="AB227" s="1">
        <v>2491</v>
      </c>
      <c r="AC227" s="2">
        <f>AB227/E227</f>
        <v>0.59664670658682639</v>
      </c>
      <c r="AD227" s="2">
        <f>1-(AC227+Z227)</f>
        <v>0.17676646706586818</v>
      </c>
      <c r="AE227" s="2">
        <v>0.114</v>
      </c>
      <c r="AF227" s="1">
        <v>46398</v>
      </c>
      <c r="AG227" s="1">
        <v>1796</v>
      </c>
      <c r="AH227" s="1">
        <v>40806</v>
      </c>
      <c r="AI227" s="1">
        <v>3395</v>
      </c>
      <c r="AJ227" s="2">
        <v>0.11699999999999999</v>
      </c>
      <c r="AK227">
        <v>3.1714481449999998</v>
      </c>
      <c r="AL227">
        <v>1316.4333166166273</v>
      </c>
      <c r="AM227" t="s">
        <v>1483</v>
      </c>
      <c r="AN227" t="s">
        <v>1518</v>
      </c>
    </row>
    <row r="228" spans="1:40">
      <c r="A228" t="s">
        <v>781</v>
      </c>
      <c r="B228">
        <v>52.2</v>
      </c>
      <c r="C228">
        <v>50.9</v>
      </c>
      <c r="D228">
        <v>52.8</v>
      </c>
      <c r="E228">
        <v>4261</v>
      </c>
      <c r="F228">
        <v>2219</v>
      </c>
      <c r="G228">
        <v>2042</v>
      </c>
      <c r="H228" s="2">
        <f>F228/E228</f>
        <v>0.52076977235390753</v>
      </c>
      <c r="I228" s="2">
        <f>G228/E228</f>
        <v>0.47923022764609247</v>
      </c>
      <c r="J228" s="1">
        <v>1573</v>
      </c>
      <c r="K228" s="2">
        <f>J228/E228</f>
        <v>0.36916216850504574</v>
      </c>
      <c r="L228" s="1">
        <v>1171</v>
      </c>
      <c r="M228" s="1">
        <v>204</v>
      </c>
      <c r="N228" s="1">
        <v>0</v>
      </c>
      <c r="O228" s="2">
        <f>L228/$J228</f>
        <v>0.74443738080101718</v>
      </c>
      <c r="P228" s="2">
        <f>M228/$J228</f>
        <v>0.12968849332485696</v>
      </c>
      <c r="Q228" s="2">
        <f>N228/$J228</f>
        <v>0</v>
      </c>
      <c r="R228" s="2">
        <v>0.14499999999999999</v>
      </c>
      <c r="S228" s="8" t="str">
        <f>VLOOKUP(R228,bachelor_lookup!A:B,2,TRUE)</f>
        <v>Low</v>
      </c>
      <c r="T228" s="2">
        <v>0.122</v>
      </c>
      <c r="U228" s="2">
        <v>0.17</v>
      </c>
      <c r="V228" s="1">
        <v>4258</v>
      </c>
      <c r="W228" s="2">
        <f>V228/E228</f>
        <v>0.99929593992020649</v>
      </c>
      <c r="X228" s="2">
        <v>0.14300000000000002</v>
      </c>
      <c r="Y228" s="1">
        <v>638</v>
      </c>
      <c r="Z228" s="2">
        <f>Y228/E228</f>
        <v>0.14973011030274583</v>
      </c>
      <c r="AA228" s="2">
        <v>0.252</v>
      </c>
      <c r="AB228" s="1">
        <v>2487</v>
      </c>
      <c r="AC228" s="2">
        <f>AB228/E228</f>
        <v>0.58366580614879138</v>
      </c>
      <c r="AD228" s="2">
        <f>1-(AC228+Z228)</f>
        <v>0.26660408354846277</v>
      </c>
      <c r="AE228" s="2">
        <v>0.16</v>
      </c>
      <c r="AF228" s="1">
        <v>53333</v>
      </c>
      <c r="AG228" s="1">
        <v>1761</v>
      </c>
      <c r="AH228" s="1">
        <v>39492</v>
      </c>
      <c r="AI228" s="1">
        <v>3714</v>
      </c>
      <c r="AJ228" s="2">
        <v>0.05</v>
      </c>
      <c r="AK228">
        <v>929.6429091</v>
      </c>
      <c r="AL228">
        <v>4.5834803431407147</v>
      </c>
      <c r="AM228" t="s">
        <v>1482</v>
      </c>
      <c r="AN228" t="s">
        <v>1506</v>
      </c>
    </row>
    <row r="229" spans="1:40">
      <c r="A229" t="s">
        <v>1274</v>
      </c>
      <c r="B229">
        <v>30.1</v>
      </c>
      <c r="C229">
        <v>27.2</v>
      </c>
      <c r="D229">
        <v>35.4</v>
      </c>
      <c r="E229">
        <v>4464</v>
      </c>
      <c r="F229">
        <v>2543</v>
      </c>
      <c r="G229">
        <v>1921</v>
      </c>
      <c r="H229" s="2">
        <f>F229/E229</f>
        <v>0.56966845878136196</v>
      </c>
      <c r="I229" s="2">
        <f>G229/E229</f>
        <v>0.43033154121863798</v>
      </c>
      <c r="J229" s="1">
        <v>2090</v>
      </c>
      <c r="K229" s="2">
        <f>J229/E229</f>
        <v>0.46818996415770608</v>
      </c>
      <c r="L229" s="1">
        <v>1571</v>
      </c>
      <c r="M229" s="1">
        <v>245</v>
      </c>
      <c r="N229" s="1">
        <v>36</v>
      </c>
      <c r="O229" s="2">
        <f>L229/$J229</f>
        <v>0.75167464114832538</v>
      </c>
      <c r="P229" s="2">
        <f>M229/$J229</f>
        <v>0.11722488038277512</v>
      </c>
      <c r="Q229" s="2">
        <f>N229/$J229</f>
        <v>1.7224880382775119E-2</v>
      </c>
      <c r="R229" s="2">
        <v>0.14599999999999999</v>
      </c>
      <c r="S229" s="8" t="str">
        <f>VLOOKUP(R229,bachelor_lookup!A:B,2,TRUE)</f>
        <v>Low</v>
      </c>
      <c r="T229" s="2">
        <v>0.159</v>
      </c>
      <c r="U229" s="2">
        <v>0.13300000000000001</v>
      </c>
      <c r="V229" s="1">
        <v>4454</v>
      </c>
      <c r="W229" s="2">
        <f>V229/E229</f>
        <v>0.99775985663082434</v>
      </c>
      <c r="X229" s="2">
        <v>0.21299999999999999</v>
      </c>
      <c r="Y229" s="1">
        <v>1092</v>
      </c>
      <c r="Z229" s="2">
        <f>Y229/E229</f>
        <v>0.2446236559139785</v>
      </c>
      <c r="AA229" s="2">
        <v>0.373</v>
      </c>
      <c r="AB229" s="1">
        <v>2901</v>
      </c>
      <c r="AC229" s="2">
        <f>AB229/E229</f>
        <v>0.6498655913978495</v>
      </c>
      <c r="AD229" s="2">
        <f>1-(AC229+Z229)</f>
        <v>0.105510752688172</v>
      </c>
      <c r="AE229" s="2">
        <v>0.183</v>
      </c>
      <c r="AF229" s="1">
        <v>51196</v>
      </c>
      <c r="AG229" s="1">
        <v>1695</v>
      </c>
      <c r="AH229" s="1">
        <v>39071</v>
      </c>
      <c r="AI229" s="1">
        <v>3473</v>
      </c>
      <c r="AJ229" s="2">
        <v>0.11900000000000001</v>
      </c>
      <c r="AK229">
        <v>3.0807078720000001</v>
      </c>
      <c r="AL229">
        <v>1449.0176237002195</v>
      </c>
      <c r="AM229" t="s">
        <v>1484</v>
      </c>
      <c r="AN229" t="s">
        <v>1518</v>
      </c>
    </row>
    <row r="230" spans="1:40">
      <c r="A230" t="s">
        <v>978</v>
      </c>
      <c r="B230">
        <v>33.5</v>
      </c>
      <c r="C230">
        <v>33.700000000000003</v>
      </c>
      <c r="D230">
        <v>32.9</v>
      </c>
      <c r="E230">
        <v>8023</v>
      </c>
      <c r="F230">
        <v>4167</v>
      </c>
      <c r="G230">
        <v>3856</v>
      </c>
      <c r="H230" s="2">
        <f>F230/E230</f>
        <v>0.51938177739000368</v>
      </c>
      <c r="I230" s="2">
        <f>G230/E230</f>
        <v>0.48061822260999626</v>
      </c>
      <c r="J230" s="1">
        <v>3769</v>
      </c>
      <c r="K230" s="2">
        <f>J230/E230</f>
        <v>0.46977439860401349</v>
      </c>
      <c r="L230" s="1">
        <v>2880</v>
      </c>
      <c r="M230" s="1">
        <v>500</v>
      </c>
      <c r="N230" s="1">
        <v>30</v>
      </c>
      <c r="O230" s="2">
        <f>L230/$J230</f>
        <v>0.76412841602547099</v>
      </c>
      <c r="P230" s="2">
        <f>M230/$J230</f>
        <v>0.13266118333775537</v>
      </c>
      <c r="Q230" s="2">
        <f>N230/$J230</f>
        <v>7.9596710002653222E-3</v>
      </c>
      <c r="R230" s="2">
        <v>0.14599999999999999</v>
      </c>
      <c r="S230" s="8" t="str">
        <f>VLOOKUP(R230,bachelor_lookup!A:B,2,TRUE)</f>
        <v>Low</v>
      </c>
      <c r="T230" s="2">
        <v>0.14099999999999999</v>
      </c>
      <c r="U230" s="2">
        <v>0.151</v>
      </c>
      <c r="V230" s="1">
        <v>8023</v>
      </c>
      <c r="W230" s="2">
        <f>V230/E230</f>
        <v>1</v>
      </c>
      <c r="X230" s="2">
        <v>0.106</v>
      </c>
      <c r="Y230" s="1">
        <v>2198</v>
      </c>
      <c r="Z230" s="2">
        <f>Y230/E230</f>
        <v>0.27396235822011716</v>
      </c>
      <c r="AA230" s="2">
        <v>0.14899999999999999</v>
      </c>
      <c r="AB230" s="1">
        <v>5142</v>
      </c>
      <c r="AC230" s="2">
        <f>AB230/E230</f>
        <v>0.64090739125015583</v>
      </c>
      <c r="AD230" s="2">
        <f>1-(AC230+Z230)</f>
        <v>8.5130250529727003E-2</v>
      </c>
      <c r="AE230" s="2">
        <v>7.2000000000000008E-2</v>
      </c>
      <c r="AF230" s="1">
        <v>79162</v>
      </c>
      <c r="AG230" s="1">
        <v>2551</v>
      </c>
      <c r="AH230" s="1">
        <v>70820</v>
      </c>
      <c r="AI230" s="1">
        <v>6080</v>
      </c>
      <c r="AJ230" s="2">
        <v>0.105</v>
      </c>
      <c r="AK230">
        <v>9.9021247849999998</v>
      </c>
      <c r="AL230">
        <v>810.23014496378119</v>
      </c>
      <c r="AM230" t="s">
        <v>1483</v>
      </c>
      <c r="AN230" t="s">
        <v>1513</v>
      </c>
    </row>
    <row r="231" spans="1:40">
      <c r="A231" t="s">
        <v>223</v>
      </c>
      <c r="B231">
        <v>36.200000000000003</v>
      </c>
      <c r="C231">
        <v>36.700000000000003</v>
      </c>
      <c r="D231">
        <v>35.700000000000003</v>
      </c>
      <c r="E231">
        <v>7301</v>
      </c>
      <c r="F231">
        <v>3681</v>
      </c>
      <c r="G231">
        <v>3620</v>
      </c>
      <c r="H231" s="2">
        <f>F231/E231</f>
        <v>0.50417750993014654</v>
      </c>
      <c r="I231" s="2">
        <f>G231/E231</f>
        <v>0.49582249006985346</v>
      </c>
      <c r="J231" s="1">
        <v>3077</v>
      </c>
      <c r="K231" s="2">
        <f>J231/E231</f>
        <v>0.42144911655937545</v>
      </c>
      <c r="L231" s="1">
        <v>2685</v>
      </c>
      <c r="M231" s="1">
        <v>271</v>
      </c>
      <c r="N231" s="1">
        <v>0</v>
      </c>
      <c r="O231" s="2">
        <f>L231/$J231</f>
        <v>0.87260318492037703</v>
      </c>
      <c r="P231" s="2">
        <f>M231/$J231</f>
        <v>8.80727981800455E-2</v>
      </c>
      <c r="Q231" s="2">
        <f>N231/$J231</f>
        <v>0</v>
      </c>
      <c r="R231" s="2">
        <v>0.14599999999999999</v>
      </c>
      <c r="S231" s="8" t="str">
        <f>VLOOKUP(R231,bachelor_lookup!A:B,2,TRUE)</f>
        <v>Low</v>
      </c>
      <c r="T231" s="2">
        <v>0.14000000000000001</v>
      </c>
      <c r="U231" s="2">
        <v>0.153</v>
      </c>
      <c r="V231" s="1">
        <v>7092</v>
      </c>
      <c r="W231" s="2">
        <f>V231/E231</f>
        <v>0.97137378441309408</v>
      </c>
      <c r="X231" s="2">
        <v>0.11699999999999999</v>
      </c>
      <c r="Y231" s="1">
        <v>1802</v>
      </c>
      <c r="Z231" s="2">
        <f>Y231/E231</f>
        <v>0.24681550472538008</v>
      </c>
      <c r="AA231" s="2">
        <v>9.4E-2</v>
      </c>
      <c r="AB231" s="1">
        <v>4303</v>
      </c>
      <c r="AC231" s="2">
        <f>AB231/E231</f>
        <v>0.58937131899739759</v>
      </c>
      <c r="AD231" s="2">
        <f>1-(AC231+Z231)</f>
        <v>0.16381317627722236</v>
      </c>
      <c r="AE231" s="2">
        <v>0.128</v>
      </c>
      <c r="AF231" s="1">
        <v>63555</v>
      </c>
      <c r="AG231" s="1">
        <v>2613</v>
      </c>
      <c r="AH231" s="1">
        <v>51964</v>
      </c>
      <c r="AI231" s="1">
        <v>5551</v>
      </c>
      <c r="AJ231" s="2">
        <v>0.109</v>
      </c>
      <c r="AK231">
        <v>13.94844</v>
      </c>
      <c r="AL231">
        <v>523.42770947862266</v>
      </c>
      <c r="AM231" t="s">
        <v>1483</v>
      </c>
      <c r="AN231" t="s">
        <v>1494</v>
      </c>
    </row>
    <row r="232" spans="1:40">
      <c r="A232" t="s">
        <v>1248</v>
      </c>
      <c r="B232">
        <v>38.200000000000003</v>
      </c>
      <c r="C232">
        <v>37.799999999999997</v>
      </c>
      <c r="D232">
        <v>38.9</v>
      </c>
      <c r="E232">
        <v>4269</v>
      </c>
      <c r="F232">
        <v>2067</v>
      </c>
      <c r="G232">
        <v>2202</v>
      </c>
      <c r="H232" s="2">
        <f>F232/E232</f>
        <v>0.48418833450456783</v>
      </c>
      <c r="I232" s="2">
        <f>G232/E232</f>
        <v>0.51581166549543223</v>
      </c>
      <c r="J232" s="1">
        <v>1437</v>
      </c>
      <c r="K232" s="2">
        <f>J232/E232</f>
        <v>0.33661278988053406</v>
      </c>
      <c r="L232" s="1">
        <v>1119</v>
      </c>
      <c r="M232" s="1">
        <v>153</v>
      </c>
      <c r="N232" s="1">
        <v>0</v>
      </c>
      <c r="O232" s="2">
        <f>L232/$J232</f>
        <v>0.77870563674321502</v>
      </c>
      <c r="P232" s="2">
        <f>M232/$J232</f>
        <v>0.10647181628392484</v>
      </c>
      <c r="Q232" s="2">
        <f>N232/$J232</f>
        <v>0</v>
      </c>
      <c r="R232" s="2">
        <v>0.14599999999999999</v>
      </c>
      <c r="S232" s="8" t="str">
        <f>VLOOKUP(R232,bachelor_lookup!A:B,2,TRUE)</f>
        <v>Low</v>
      </c>
      <c r="T232" s="2">
        <v>0.159</v>
      </c>
      <c r="U232" s="2">
        <v>0.13500000000000001</v>
      </c>
      <c r="V232" s="1">
        <v>4239</v>
      </c>
      <c r="W232" s="2">
        <f>V232/E232</f>
        <v>0.99297259311314123</v>
      </c>
      <c r="X232" s="2">
        <v>0.24600000000000002</v>
      </c>
      <c r="Y232" s="1">
        <v>976</v>
      </c>
      <c r="Z232" s="2">
        <f>Y232/E232</f>
        <v>0.22862497071913798</v>
      </c>
      <c r="AA232" s="2">
        <v>0.315</v>
      </c>
      <c r="AB232" s="1">
        <v>2519</v>
      </c>
      <c r="AC232" s="2">
        <f>AB232/E232</f>
        <v>0.59006793159990634</v>
      </c>
      <c r="AD232" s="2">
        <f>1-(AC232+Z232)</f>
        <v>0.18130709768095565</v>
      </c>
      <c r="AE232" s="2">
        <v>0.27500000000000002</v>
      </c>
      <c r="AF232" s="1">
        <v>48347</v>
      </c>
      <c r="AG232" s="1">
        <v>1605</v>
      </c>
      <c r="AH232" s="1">
        <v>33520</v>
      </c>
      <c r="AI232" s="1">
        <v>3357</v>
      </c>
      <c r="AJ232" s="2">
        <v>0.157</v>
      </c>
      <c r="AK232">
        <v>21.670506289999999</v>
      </c>
      <c r="AL232">
        <v>196.99585892785342</v>
      </c>
      <c r="AM232" t="s">
        <v>1482</v>
      </c>
      <c r="AN232" t="s">
        <v>1518</v>
      </c>
    </row>
    <row r="233" spans="1:40">
      <c r="A233" t="s">
        <v>1460</v>
      </c>
      <c r="B233">
        <v>38.4</v>
      </c>
      <c r="C233">
        <v>36.799999999999997</v>
      </c>
      <c r="D233">
        <v>40.799999999999997</v>
      </c>
      <c r="E233">
        <v>3551</v>
      </c>
      <c r="F233">
        <v>1832</v>
      </c>
      <c r="G233">
        <v>1719</v>
      </c>
      <c r="H233" s="2">
        <f>F233/E233</f>
        <v>0.51591101098282177</v>
      </c>
      <c r="I233" s="2">
        <f>G233/E233</f>
        <v>0.48408898901717828</v>
      </c>
      <c r="J233" s="1">
        <v>1559</v>
      </c>
      <c r="K233" s="2">
        <f>J233/E233</f>
        <v>0.43903125880033794</v>
      </c>
      <c r="L233" s="1">
        <v>1308</v>
      </c>
      <c r="M233" s="1">
        <v>99</v>
      </c>
      <c r="N233" s="1">
        <v>0</v>
      </c>
      <c r="O233" s="2">
        <f>L233/$J233</f>
        <v>0.83899935856318153</v>
      </c>
      <c r="P233" s="2">
        <f>M233/$J233</f>
        <v>6.3502245028864659E-2</v>
      </c>
      <c r="Q233" s="2">
        <f>N233/$J233</f>
        <v>0</v>
      </c>
      <c r="R233" s="2">
        <v>0.14599999999999999</v>
      </c>
      <c r="S233" s="8" t="str">
        <f>VLOOKUP(R233,bachelor_lookup!A:B,2,TRUE)</f>
        <v>Low</v>
      </c>
      <c r="T233" s="2">
        <v>0.13500000000000001</v>
      </c>
      <c r="U233" s="2">
        <v>0.157</v>
      </c>
      <c r="V233" s="1">
        <v>3511</v>
      </c>
      <c r="W233" s="2">
        <f>V233/E233</f>
        <v>0.98873556744578994</v>
      </c>
      <c r="X233" s="2">
        <v>0.249</v>
      </c>
      <c r="Y233" s="1">
        <v>880</v>
      </c>
      <c r="Z233" s="2">
        <f>Y233/E233</f>
        <v>0.2478175161926218</v>
      </c>
      <c r="AA233" s="2">
        <v>0.45700000000000002</v>
      </c>
      <c r="AB233" s="1">
        <v>2004</v>
      </c>
      <c r="AC233" s="2">
        <f>AB233/E233</f>
        <v>0.5643480709659251</v>
      </c>
      <c r="AD233" s="2">
        <f>1-(AC233+Z233)</f>
        <v>0.18783441284145308</v>
      </c>
      <c r="AE233" s="2">
        <v>0.23300000000000001</v>
      </c>
      <c r="AF233" s="1">
        <v>59605</v>
      </c>
      <c r="AG233" s="1">
        <v>1272</v>
      </c>
      <c r="AH233" s="1">
        <v>49556</v>
      </c>
      <c r="AI233" s="1">
        <v>2707</v>
      </c>
      <c r="AJ233" s="2">
        <v>0.10300000000000001</v>
      </c>
      <c r="AK233">
        <v>29.261071829999999</v>
      </c>
      <c r="AL233">
        <v>121.35577331652379</v>
      </c>
      <c r="AM233" t="s">
        <v>1482</v>
      </c>
      <c r="AN233" t="s">
        <v>1525</v>
      </c>
    </row>
    <row r="234" spans="1:40">
      <c r="A234" t="s">
        <v>239</v>
      </c>
      <c r="B234">
        <v>43.3</v>
      </c>
      <c r="C234">
        <v>44.8</v>
      </c>
      <c r="D234">
        <v>42.4</v>
      </c>
      <c r="E234">
        <v>5777</v>
      </c>
      <c r="F234">
        <v>2668</v>
      </c>
      <c r="G234">
        <v>3109</v>
      </c>
      <c r="H234" s="2">
        <f>F234/E234</f>
        <v>0.46183140038082049</v>
      </c>
      <c r="I234" s="2">
        <f>G234/E234</f>
        <v>0.53816859961917951</v>
      </c>
      <c r="J234" s="1">
        <v>2348</v>
      </c>
      <c r="K234" s="2">
        <f>J234/E234</f>
        <v>0.4064393283711269</v>
      </c>
      <c r="L234" s="1">
        <v>1973</v>
      </c>
      <c r="M234" s="1">
        <v>173</v>
      </c>
      <c r="N234" s="1">
        <v>13</v>
      </c>
      <c r="O234" s="2">
        <f>L234/$J234</f>
        <v>0.84028960817717202</v>
      </c>
      <c r="P234" s="2">
        <f>M234/$J234</f>
        <v>7.3679727427597957E-2</v>
      </c>
      <c r="Q234" s="2">
        <f>N234/$J234</f>
        <v>5.5366269165247018E-3</v>
      </c>
      <c r="R234" s="2">
        <v>0.14599999999999999</v>
      </c>
      <c r="S234" s="8" t="str">
        <f>VLOOKUP(R234,bachelor_lookup!A:B,2,TRUE)</f>
        <v>Low</v>
      </c>
      <c r="T234" s="2">
        <v>0.20699999999999999</v>
      </c>
      <c r="U234" s="2">
        <v>0.09</v>
      </c>
      <c r="V234" s="1">
        <v>5765</v>
      </c>
      <c r="W234" s="2">
        <f>V234/E234</f>
        <v>0.99792279729963651</v>
      </c>
      <c r="X234" s="2">
        <v>0.20399999999999999</v>
      </c>
      <c r="Y234" s="1">
        <v>1361</v>
      </c>
      <c r="Z234" s="2">
        <f>Y234/E234</f>
        <v>0.23558940626622815</v>
      </c>
      <c r="AA234" s="2">
        <v>0.435</v>
      </c>
      <c r="AB234" s="1">
        <v>3364</v>
      </c>
      <c r="AC234" s="2">
        <f>AB234/E234</f>
        <v>0.58230915700190411</v>
      </c>
      <c r="AD234" s="2">
        <f>1-(AC234+Z234)</f>
        <v>0.18210143673186774</v>
      </c>
      <c r="AE234" s="2">
        <v>0.155</v>
      </c>
      <c r="AF234" s="1">
        <v>60401</v>
      </c>
      <c r="AG234" s="1">
        <v>2195</v>
      </c>
      <c r="AH234" s="1">
        <v>44836</v>
      </c>
      <c r="AI234" s="1">
        <v>4639</v>
      </c>
      <c r="AJ234" s="2">
        <v>9.1999999999999998E-2</v>
      </c>
      <c r="AK234">
        <v>193.86503250000001</v>
      </c>
      <c r="AL234">
        <v>29.799081997935858</v>
      </c>
      <c r="AM234" t="s">
        <v>1482</v>
      </c>
      <c r="AN234" t="s">
        <v>1495</v>
      </c>
    </row>
    <row r="235" spans="1:40">
      <c r="A235" t="s">
        <v>636</v>
      </c>
      <c r="B235">
        <v>32.200000000000003</v>
      </c>
      <c r="C235">
        <v>31.7</v>
      </c>
      <c r="D235">
        <v>33.1</v>
      </c>
      <c r="E235">
        <v>5420</v>
      </c>
      <c r="F235">
        <v>2581</v>
      </c>
      <c r="G235">
        <v>2839</v>
      </c>
      <c r="H235" s="2">
        <f>F235/E235</f>
        <v>0.47619926199261992</v>
      </c>
      <c r="I235" s="2">
        <f>G235/E235</f>
        <v>0.52380073800738003</v>
      </c>
      <c r="J235" s="1">
        <v>2208</v>
      </c>
      <c r="K235" s="2">
        <f>J235/E235</f>
        <v>0.40738007380073799</v>
      </c>
      <c r="L235" s="1">
        <v>1557</v>
      </c>
      <c r="M235" s="1">
        <v>300</v>
      </c>
      <c r="N235" s="1">
        <v>170</v>
      </c>
      <c r="O235" s="2">
        <f>L235/$J235</f>
        <v>0.70516304347826086</v>
      </c>
      <c r="P235" s="2">
        <f>M235/$J235</f>
        <v>0.1358695652173913</v>
      </c>
      <c r="Q235" s="2">
        <f>N235/$J235</f>
        <v>7.6992753623188401E-2</v>
      </c>
      <c r="R235" s="2">
        <v>0.14699999999999999</v>
      </c>
      <c r="S235" s="8" t="str">
        <f>VLOOKUP(R235,bachelor_lookup!A:B,2,TRUE)</f>
        <v>Low</v>
      </c>
      <c r="T235" s="2">
        <v>0.14499999999999999</v>
      </c>
      <c r="U235" s="2">
        <v>0.14899999999999999</v>
      </c>
      <c r="V235" s="1">
        <v>5340</v>
      </c>
      <c r="W235" s="2">
        <f>V235/E235</f>
        <v>0.98523985239852396</v>
      </c>
      <c r="X235" s="2">
        <v>0.192</v>
      </c>
      <c r="Y235" s="1">
        <v>1609</v>
      </c>
      <c r="Z235" s="2">
        <f>Y235/E235</f>
        <v>0.29686346863468632</v>
      </c>
      <c r="AA235" s="2">
        <v>0.27300000000000002</v>
      </c>
      <c r="AB235" s="1">
        <v>3143</v>
      </c>
      <c r="AC235" s="2">
        <f>AB235/E235</f>
        <v>0.5798892988929889</v>
      </c>
      <c r="AD235" s="2">
        <f>1-(AC235+Z235)</f>
        <v>0.12324723247232483</v>
      </c>
      <c r="AE235" s="2">
        <v>0.16300000000000001</v>
      </c>
      <c r="AF235" s="1">
        <v>58957</v>
      </c>
      <c r="AG235" s="1">
        <v>2139</v>
      </c>
      <c r="AH235" s="1">
        <v>48177</v>
      </c>
      <c r="AI235" s="1">
        <v>3869</v>
      </c>
      <c r="AJ235" s="2">
        <v>8.4000000000000005E-2</v>
      </c>
      <c r="AK235">
        <v>3.313496599</v>
      </c>
      <c r="AL235">
        <v>1635.7342879530145</v>
      </c>
      <c r="AM235" t="s">
        <v>1484</v>
      </c>
      <c r="AN235" t="s">
        <v>1503</v>
      </c>
    </row>
    <row r="236" spans="1:40">
      <c r="A236" t="s">
        <v>1202</v>
      </c>
      <c r="B236">
        <v>34.299999999999997</v>
      </c>
      <c r="C236">
        <v>34.6</v>
      </c>
      <c r="D236">
        <v>32.4</v>
      </c>
      <c r="E236">
        <v>4894</v>
      </c>
      <c r="F236">
        <v>2561</v>
      </c>
      <c r="G236">
        <v>2333</v>
      </c>
      <c r="H236" s="2">
        <f>F236/E236</f>
        <v>0.52329382917858602</v>
      </c>
      <c r="I236" s="2">
        <f>G236/E236</f>
        <v>0.47670617082141398</v>
      </c>
      <c r="J236" s="1">
        <v>1886</v>
      </c>
      <c r="K236" s="2">
        <f>J236/E236</f>
        <v>0.3853698406211688</v>
      </c>
      <c r="L236" s="1">
        <v>1415</v>
      </c>
      <c r="M236" s="1">
        <v>196</v>
      </c>
      <c r="N236" s="1">
        <v>77</v>
      </c>
      <c r="O236" s="2">
        <f>L236/$J236</f>
        <v>0.75026511134676566</v>
      </c>
      <c r="P236" s="2">
        <f>M236/$J236</f>
        <v>0.10392364793213149</v>
      </c>
      <c r="Q236" s="2">
        <f>N236/$J236</f>
        <v>4.0827147401908799E-2</v>
      </c>
      <c r="R236" s="2">
        <v>0.14699999999999999</v>
      </c>
      <c r="S236" s="8" t="str">
        <f>VLOOKUP(R236,bachelor_lookup!A:B,2,TRUE)</f>
        <v>Low</v>
      </c>
      <c r="T236" s="2">
        <v>0.11599999999999999</v>
      </c>
      <c r="U236" s="2">
        <v>0.183</v>
      </c>
      <c r="V236" s="1">
        <v>4842</v>
      </c>
      <c r="W236" s="2">
        <f>V236/E236</f>
        <v>0.98937474458520636</v>
      </c>
      <c r="X236" s="2">
        <v>0.311</v>
      </c>
      <c r="Y236" s="1">
        <v>1192</v>
      </c>
      <c r="Z236" s="2">
        <f>Y236/E236</f>
        <v>0.24356354720065387</v>
      </c>
      <c r="AA236" s="2">
        <v>0.41399999999999998</v>
      </c>
      <c r="AB236" s="1">
        <v>3149</v>
      </c>
      <c r="AC236" s="2">
        <f>AB236/E236</f>
        <v>0.64344094809971397</v>
      </c>
      <c r="AD236" s="2">
        <f>1-(AC236+Z236)</f>
        <v>0.11299550469963215</v>
      </c>
      <c r="AE236" s="2">
        <v>0.29499999999999998</v>
      </c>
      <c r="AF236" s="1">
        <v>43796</v>
      </c>
      <c r="AG236" s="1">
        <v>1872</v>
      </c>
      <c r="AH236" s="1">
        <v>33855</v>
      </c>
      <c r="AI236" s="1">
        <v>3784</v>
      </c>
      <c r="AJ236" s="2">
        <v>0.14499999999999999</v>
      </c>
      <c r="AK236">
        <v>1.881303057</v>
      </c>
      <c r="AL236">
        <v>2601.3884269152072</v>
      </c>
      <c r="AM236" t="s">
        <v>1484</v>
      </c>
      <c r="AN236" t="s">
        <v>1518</v>
      </c>
    </row>
    <row r="237" spans="1:40">
      <c r="A237" t="s">
        <v>1276</v>
      </c>
      <c r="B237">
        <v>38.200000000000003</v>
      </c>
      <c r="C237">
        <v>35.700000000000003</v>
      </c>
      <c r="D237">
        <v>41.9</v>
      </c>
      <c r="E237">
        <v>2572</v>
      </c>
      <c r="F237">
        <v>1417</v>
      </c>
      <c r="G237">
        <v>1155</v>
      </c>
      <c r="H237" s="2">
        <f>F237/E237</f>
        <v>0.55093312597200617</v>
      </c>
      <c r="I237" s="2">
        <f>G237/E237</f>
        <v>0.44906687402799378</v>
      </c>
      <c r="J237" s="1">
        <v>1179</v>
      </c>
      <c r="K237" s="2">
        <f>J237/E237</f>
        <v>0.45839813374805599</v>
      </c>
      <c r="L237" s="1">
        <v>916</v>
      </c>
      <c r="M237" s="1">
        <v>200</v>
      </c>
      <c r="N237" s="1">
        <v>17</v>
      </c>
      <c r="O237" s="2">
        <f>L237/$J237</f>
        <v>0.77692960135708222</v>
      </c>
      <c r="P237" s="2">
        <f>M237/$J237</f>
        <v>0.16963528413910092</v>
      </c>
      <c r="Q237" s="2">
        <f>N237/$J237</f>
        <v>1.441899915182358E-2</v>
      </c>
      <c r="R237" s="2">
        <v>0.14699999999999999</v>
      </c>
      <c r="S237" s="8" t="str">
        <f>VLOOKUP(R237,bachelor_lookup!A:B,2,TRUE)</f>
        <v>Low</v>
      </c>
      <c r="T237" s="2">
        <v>0.14199999999999999</v>
      </c>
      <c r="U237" s="2">
        <v>0.152</v>
      </c>
      <c r="V237" s="1">
        <v>2565</v>
      </c>
      <c r="W237" s="2">
        <f>V237/E237</f>
        <v>0.99727838258164847</v>
      </c>
      <c r="X237" s="2">
        <v>0.251</v>
      </c>
      <c r="Y237" s="1">
        <v>467</v>
      </c>
      <c r="Z237" s="2">
        <f>Y237/E237</f>
        <v>0.18157076205287714</v>
      </c>
      <c r="AA237" s="2">
        <v>0.48599999999999999</v>
      </c>
      <c r="AB237" s="1">
        <v>1777</v>
      </c>
      <c r="AC237" s="2">
        <f>AB237/E237</f>
        <v>0.69090202177293936</v>
      </c>
      <c r="AD237" s="2">
        <f>1-(AC237+Z237)</f>
        <v>0.1275272161741835</v>
      </c>
      <c r="AE237" s="2">
        <v>0.23</v>
      </c>
      <c r="AF237" s="1">
        <v>49006</v>
      </c>
      <c r="AG237" s="1">
        <v>1110</v>
      </c>
      <c r="AH237" s="1">
        <v>41833</v>
      </c>
      <c r="AI237" s="1">
        <v>2163</v>
      </c>
      <c r="AJ237" s="2">
        <v>0.11199999999999999</v>
      </c>
      <c r="AK237">
        <v>2.5364672609999999</v>
      </c>
      <c r="AL237">
        <v>1014.0087512842533</v>
      </c>
      <c r="AM237" t="s">
        <v>1483</v>
      </c>
      <c r="AN237" t="s">
        <v>1518</v>
      </c>
    </row>
    <row r="238" spans="1:40">
      <c r="A238" t="s">
        <v>891</v>
      </c>
      <c r="B238">
        <v>30.9</v>
      </c>
      <c r="C238">
        <v>33.5</v>
      </c>
      <c r="D238">
        <v>27.1</v>
      </c>
      <c r="E238">
        <v>5072</v>
      </c>
      <c r="F238">
        <v>2463</v>
      </c>
      <c r="G238">
        <v>2609</v>
      </c>
      <c r="H238" s="2">
        <f>F238/E238</f>
        <v>0.48560725552050471</v>
      </c>
      <c r="I238" s="2">
        <f>G238/E238</f>
        <v>0.51439274447949523</v>
      </c>
      <c r="J238" s="1">
        <v>2252</v>
      </c>
      <c r="K238" s="2">
        <f>J238/E238</f>
        <v>0.444006309148265</v>
      </c>
      <c r="L238" s="1">
        <v>1931</v>
      </c>
      <c r="M238" s="1">
        <v>192</v>
      </c>
      <c r="N238" s="1">
        <v>19</v>
      </c>
      <c r="O238" s="2">
        <f>L238/$J238</f>
        <v>0.85746003552397865</v>
      </c>
      <c r="P238" s="2">
        <f>M238/$J238</f>
        <v>8.5257548845470696E-2</v>
      </c>
      <c r="Q238" s="2">
        <f>N238/$J238</f>
        <v>8.436944937833037E-3</v>
      </c>
      <c r="R238" s="2">
        <v>0.14800000000000002</v>
      </c>
      <c r="S238" s="8" t="str">
        <f>VLOOKUP(R238,bachelor_lookup!A:B,2,TRUE)</f>
        <v>Low</v>
      </c>
      <c r="T238" s="2">
        <v>0.14199999999999999</v>
      </c>
      <c r="U238" s="2">
        <v>0.154</v>
      </c>
      <c r="V238" s="1">
        <v>4984</v>
      </c>
      <c r="W238" s="2">
        <f>V238/E238</f>
        <v>0.98264984227129337</v>
      </c>
      <c r="X238" s="2">
        <v>0.14099999999999999</v>
      </c>
      <c r="Y238" s="1">
        <v>1681</v>
      </c>
      <c r="Z238" s="2">
        <f>Y238/E238</f>
        <v>0.33142744479495267</v>
      </c>
      <c r="AA238" s="2">
        <v>0.192</v>
      </c>
      <c r="AB238" s="1">
        <v>3064</v>
      </c>
      <c r="AC238" s="2">
        <f>AB238/E238</f>
        <v>0.60410094637223977</v>
      </c>
      <c r="AD238" s="2">
        <f>1-(AC238+Z238)</f>
        <v>6.4471608832807559E-2</v>
      </c>
      <c r="AE238" s="2">
        <v>0.121</v>
      </c>
      <c r="AF238" s="1">
        <v>82507</v>
      </c>
      <c r="AG238" s="1">
        <v>1569</v>
      </c>
      <c r="AH238" s="1">
        <v>75337</v>
      </c>
      <c r="AI238" s="1">
        <v>3475</v>
      </c>
      <c r="AJ238" s="2">
        <v>8.1000000000000003E-2</v>
      </c>
      <c r="AK238">
        <v>4.9867234800000002</v>
      </c>
      <c r="AL238">
        <v>1017.1007115878821</v>
      </c>
      <c r="AM238" t="s">
        <v>1483</v>
      </c>
      <c r="AN238" t="s">
        <v>1513</v>
      </c>
    </row>
    <row r="239" spans="1:40">
      <c r="A239" t="s">
        <v>618</v>
      </c>
      <c r="B239">
        <v>36.799999999999997</v>
      </c>
      <c r="C239">
        <v>33.799999999999997</v>
      </c>
      <c r="D239">
        <v>47.3</v>
      </c>
      <c r="E239">
        <v>3826</v>
      </c>
      <c r="F239">
        <v>1876</v>
      </c>
      <c r="G239">
        <v>1950</v>
      </c>
      <c r="H239" s="2">
        <f>F239/E239</f>
        <v>0.4903293256664924</v>
      </c>
      <c r="I239" s="2">
        <f>G239/E239</f>
        <v>0.50967067433350755</v>
      </c>
      <c r="J239" s="1">
        <v>1666</v>
      </c>
      <c r="K239" s="2">
        <f>J239/E239</f>
        <v>0.43544171458442238</v>
      </c>
      <c r="L239" s="1">
        <v>937</v>
      </c>
      <c r="M239" s="1">
        <v>206</v>
      </c>
      <c r="N239" s="1">
        <v>271</v>
      </c>
      <c r="O239" s="2">
        <f>L239/$J239</f>
        <v>0.56242496998799518</v>
      </c>
      <c r="P239" s="2">
        <f>M239/$J239</f>
        <v>0.12364945978391356</v>
      </c>
      <c r="Q239" s="2">
        <f>N239/$J239</f>
        <v>0.16266506602641057</v>
      </c>
      <c r="R239" s="2">
        <v>0.14800000000000002</v>
      </c>
      <c r="S239" s="8" t="str">
        <f>VLOOKUP(R239,bachelor_lookup!A:B,2,TRUE)</f>
        <v>Low</v>
      </c>
      <c r="T239" s="2">
        <v>0.157</v>
      </c>
      <c r="U239" s="2">
        <v>0.14000000000000001</v>
      </c>
      <c r="V239" s="1">
        <v>3826</v>
      </c>
      <c r="W239" s="2">
        <f>V239/E239</f>
        <v>1</v>
      </c>
      <c r="X239" s="2">
        <v>0.27699999999999997</v>
      </c>
      <c r="Y239" s="1">
        <v>786</v>
      </c>
      <c r="Z239" s="2">
        <f>Y239/E239</f>
        <v>0.20543648719289076</v>
      </c>
      <c r="AA239" s="2">
        <v>0.37200000000000005</v>
      </c>
      <c r="AB239" s="1">
        <v>2344</v>
      </c>
      <c r="AC239" s="2">
        <f>AB239/E239</f>
        <v>0.61265028750653427</v>
      </c>
      <c r="AD239" s="2">
        <f>1-(AC239+Z239)</f>
        <v>0.18191322530057497</v>
      </c>
      <c r="AE239" s="2">
        <v>0.26200000000000001</v>
      </c>
      <c r="AF239" s="1">
        <v>45072</v>
      </c>
      <c r="AG239" s="1">
        <v>1678</v>
      </c>
      <c r="AH239" s="1">
        <v>32161</v>
      </c>
      <c r="AI239" s="1">
        <v>3146</v>
      </c>
      <c r="AJ239" s="2">
        <v>6.7000000000000004E-2</v>
      </c>
      <c r="AK239">
        <v>2.154073382</v>
      </c>
      <c r="AL239">
        <v>1776.1697591043348</v>
      </c>
      <c r="AM239" t="s">
        <v>1484</v>
      </c>
      <c r="AN239" t="s">
        <v>1503</v>
      </c>
    </row>
    <row r="240" spans="1:40">
      <c r="A240" t="s">
        <v>1273</v>
      </c>
      <c r="B240">
        <v>39.9</v>
      </c>
      <c r="C240">
        <v>31.2</v>
      </c>
      <c r="D240">
        <v>44.4</v>
      </c>
      <c r="E240">
        <v>4130</v>
      </c>
      <c r="F240">
        <v>1831</v>
      </c>
      <c r="G240">
        <v>2299</v>
      </c>
      <c r="H240" s="2">
        <f>F240/E240</f>
        <v>0.44334140435835351</v>
      </c>
      <c r="I240" s="2">
        <f>G240/E240</f>
        <v>0.55665859564164644</v>
      </c>
      <c r="J240" s="1">
        <v>1931</v>
      </c>
      <c r="K240" s="2">
        <f>J240/E240</f>
        <v>0.46755447941888617</v>
      </c>
      <c r="L240" s="1">
        <v>1468</v>
      </c>
      <c r="M240" s="1">
        <v>340</v>
      </c>
      <c r="N240" s="1">
        <v>0</v>
      </c>
      <c r="O240" s="2">
        <f>L240/$J240</f>
        <v>0.7602278612118073</v>
      </c>
      <c r="P240" s="2">
        <f>M240/$J240</f>
        <v>0.17607457276022787</v>
      </c>
      <c r="Q240" s="2">
        <f>N240/$J240</f>
        <v>0</v>
      </c>
      <c r="R240" s="2">
        <v>0.14800000000000002</v>
      </c>
      <c r="S240" s="8" t="str">
        <f>VLOOKUP(R240,bachelor_lookup!A:B,2,TRUE)</f>
        <v>Low</v>
      </c>
      <c r="T240" s="2">
        <v>0.16500000000000001</v>
      </c>
      <c r="U240" s="2">
        <v>0.13600000000000001</v>
      </c>
      <c r="V240" s="1">
        <v>4117</v>
      </c>
      <c r="W240" s="2">
        <f>V240/E240</f>
        <v>0.99685230024213078</v>
      </c>
      <c r="X240" s="2">
        <v>0.26100000000000001</v>
      </c>
      <c r="Y240" s="1">
        <v>694</v>
      </c>
      <c r="Z240" s="2">
        <f>Y240/E240</f>
        <v>0.16803874092009685</v>
      </c>
      <c r="AA240" s="2">
        <v>0.44400000000000001</v>
      </c>
      <c r="AB240" s="1">
        <v>2683</v>
      </c>
      <c r="AC240" s="2">
        <f>AB240/E240</f>
        <v>0.64963680387409206</v>
      </c>
      <c r="AD240" s="2">
        <f>1-(AC240+Z240)</f>
        <v>0.18232445520581109</v>
      </c>
      <c r="AE240" s="2">
        <v>0.252</v>
      </c>
      <c r="AF240" s="1">
        <v>37593</v>
      </c>
      <c r="AG240" s="1">
        <v>2270</v>
      </c>
      <c r="AH240" s="1">
        <v>27848</v>
      </c>
      <c r="AI240" s="1">
        <v>3543</v>
      </c>
      <c r="AJ240" s="2">
        <v>0.11800000000000001</v>
      </c>
      <c r="AK240">
        <v>2.8505186199999999</v>
      </c>
      <c r="AL240">
        <v>1448.8591553210063</v>
      </c>
      <c r="AM240" t="s">
        <v>1484</v>
      </c>
      <c r="AN240" t="s">
        <v>1518</v>
      </c>
    </row>
    <row r="241" spans="1:40">
      <c r="A241" t="s">
        <v>635</v>
      </c>
      <c r="B241">
        <v>49.9</v>
      </c>
      <c r="C241">
        <v>49.4</v>
      </c>
      <c r="D241">
        <v>51.4</v>
      </c>
      <c r="E241">
        <v>1681</v>
      </c>
      <c r="F241">
        <v>817</v>
      </c>
      <c r="G241">
        <v>864</v>
      </c>
      <c r="H241" s="2">
        <f>F241/E241</f>
        <v>0.4860202260559191</v>
      </c>
      <c r="I241" s="2">
        <f>G241/E241</f>
        <v>0.5139797739440809</v>
      </c>
      <c r="J241" s="1">
        <v>591</v>
      </c>
      <c r="K241" s="2">
        <f>J241/E241</f>
        <v>0.35157644259369425</v>
      </c>
      <c r="L241" s="1">
        <v>346</v>
      </c>
      <c r="M241" s="1">
        <v>96</v>
      </c>
      <c r="N241" s="1">
        <v>82</v>
      </c>
      <c r="O241" s="2">
        <f>L241/$J241</f>
        <v>0.58544839255499159</v>
      </c>
      <c r="P241" s="2">
        <f>M241/$J241</f>
        <v>0.16243654822335024</v>
      </c>
      <c r="Q241" s="2">
        <f>N241/$J241</f>
        <v>0.13874788494077833</v>
      </c>
      <c r="R241" s="2">
        <v>0.14800000000000002</v>
      </c>
      <c r="S241" s="8" t="str">
        <f>VLOOKUP(R241,bachelor_lookup!A:B,2,TRUE)</f>
        <v>Low</v>
      </c>
      <c r="T241" s="2">
        <v>0.121</v>
      </c>
      <c r="U241" s="2">
        <v>0.17300000000000001</v>
      </c>
      <c r="V241" s="1">
        <v>1607</v>
      </c>
      <c r="W241" s="2">
        <f>V241/E241</f>
        <v>0.95597858417608561</v>
      </c>
      <c r="X241" s="2">
        <v>0.38299999999999995</v>
      </c>
      <c r="Y241" s="1">
        <v>209</v>
      </c>
      <c r="Z241" s="2">
        <f>Y241/E241</f>
        <v>0.12433075550267698</v>
      </c>
      <c r="AA241" s="2">
        <v>0.69400000000000006</v>
      </c>
      <c r="AB241" s="1">
        <v>1003</v>
      </c>
      <c r="AC241" s="2">
        <f>AB241/E241</f>
        <v>0.59666864961332544</v>
      </c>
      <c r="AD241" s="2">
        <f>1-(AC241+Z241)</f>
        <v>0.27900059488399753</v>
      </c>
      <c r="AE241" s="2">
        <v>0.38900000000000001</v>
      </c>
      <c r="AF241" s="1">
        <v>33153</v>
      </c>
      <c r="AG241" s="1">
        <v>923</v>
      </c>
      <c r="AH241" s="1">
        <v>19063</v>
      </c>
      <c r="AI241" s="1">
        <v>1490</v>
      </c>
      <c r="AJ241" s="2">
        <v>0.13600000000000001</v>
      </c>
      <c r="AK241">
        <v>11.390991939999999</v>
      </c>
      <c r="AL241">
        <v>147.57274948962873</v>
      </c>
      <c r="AM241" t="s">
        <v>1482</v>
      </c>
      <c r="AN241" t="s">
        <v>1503</v>
      </c>
    </row>
    <row r="242" spans="1:40">
      <c r="A242" t="s">
        <v>871</v>
      </c>
      <c r="B242">
        <v>28.9</v>
      </c>
      <c r="C242">
        <v>26.1</v>
      </c>
      <c r="D242">
        <v>30.9</v>
      </c>
      <c r="E242">
        <v>6293</v>
      </c>
      <c r="F242">
        <v>2722</v>
      </c>
      <c r="G242">
        <v>3571</v>
      </c>
      <c r="H242" s="2">
        <f>F242/E242</f>
        <v>0.43254409661528681</v>
      </c>
      <c r="I242" s="2">
        <f>G242/E242</f>
        <v>0.56745590338471319</v>
      </c>
      <c r="J242" s="1">
        <v>2750</v>
      </c>
      <c r="K242" s="2">
        <f>J242/E242</f>
        <v>0.43699348482440808</v>
      </c>
      <c r="L242" s="1">
        <v>2315</v>
      </c>
      <c r="M242" s="1">
        <v>205</v>
      </c>
      <c r="N242" s="1">
        <v>22</v>
      </c>
      <c r="O242" s="2">
        <f>L242/$J242</f>
        <v>0.8418181818181818</v>
      </c>
      <c r="P242" s="2">
        <f>M242/$J242</f>
        <v>7.454545454545454E-2</v>
      </c>
      <c r="Q242" s="2">
        <f>N242/$J242</f>
        <v>8.0000000000000002E-3</v>
      </c>
      <c r="R242" s="2">
        <v>0.14899999999999999</v>
      </c>
      <c r="S242" s="8" t="str">
        <f>VLOOKUP(R242,bachelor_lookup!A:B,2,TRUE)</f>
        <v>Low</v>
      </c>
      <c r="T242" s="2">
        <v>0.156</v>
      </c>
      <c r="U242" s="2">
        <v>0.14499999999999999</v>
      </c>
      <c r="V242" s="1">
        <v>6177</v>
      </c>
      <c r="W242" s="2">
        <f>V242/E242</f>
        <v>0.98156682027649766</v>
      </c>
      <c r="X242" s="2">
        <v>0.24100000000000002</v>
      </c>
      <c r="Y242" s="1">
        <v>1559</v>
      </c>
      <c r="Z242" s="2">
        <f>Y242/E242</f>
        <v>0.24773557921500081</v>
      </c>
      <c r="AA242" s="2">
        <v>0.33700000000000002</v>
      </c>
      <c r="AB242" s="1">
        <v>4225</v>
      </c>
      <c r="AC242" s="2">
        <f>AB242/E242</f>
        <v>0.67138089941204515</v>
      </c>
      <c r="AD242" s="2">
        <f>1-(AC242+Z242)</f>
        <v>8.088352137295407E-2</v>
      </c>
      <c r="AE242" s="2">
        <v>0.20600000000000002</v>
      </c>
      <c r="AF242" s="1">
        <v>44963</v>
      </c>
      <c r="AG242" s="1">
        <v>2715</v>
      </c>
      <c r="AH242" s="1">
        <v>35798</v>
      </c>
      <c r="AI242" s="1">
        <v>4905</v>
      </c>
      <c r="AJ242" s="2">
        <v>0.17899999999999999</v>
      </c>
      <c r="AK242">
        <v>3.7860249239999999</v>
      </c>
      <c r="AL242">
        <v>1662.1654971439909</v>
      </c>
      <c r="AM242" t="s">
        <v>1484</v>
      </c>
      <c r="AN242" t="s">
        <v>1513</v>
      </c>
    </row>
    <row r="243" spans="1:40">
      <c r="A243" t="s">
        <v>561</v>
      </c>
      <c r="B243">
        <v>34.1</v>
      </c>
      <c r="C243">
        <v>30.8</v>
      </c>
      <c r="D243">
        <v>35.299999999999997</v>
      </c>
      <c r="E243">
        <v>4749</v>
      </c>
      <c r="F243">
        <v>2381</v>
      </c>
      <c r="G243">
        <v>2368</v>
      </c>
      <c r="H243" s="2">
        <f>F243/E243</f>
        <v>0.50136870920193721</v>
      </c>
      <c r="I243" s="2">
        <f>G243/E243</f>
        <v>0.49863129079806273</v>
      </c>
      <c r="J243" s="1">
        <v>2049</v>
      </c>
      <c r="K243" s="2">
        <f>J243/E243</f>
        <v>0.43145925457991158</v>
      </c>
      <c r="L243" s="1">
        <v>1226</v>
      </c>
      <c r="M243" s="1">
        <v>402</v>
      </c>
      <c r="N243" s="1">
        <v>263</v>
      </c>
      <c r="O243" s="2">
        <f>L243/$J243</f>
        <v>0.59834065397754999</v>
      </c>
      <c r="P243" s="2">
        <f>M243/$J243</f>
        <v>0.19619326500732065</v>
      </c>
      <c r="Q243" s="2">
        <f>N243/$J243</f>
        <v>0.12835529526598341</v>
      </c>
      <c r="R243" s="2">
        <v>0.14899999999999999</v>
      </c>
      <c r="S243" s="8" t="str">
        <f>VLOOKUP(R243,bachelor_lookup!A:B,2,TRUE)</f>
        <v>Low</v>
      </c>
      <c r="T243" s="2">
        <v>0.17699999999999999</v>
      </c>
      <c r="U243" s="2">
        <v>0.122</v>
      </c>
      <c r="V243" s="1">
        <v>4724</v>
      </c>
      <c r="W243" s="2">
        <f>V243/E243</f>
        <v>0.99473573383870284</v>
      </c>
      <c r="X243" s="2">
        <v>0.16899999999999998</v>
      </c>
      <c r="Y243" s="1">
        <v>1282</v>
      </c>
      <c r="Z243" s="2">
        <f>Y243/E243</f>
        <v>0.26995156875131604</v>
      </c>
      <c r="AA243" s="2">
        <v>0.19699999999999998</v>
      </c>
      <c r="AB243" s="1">
        <v>2943</v>
      </c>
      <c r="AC243" s="2">
        <f>AB243/E243</f>
        <v>0.61970941250789635</v>
      </c>
      <c r="AD243" s="2">
        <f>1-(AC243+Z243)</f>
        <v>0.11033901874078755</v>
      </c>
      <c r="AE243" s="2">
        <v>0.14899999999999999</v>
      </c>
      <c r="AF243" s="1">
        <v>57140</v>
      </c>
      <c r="AG243" s="1">
        <v>1522</v>
      </c>
      <c r="AH243" s="1">
        <v>45781</v>
      </c>
      <c r="AI243" s="1">
        <v>3604</v>
      </c>
      <c r="AJ243" s="2">
        <v>9.6999999999999989E-2</v>
      </c>
      <c r="AK243">
        <v>2.053862342</v>
      </c>
      <c r="AL243">
        <v>2312.2289663169645</v>
      </c>
      <c r="AM243" t="s">
        <v>1484</v>
      </c>
      <c r="AN243" t="s">
        <v>1503</v>
      </c>
    </row>
    <row r="244" spans="1:40">
      <c r="A244" t="s">
        <v>842</v>
      </c>
      <c r="B244">
        <v>50</v>
      </c>
      <c r="C244">
        <v>48.7</v>
      </c>
      <c r="D244">
        <v>50.6</v>
      </c>
      <c r="E244">
        <v>2239</v>
      </c>
      <c r="F244">
        <v>1137</v>
      </c>
      <c r="G244">
        <v>1102</v>
      </c>
      <c r="H244" s="2">
        <f>F244/E244</f>
        <v>0.50781598928092897</v>
      </c>
      <c r="I244" s="2">
        <f>G244/E244</f>
        <v>0.49218401071907103</v>
      </c>
      <c r="J244" s="1">
        <v>634</v>
      </c>
      <c r="K244" s="2">
        <f>J244/E244</f>
        <v>0.28316212594908441</v>
      </c>
      <c r="L244" s="1">
        <v>440</v>
      </c>
      <c r="M244" s="1">
        <v>117</v>
      </c>
      <c r="N244" s="1">
        <v>0</v>
      </c>
      <c r="O244" s="2">
        <f>L244/$J244</f>
        <v>0.694006309148265</v>
      </c>
      <c r="P244" s="2">
        <f>M244/$J244</f>
        <v>0.18454258675078863</v>
      </c>
      <c r="Q244" s="2">
        <f>N244/$J244</f>
        <v>0</v>
      </c>
      <c r="R244" s="2">
        <v>0.14899999999999999</v>
      </c>
      <c r="S244" s="8" t="str">
        <f>VLOOKUP(R244,bachelor_lookup!A:B,2,TRUE)</f>
        <v>Low</v>
      </c>
      <c r="T244" s="2">
        <v>0.125</v>
      </c>
      <c r="U244" s="2">
        <v>0.17100000000000001</v>
      </c>
      <c r="V244" s="1">
        <v>2239</v>
      </c>
      <c r="W244" s="2">
        <f>V244/E244</f>
        <v>1</v>
      </c>
      <c r="X244" s="2">
        <v>0.29199999999999998</v>
      </c>
      <c r="Y244" s="1">
        <v>448</v>
      </c>
      <c r="Z244" s="2">
        <f>Y244/E244</f>
        <v>0.20008932559178205</v>
      </c>
      <c r="AA244" s="2">
        <v>0.379</v>
      </c>
      <c r="AB244" s="1">
        <v>1161</v>
      </c>
      <c r="AC244" s="2">
        <f>AB244/E244</f>
        <v>0.51853506029477447</v>
      </c>
      <c r="AD244" s="2">
        <f>1-(AC244+Z244)</f>
        <v>0.28137561411344347</v>
      </c>
      <c r="AE244" s="2">
        <v>0.35899999999999999</v>
      </c>
      <c r="AF244" s="1">
        <v>42363</v>
      </c>
      <c r="AG244" s="1">
        <v>1029</v>
      </c>
      <c r="AH244" s="1">
        <v>35529</v>
      </c>
      <c r="AI244" s="1">
        <v>1849</v>
      </c>
      <c r="AJ244" s="2">
        <v>7.4999999999999997E-2</v>
      </c>
      <c r="AK244">
        <v>170.0702982</v>
      </c>
      <c r="AL244">
        <v>13.165144200352794</v>
      </c>
      <c r="AM244" t="s">
        <v>1482</v>
      </c>
      <c r="AN244" t="s">
        <v>1512</v>
      </c>
    </row>
    <row r="245" spans="1:40">
      <c r="A245" t="s">
        <v>1188</v>
      </c>
      <c r="B245">
        <v>40.700000000000003</v>
      </c>
      <c r="C245">
        <v>40.799999999999997</v>
      </c>
      <c r="D245">
        <v>40.6</v>
      </c>
      <c r="E245">
        <v>5201</v>
      </c>
      <c r="F245">
        <v>2581</v>
      </c>
      <c r="G245">
        <v>2620</v>
      </c>
      <c r="H245" s="2">
        <f>F245/E245</f>
        <v>0.49625072101518941</v>
      </c>
      <c r="I245" s="2">
        <f>G245/E245</f>
        <v>0.50374927898481059</v>
      </c>
      <c r="J245" s="1">
        <v>2629</v>
      </c>
      <c r="K245" s="2">
        <f>J245/E245</f>
        <v>0.50547971543933856</v>
      </c>
      <c r="L245" s="1">
        <v>2211</v>
      </c>
      <c r="M245" s="1">
        <v>250</v>
      </c>
      <c r="N245" s="1">
        <v>5</v>
      </c>
      <c r="O245" s="2">
        <f>L245/$J245</f>
        <v>0.84100418410041844</v>
      </c>
      <c r="P245" s="2">
        <f>M245/$J245</f>
        <v>9.509319132750095E-2</v>
      </c>
      <c r="Q245" s="2">
        <f>N245/$J245</f>
        <v>1.9018638265500189E-3</v>
      </c>
      <c r="R245" s="2">
        <v>0.15</v>
      </c>
      <c r="S245" s="8" t="str">
        <f>VLOOKUP(R245,bachelor_lookup!A:B,2,TRUE)</f>
        <v>Low</v>
      </c>
      <c r="T245" s="2">
        <v>0.121</v>
      </c>
      <c r="U245" s="2">
        <v>0.17800000000000002</v>
      </c>
      <c r="V245" s="1">
        <v>5166</v>
      </c>
      <c r="W245" s="2">
        <f>V245/E245</f>
        <v>0.99327052489905787</v>
      </c>
      <c r="X245" s="2">
        <v>5.5E-2</v>
      </c>
      <c r="Y245" s="1">
        <v>1189</v>
      </c>
      <c r="Z245" s="2">
        <f>Y245/E245</f>
        <v>0.22860988271486252</v>
      </c>
      <c r="AA245" s="2">
        <v>5.0999999999999997E-2</v>
      </c>
      <c r="AB245" s="1">
        <v>3664</v>
      </c>
      <c r="AC245" s="2">
        <f>AB245/E245</f>
        <v>0.70447990771005575</v>
      </c>
      <c r="AD245" s="2">
        <f>1-(AC245+Z245)</f>
        <v>6.6910209575081758E-2</v>
      </c>
      <c r="AE245" s="2">
        <v>5.7999999999999996E-2</v>
      </c>
      <c r="AF245" s="1">
        <v>91348</v>
      </c>
      <c r="AG245" s="1">
        <v>1837</v>
      </c>
      <c r="AH245" s="1">
        <v>75391</v>
      </c>
      <c r="AI245" s="1">
        <v>4181</v>
      </c>
      <c r="AJ245" s="2">
        <v>0.13200000000000001</v>
      </c>
      <c r="AK245">
        <v>50.326425929999999</v>
      </c>
      <c r="AL245">
        <v>103.34530823297827</v>
      </c>
      <c r="AM245" t="s">
        <v>1482</v>
      </c>
      <c r="AN245" t="s">
        <v>1517</v>
      </c>
    </row>
    <row r="246" spans="1:40">
      <c r="A246" t="s">
        <v>719</v>
      </c>
      <c r="B246">
        <v>30.6</v>
      </c>
      <c r="C246">
        <v>29.6</v>
      </c>
      <c r="D246">
        <v>33.5</v>
      </c>
      <c r="E246">
        <v>5216</v>
      </c>
      <c r="F246">
        <v>2614</v>
      </c>
      <c r="G246">
        <v>2602</v>
      </c>
      <c r="H246" s="2">
        <f>F246/E246</f>
        <v>0.50115030674846628</v>
      </c>
      <c r="I246" s="2">
        <f>G246/E246</f>
        <v>0.49884969325153372</v>
      </c>
      <c r="J246" s="1">
        <v>2366</v>
      </c>
      <c r="K246" s="2">
        <f>J246/E246</f>
        <v>0.45360429447852763</v>
      </c>
      <c r="L246" s="1">
        <v>1795</v>
      </c>
      <c r="M246" s="1">
        <v>261</v>
      </c>
      <c r="N246" s="1">
        <v>150</v>
      </c>
      <c r="O246" s="2">
        <f>L246/$J246</f>
        <v>0.75866441251056638</v>
      </c>
      <c r="P246" s="2">
        <f>M246/$J246</f>
        <v>0.11031276415891801</v>
      </c>
      <c r="Q246" s="2">
        <f>N246/$J246</f>
        <v>6.3398140321217239E-2</v>
      </c>
      <c r="R246" s="2">
        <v>0.151</v>
      </c>
      <c r="S246" s="8" t="str">
        <f>VLOOKUP(R246,bachelor_lookup!A:B,2,TRUE)</f>
        <v>Low</v>
      </c>
      <c r="T246" s="2">
        <v>0.13100000000000001</v>
      </c>
      <c r="U246" s="2">
        <v>0.17100000000000001</v>
      </c>
      <c r="V246" s="1">
        <v>5092</v>
      </c>
      <c r="W246" s="2">
        <f>V246/E246</f>
        <v>0.97622699386503065</v>
      </c>
      <c r="X246" s="2">
        <v>0.20600000000000002</v>
      </c>
      <c r="Y246" s="1">
        <v>1035</v>
      </c>
      <c r="Z246" s="2">
        <f>Y246/E246</f>
        <v>0.19842791411042945</v>
      </c>
      <c r="AA246" s="2">
        <v>0.29100000000000004</v>
      </c>
      <c r="AB246" s="1">
        <v>3569</v>
      </c>
      <c r="AC246" s="2">
        <f>AB246/E246</f>
        <v>0.6842407975460123</v>
      </c>
      <c r="AD246" s="2">
        <f>1-(AC246+Z246)</f>
        <v>0.11733128834355822</v>
      </c>
      <c r="AE246" s="2">
        <v>0.187</v>
      </c>
      <c r="AF246" s="1">
        <v>54628</v>
      </c>
      <c r="AG246" s="1">
        <v>1869</v>
      </c>
      <c r="AH246" s="1">
        <v>45724</v>
      </c>
      <c r="AI246" s="1">
        <v>4290</v>
      </c>
      <c r="AJ246" s="2">
        <v>0.122</v>
      </c>
      <c r="AK246">
        <v>2.6561501110000001</v>
      </c>
      <c r="AL246">
        <v>1963.7444353761525</v>
      </c>
      <c r="AM246" t="s">
        <v>1484</v>
      </c>
      <c r="AN246" t="s">
        <v>1504</v>
      </c>
    </row>
    <row r="247" spans="1:40">
      <c r="A247" t="s">
        <v>873</v>
      </c>
      <c r="B247">
        <v>31</v>
      </c>
      <c r="C247">
        <v>30.8</v>
      </c>
      <c r="D247">
        <v>32</v>
      </c>
      <c r="E247">
        <v>7271</v>
      </c>
      <c r="F247">
        <v>3743</v>
      </c>
      <c r="G247">
        <v>3528</v>
      </c>
      <c r="H247" s="2">
        <f>F247/E247</f>
        <v>0.51478476138082796</v>
      </c>
      <c r="I247" s="2">
        <f>G247/E247</f>
        <v>0.48521523861917204</v>
      </c>
      <c r="J247" s="1">
        <v>3523</v>
      </c>
      <c r="K247" s="2">
        <f>J247/E247</f>
        <v>0.48452757529913354</v>
      </c>
      <c r="L247" s="1">
        <v>2931</v>
      </c>
      <c r="M247" s="1">
        <v>415</v>
      </c>
      <c r="N247" s="1">
        <v>56</v>
      </c>
      <c r="O247" s="2">
        <f>L247/$J247</f>
        <v>0.83196139653704226</v>
      </c>
      <c r="P247" s="2">
        <f>M247/$J247</f>
        <v>0.11779733181947204</v>
      </c>
      <c r="Q247" s="2">
        <f>N247/$J247</f>
        <v>1.5895543570820323E-2</v>
      </c>
      <c r="R247" s="2">
        <v>0.151</v>
      </c>
      <c r="S247" s="8" t="str">
        <f>VLOOKUP(R247,bachelor_lookup!A:B,2,TRUE)</f>
        <v>Low</v>
      </c>
      <c r="T247" s="2">
        <v>0.17199999999999999</v>
      </c>
      <c r="U247" s="2">
        <v>0.128</v>
      </c>
      <c r="V247" s="1">
        <v>7254</v>
      </c>
      <c r="W247" s="2">
        <f>V247/E247</f>
        <v>0.99766194471186909</v>
      </c>
      <c r="X247" s="2">
        <v>0.187</v>
      </c>
      <c r="Y247" s="1">
        <v>1662</v>
      </c>
      <c r="Z247" s="2">
        <f>Y247/E247</f>
        <v>0.22857928758080043</v>
      </c>
      <c r="AA247" s="2">
        <v>0.30299999999999999</v>
      </c>
      <c r="AB247" s="1">
        <v>5108</v>
      </c>
      <c r="AC247" s="2">
        <f>AB247/E247</f>
        <v>0.70251684775134093</v>
      </c>
      <c r="AD247" s="2">
        <f>1-(AC247+Z247)</f>
        <v>6.8903864667858583E-2</v>
      </c>
      <c r="AE247" s="2">
        <v>0.158</v>
      </c>
      <c r="AF247" s="1">
        <v>51831</v>
      </c>
      <c r="AG247" s="1">
        <v>2879</v>
      </c>
      <c r="AH247" s="1">
        <v>48482</v>
      </c>
      <c r="AI247" s="1">
        <v>5882</v>
      </c>
      <c r="AJ247" s="2">
        <v>0.14199999999999999</v>
      </c>
      <c r="AK247">
        <v>2.9819521099999999</v>
      </c>
      <c r="AL247">
        <v>2438.3356042562332</v>
      </c>
      <c r="AM247" t="s">
        <v>1484</v>
      </c>
      <c r="AN247" t="s">
        <v>1513</v>
      </c>
    </row>
    <row r="248" spans="1:40">
      <c r="A248" t="s">
        <v>822</v>
      </c>
      <c r="B248">
        <v>31.6</v>
      </c>
      <c r="C248">
        <v>34.299999999999997</v>
      </c>
      <c r="D248">
        <v>30.9</v>
      </c>
      <c r="E248">
        <v>3208</v>
      </c>
      <c r="F248">
        <v>1602</v>
      </c>
      <c r="G248">
        <v>1606</v>
      </c>
      <c r="H248" s="2">
        <f>F248/E248</f>
        <v>0.49937655860349128</v>
      </c>
      <c r="I248" s="2">
        <f>G248/E248</f>
        <v>0.50062344139650872</v>
      </c>
      <c r="J248" s="1">
        <v>1048</v>
      </c>
      <c r="K248" s="2">
        <f>J248/E248</f>
        <v>0.32668329177057359</v>
      </c>
      <c r="L248" s="1">
        <v>813</v>
      </c>
      <c r="M248" s="1">
        <v>111</v>
      </c>
      <c r="N248" s="1">
        <v>1</v>
      </c>
      <c r="O248" s="2">
        <f>L248/$J248</f>
        <v>0.7757633587786259</v>
      </c>
      <c r="P248" s="2">
        <f>M248/$J248</f>
        <v>0.10591603053435114</v>
      </c>
      <c r="Q248" s="2">
        <f>N248/$J248</f>
        <v>9.5419847328244271E-4</v>
      </c>
      <c r="R248" s="2">
        <v>0.151</v>
      </c>
      <c r="S248" s="8" t="str">
        <f>VLOOKUP(R248,bachelor_lookup!A:B,2,TRUE)</f>
        <v>Low</v>
      </c>
      <c r="T248" s="2">
        <v>0.14499999999999999</v>
      </c>
      <c r="U248" s="2">
        <v>0.156</v>
      </c>
      <c r="V248" s="1">
        <v>3192</v>
      </c>
      <c r="W248" s="2">
        <f>V248/E248</f>
        <v>0.99501246882793015</v>
      </c>
      <c r="X248" s="2">
        <v>0.33600000000000002</v>
      </c>
      <c r="Y248" s="1">
        <v>828</v>
      </c>
      <c r="Z248" s="2">
        <f>Y248/E248</f>
        <v>0.25810473815461349</v>
      </c>
      <c r="AA248" s="2">
        <v>0.41100000000000003</v>
      </c>
      <c r="AB248" s="1">
        <v>1847</v>
      </c>
      <c r="AC248" s="2">
        <f>AB248/E248</f>
        <v>0.57574812967581046</v>
      </c>
      <c r="AD248" s="2">
        <f>1-(AC248+Z248)</f>
        <v>0.166147132169576</v>
      </c>
      <c r="AE248" s="2">
        <v>0.36200000000000004</v>
      </c>
      <c r="AF248" s="1">
        <v>55996</v>
      </c>
      <c r="AG248" s="1">
        <v>1135</v>
      </c>
      <c r="AH248" s="1">
        <v>35403</v>
      </c>
      <c r="AI248" s="1">
        <v>2425</v>
      </c>
      <c r="AJ248" s="2">
        <v>0.16500000000000001</v>
      </c>
      <c r="AK248">
        <v>1788.623351</v>
      </c>
      <c r="AL248">
        <v>1.7935581564483332</v>
      </c>
      <c r="AM248" t="s">
        <v>1482</v>
      </c>
      <c r="AN248" t="s">
        <v>1510</v>
      </c>
    </row>
    <row r="249" spans="1:40">
      <c r="A249" t="s">
        <v>1434</v>
      </c>
      <c r="B249">
        <v>31.7</v>
      </c>
      <c r="C249">
        <v>30.8</v>
      </c>
      <c r="D249">
        <v>31.9</v>
      </c>
      <c r="E249">
        <v>4284</v>
      </c>
      <c r="F249">
        <v>1988</v>
      </c>
      <c r="G249">
        <v>2296</v>
      </c>
      <c r="H249" s="2">
        <f>F249/E249</f>
        <v>0.46405228758169936</v>
      </c>
      <c r="I249" s="2">
        <f>G249/E249</f>
        <v>0.53594771241830064</v>
      </c>
      <c r="J249" s="1">
        <v>1799</v>
      </c>
      <c r="K249" s="2">
        <f>J249/E249</f>
        <v>0.41993464052287582</v>
      </c>
      <c r="L249" s="1">
        <v>1450</v>
      </c>
      <c r="M249" s="1">
        <v>181</v>
      </c>
      <c r="N249" s="1">
        <v>75</v>
      </c>
      <c r="O249" s="2">
        <f>L249/$J249</f>
        <v>0.80600333518621459</v>
      </c>
      <c r="P249" s="2">
        <f>M249/$J249</f>
        <v>0.10061145080600334</v>
      </c>
      <c r="Q249" s="2">
        <f>N249/$J249</f>
        <v>4.1689827682045578E-2</v>
      </c>
      <c r="R249" s="2">
        <v>0.151</v>
      </c>
      <c r="S249" s="8" t="str">
        <f>VLOOKUP(R249,bachelor_lookup!A:B,2,TRUE)</f>
        <v>Low</v>
      </c>
      <c r="T249" s="2">
        <v>0.18899999999999997</v>
      </c>
      <c r="U249" s="2">
        <v>0.11699999999999999</v>
      </c>
      <c r="V249" s="1">
        <v>4284</v>
      </c>
      <c r="W249" s="2">
        <f>V249/E249</f>
        <v>1</v>
      </c>
      <c r="X249" s="2">
        <v>0.115</v>
      </c>
      <c r="Y249" s="1">
        <v>1135</v>
      </c>
      <c r="Z249" s="2">
        <f>Y249/E249</f>
        <v>0.26493930905695612</v>
      </c>
      <c r="AA249" s="2">
        <v>0.13800000000000001</v>
      </c>
      <c r="AB249" s="1">
        <v>2560</v>
      </c>
      <c r="AC249" s="2">
        <f>AB249/E249</f>
        <v>0.59757236227824462</v>
      </c>
      <c r="AD249" s="2">
        <f>1-(AC249+Z249)</f>
        <v>0.13748832866479921</v>
      </c>
      <c r="AE249" s="2">
        <v>9.8000000000000004E-2</v>
      </c>
      <c r="AF249" s="1">
        <v>57747</v>
      </c>
      <c r="AG249" s="1">
        <v>1565</v>
      </c>
      <c r="AH249" s="1">
        <v>44647</v>
      </c>
      <c r="AI249" s="1">
        <v>3236</v>
      </c>
      <c r="AJ249" s="2">
        <v>0.111</v>
      </c>
      <c r="AK249">
        <v>4.9320984010000002</v>
      </c>
      <c r="AL249">
        <v>868.59580886127571</v>
      </c>
      <c r="AM249" t="s">
        <v>1483</v>
      </c>
      <c r="AN249" t="s">
        <v>1525</v>
      </c>
    </row>
    <row r="250" spans="1:40">
      <c r="A250" t="s">
        <v>1205</v>
      </c>
      <c r="B250">
        <v>33.799999999999997</v>
      </c>
      <c r="C250">
        <v>31.8</v>
      </c>
      <c r="D250">
        <v>35.9</v>
      </c>
      <c r="E250">
        <v>3127</v>
      </c>
      <c r="F250">
        <v>1609</v>
      </c>
      <c r="G250">
        <v>1518</v>
      </c>
      <c r="H250" s="2">
        <f>F250/E250</f>
        <v>0.51455068755996158</v>
      </c>
      <c r="I250" s="2">
        <f>G250/E250</f>
        <v>0.48544931244003836</v>
      </c>
      <c r="J250" s="1">
        <v>1316</v>
      </c>
      <c r="K250" s="2">
        <f>J250/E250</f>
        <v>0.4208506555804285</v>
      </c>
      <c r="L250" s="1">
        <v>1072</v>
      </c>
      <c r="M250" s="1">
        <v>143</v>
      </c>
      <c r="N250" s="1">
        <v>28</v>
      </c>
      <c r="O250" s="2">
        <f>L250/$J250</f>
        <v>0.81458966565349544</v>
      </c>
      <c r="P250" s="2">
        <f>M250/$J250</f>
        <v>0.10866261398176291</v>
      </c>
      <c r="Q250" s="2">
        <f>N250/$J250</f>
        <v>2.1276595744680851E-2</v>
      </c>
      <c r="R250" s="2">
        <v>0.151</v>
      </c>
      <c r="S250" s="8" t="str">
        <f>VLOOKUP(R250,bachelor_lookup!A:B,2,TRUE)</f>
        <v>Low</v>
      </c>
      <c r="T250" s="2">
        <v>0.13600000000000001</v>
      </c>
      <c r="U250" s="2">
        <v>0.16699999999999998</v>
      </c>
      <c r="V250" s="1">
        <v>3096</v>
      </c>
      <c r="W250" s="2">
        <f>V250/E250</f>
        <v>0.99008634473936685</v>
      </c>
      <c r="X250" s="2">
        <v>0.13</v>
      </c>
      <c r="Y250" s="1">
        <v>714</v>
      </c>
      <c r="Z250" s="2">
        <f>Y250/E250</f>
        <v>0.22833386632555164</v>
      </c>
      <c r="AA250" s="2">
        <v>0.125</v>
      </c>
      <c r="AB250" s="1">
        <v>1943</v>
      </c>
      <c r="AC250" s="2">
        <f>AB250/E250</f>
        <v>0.62136232811000958</v>
      </c>
      <c r="AD250" s="2">
        <f>1-(AC250+Z250)</f>
        <v>0.15030380556443879</v>
      </c>
      <c r="AE250" s="2">
        <v>0.13699999999999998</v>
      </c>
      <c r="AF250" s="1">
        <v>48077</v>
      </c>
      <c r="AG250" s="1">
        <v>1363</v>
      </c>
      <c r="AH250" s="1">
        <v>47798</v>
      </c>
      <c r="AI250" s="1">
        <v>2436</v>
      </c>
      <c r="AJ250" s="2">
        <v>0.105</v>
      </c>
      <c r="AK250">
        <v>1.743257437</v>
      </c>
      <c r="AL250">
        <v>1793.7683405965013</v>
      </c>
      <c r="AM250" t="s">
        <v>1484</v>
      </c>
      <c r="AN250" t="s">
        <v>1518</v>
      </c>
    </row>
    <row r="251" spans="1:40">
      <c r="A251" t="s">
        <v>123</v>
      </c>
      <c r="B251">
        <v>38.799999999999997</v>
      </c>
      <c r="C251">
        <v>36.4</v>
      </c>
      <c r="D251">
        <v>39.5</v>
      </c>
      <c r="E251">
        <v>4084</v>
      </c>
      <c r="F251">
        <v>1899</v>
      </c>
      <c r="G251">
        <v>2185</v>
      </c>
      <c r="H251" s="2">
        <f>F251/E251</f>
        <v>0.46498530852105779</v>
      </c>
      <c r="I251" s="2">
        <f>G251/E251</f>
        <v>0.53501469147894221</v>
      </c>
      <c r="J251" s="1">
        <v>1588</v>
      </c>
      <c r="K251" s="2">
        <f>J251/E251</f>
        <v>0.38883447600391774</v>
      </c>
      <c r="L251" s="1">
        <v>1241</v>
      </c>
      <c r="M251" s="1">
        <v>142</v>
      </c>
      <c r="N251" s="1">
        <v>14</v>
      </c>
      <c r="O251" s="2">
        <f>L251/$J251</f>
        <v>0.78148614609571787</v>
      </c>
      <c r="P251" s="2">
        <f>M251/$J251</f>
        <v>8.9420654911838787E-2</v>
      </c>
      <c r="Q251" s="2">
        <f>N251/$J251</f>
        <v>8.8161209068010078E-3</v>
      </c>
      <c r="R251" s="2">
        <v>0.151</v>
      </c>
      <c r="S251" s="8" t="str">
        <f>VLOOKUP(R251,bachelor_lookup!A:B,2,TRUE)</f>
        <v>Low</v>
      </c>
      <c r="T251" s="2">
        <v>0.15</v>
      </c>
      <c r="U251" s="2">
        <v>0.152</v>
      </c>
      <c r="V251" s="1">
        <v>4029</v>
      </c>
      <c r="W251" s="2">
        <f>V251/E251</f>
        <v>0.98653281096963763</v>
      </c>
      <c r="X251" s="2">
        <v>0.14599999999999999</v>
      </c>
      <c r="Y251" s="1">
        <v>1050</v>
      </c>
      <c r="Z251" s="2">
        <f>Y251/E251</f>
        <v>0.25710088148873655</v>
      </c>
      <c r="AA251" s="2">
        <v>0.17499999999999999</v>
      </c>
      <c r="AB251" s="1">
        <v>2343</v>
      </c>
      <c r="AC251" s="2">
        <f>AB251/E251</f>
        <v>0.57370225269343778</v>
      </c>
      <c r="AD251" s="2">
        <f>1-(AC251+Z251)</f>
        <v>0.16919686581782567</v>
      </c>
      <c r="AE251" s="2">
        <v>0.14000000000000001</v>
      </c>
      <c r="AF251" s="1">
        <v>55225</v>
      </c>
      <c r="AG251" s="1">
        <v>1380</v>
      </c>
      <c r="AH251" s="1">
        <v>48545</v>
      </c>
      <c r="AI251" s="1">
        <v>3198</v>
      </c>
      <c r="AJ251" s="2">
        <v>6.7000000000000004E-2</v>
      </c>
      <c r="AK251">
        <v>3.5961311550000001</v>
      </c>
      <c r="AL251">
        <v>1135.6649198741472</v>
      </c>
      <c r="AM251" t="s">
        <v>1483</v>
      </c>
      <c r="AN251" t="s">
        <v>1492</v>
      </c>
    </row>
    <row r="252" spans="1:40">
      <c r="A252" t="s">
        <v>292</v>
      </c>
      <c r="B252">
        <v>34.1</v>
      </c>
      <c r="C252">
        <v>30.2</v>
      </c>
      <c r="D252">
        <v>40.6</v>
      </c>
      <c r="E252">
        <v>1088</v>
      </c>
      <c r="F252">
        <v>593</v>
      </c>
      <c r="G252">
        <v>495</v>
      </c>
      <c r="H252" s="2">
        <f>F252/E252</f>
        <v>0.54503676470588236</v>
      </c>
      <c r="I252" s="2">
        <f>G252/E252</f>
        <v>0.45496323529411764</v>
      </c>
      <c r="J252" s="1">
        <v>315</v>
      </c>
      <c r="K252" s="2">
        <f>J252/E252</f>
        <v>0.28952205882352944</v>
      </c>
      <c r="L252" s="1">
        <v>215</v>
      </c>
      <c r="M252" s="1">
        <v>44</v>
      </c>
      <c r="N252" s="1">
        <v>5</v>
      </c>
      <c r="O252" s="2">
        <f>L252/$J252</f>
        <v>0.68253968253968256</v>
      </c>
      <c r="P252" s="2">
        <f>M252/$J252</f>
        <v>0.13968253968253969</v>
      </c>
      <c r="Q252" s="2">
        <f>N252/$J252</f>
        <v>1.5873015873015872E-2</v>
      </c>
      <c r="R252" s="2">
        <v>0.152</v>
      </c>
      <c r="S252" s="8" t="str">
        <f>VLOOKUP(R252,bachelor_lookup!A:B,2,TRUE)</f>
        <v>Low</v>
      </c>
      <c r="T252" s="2">
        <v>0.159</v>
      </c>
      <c r="U252" s="2">
        <v>0.14499999999999999</v>
      </c>
      <c r="V252" s="1">
        <v>1072</v>
      </c>
      <c r="W252" s="2">
        <f>V252/E252</f>
        <v>0.98529411764705888</v>
      </c>
      <c r="X252" s="2">
        <v>0.36299999999999999</v>
      </c>
      <c r="Y252" s="1">
        <v>285</v>
      </c>
      <c r="Z252" s="2">
        <f>Y252/E252</f>
        <v>0.26194852941176472</v>
      </c>
      <c r="AA252" s="2">
        <v>0.45299999999999996</v>
      </c>
      <c r="AB252" s="1">
        <v>645</v>
      </c>
      <c r="AC252" s="2">
        <f>AB252/E252</f>
        <v>0.59283088235294112</v>
      </c>
      <c r="AD252" s="2">
        <f>1-(AC252+Z252)</f>
        <v>0.14522058823529416</v>
      </c>
      <c r="AE252" s="2">
        <v>0.35200000000000004</v>
      </c>
      <c r="AF252" s="1">
        <v>46859</v>
      </c>
      <c r="AG252" s="1">
        <v>339</v>
      </c>
      <c r="AH252" s="1">
        <v>29489</v>
      </c>
      <c r="AI252" s="1">
        <v>820</v>
      </c>
      <c r="AJ252" s="2">
        <v>0.28300000000000003</v>
      </c>
      <c r="AK252">
        <v>825.61407959999997</v>
      </c>
      <c r="AL252">
        <v>1.3178069837751831</v>
      </c>
      <c r="AM252" t="s">
        <v>1482</v>
      </c>
      <c r="AN252" t="s">
        <v>1500</v>
      </c>
    </row>
    <row r="253" spans="1:40">
      <c r="A253" t="s">
        <v>232</v>
      </c>
      <c r="B253">
        <v>39.299999999999997</v>
      </c>
      <c r="C253">
        <v>42.3</v>
      </c>
      <c r="D253">
        <v>37.5</v>
      </c>
      <c r="E253">
        <v>1952</v>
      </c>
      <c r="F253">
        <v>983</v>
      </c>
      <c r="G253">
        <v>969</v>
      </c>
      <c r="H253" s="2">
        <f>F253/E253</f>
        <v>0.5035860655737705</v>
      </c>
      <c r="I253" s="2">
        <f>G253/E253</f>
        <v>0.4964139344262295</v>
      </c>
      <c r="J253" s="1">
        <v>711</v>
      </c>
      <c r="K253" s="2">
        <f>J253/E253</f>
        <v>0.36424180327868855</v>
      </c>
      <c r="L253" s="1">
        <v>578</v>
      </c>
      <c r="M253" s="1">
        <v>62</v>
      </c>
      <c r="N253" s="1">
        <v>0</v>
      </c>
      <c r="O253" s="2">
        <f>L253/$J253</f>
        <v>0.81293952180028128</v>
      </c>
      <c r="P253" s="2">
        <f>M253/$J253</f>
        <v>8.7201125175808719E-2</v>
      </c>
      <c r="Q253" s="2">
        <f>N253/$J253</f>
        <v>0</v>
      </c>
      <c r="R253" s="2">
        <v>0.152</v>
      </c>
      <c r="S253" s="8" t="str">
        <f>VLOOKUP(R253,bachelor_lookup!A:B,2,TRUE)</f>
        <v>Low</v>
      </c>
      <c r="T253" s="2">
        <v>0.13200000000000001</v>
      </c>
      <c r="U253" s="2">
        <v>0.17399999999999999</v>
      </c>
      <c r="V253" s="1">
        <v>1952</v>
      </c>
      <c r="W253" s="2">
        <f>V253/E253</f>
        <v>1</v>
      </c>
      <c r="X253" s="2">
        <v>9.3000000000000013E-2</v>
      </c>
      <c r="Y253" s="1">
        <v>578</v>
      </c>
      <c r="Z253" s="2">
        <f>Y253/E253</f>
        <v>0.29610655737704916</v>
      </c>
      <c r="AA253" s="2">
        <v>6.6000000000000003E-2</v>
      </c>
      <c r="AB253" s="1">
        <v>1126</v>
      </c>
      <c r="AC253" s="2">
        <f>AB253/E253</f>
        <v>0.57684426229508201</v>
      </c>
      <c r="AD253" s="2">
        <f>1-(AC253+Z253)</f>
        <v>0.12704918032786883</v>
      </c>
      <c r="AE253" s="2">
        <v>0.11800000000000001</v>
      </c>
      <c r="AF253" s="1">
        <v>66389</v>
      </c>
      <c r="AG253" s="1">
        <v>656</v>
      </c>
      <c r="AH253" s="1">
        <v>55862</v>
      </c>
      <c r="AI253" s="1">
        <v>1494</v>
      </c>
      <c r="AJ253" s="2">
        <v>0.10099999999999999</v>
      </c>
      <c r="AK253">
        <v>1155.9237740000001</v>
      </c>
      <c r="AL253">
        <v>1.6886926663383945</v>
      </c>
      <c r="AM253" t="s">
        <v>1482</v>
      </c>
      <c r="AN253" t="s">
        <v>1494</v>
      </c>
    </row>
    <row r="254" spans="1:40">
      <c r="A254" t="s">
        <v>1399</v>
      </c>
      <c r="B254">
        <v>40.5</v>
      </c>
      <c r="C254">
        <v>42.1</v>
      </c>
      <c r="D254">
        <v>37.200000000000003</v>
      </c>
      <c r="E254">
        <v>9268</v>
      </c>
      <c r="F254">
        <v>4828</v>
      </c>
      <c r="G254">
        <v>4440</v>
      </c>
      <c r="H254" s="2">
        <f>F254/E254</f>
        <v>0.52093223996547255</v>
      </c>
      <c r="I254" s="2">
        <f>G254/E254</f>
        <v>0.47906776003452739</v>
      </c>
      <c r="J254" s="1">
        <v>3477</v>
      </c>
      <c r="K254" s="2">
        <f>J254/E254</f>
        <v>0.37516184721622786</v>
      </c>
      <c r="L254" s="1">
        <v>2692</v>
      </c>
      <c r="M254" s="1">
        <v>494</v>
      </c>
      <c r="N254" s="1">
        <v>54</v>
      </c>
      <c r="O254" s="2">
        <f>L254/$J254</f>
        <v>0.77423065861374751</v>
      </c>
      <c r="P254" s="2">
        <f>M254/$J254</f>
        <v>0.14207650273224043</v>
      </c>
      <c r="Q254" s="2">
        <f>N254/$J254</f>
        <v>1.5530629853321829E-2</v>
      </c>
      <c r="R254" s="2">
        <v>0.152</v>
      </c>
      <c r="S254" s="8" t="str">
        <f>VLOOKUP(R254,bachelor_lookup!A:B,2,TRUE)</f>
        <v>Low</v>
      </c>
      <c r="T254" s="2">
        <v>0.17600000000000002</v>
      </c>
      <c r="U254" s="2">
        <v>0.124</v>
      </c>
      <c r="V254" s="1">
        <v>9189</v>
      </c>
      <c r="W254" s="2">
        <f>V254/E254</f>
        <v>0.99147604661199829</v>
      </c>
      <c r="X254" s="2">
        <v>0.19</v>
      </c>
      <c r="Y254" s="1">
        <v>2060</v>
      </c>
      <c r="Z254" s="2">
        <f>Y254/E254</f>
        <v>0.22227017695295642</v>
      </c>
      <c r="AA254" s="2">
        <v>0.21600000000000003</v>
      </c>
      <c r="AB254" s="1">
        <v>6266</v>
      </c>
      <c r="AC254" s="2">
        <f>AB254/E254</f>
        <v>0.67608977125593439</v>
      </c>
      <c r="AD254" s="2">
        <f>1-(AC254+Z254)</f>
        <v>0.10164005179110913</v>
      </c>
      <c r="AE254" s="2">
        <v>0.193</v>
      </c>
      <c r="AF254" s="1">
        <v>59408</v>
      </c>
      <c r="AG254" s="1">
        <v>3141</v>
      </c>
      <c r="AH254" s="1">
        <v>47380</v>
      </c>
      <c r="AI254" s="1">
        <v>7456</v>
      </c>
      <c r="AJ254" s="2">
        <v>0.128</v>
      </c>
      <c r="AK254">
        <v>4341.9931919999999</v>
      </c>
      <c r="AL254">
        <v>2.1345035770843741</v>
      </c>
      <c r="AM254" t="s">
        <v>1482</v>
      </c>
      <c r="AN254" t="s">
        <v>1523</v>
      </c>
    </row>
    <row r="255" spans="1:40">
      <c r="A255" t="s">
        <v>247</v>
      </c>
      <c r="B255">
        <v>45.7</v>
      </c>
      <c r="C255">
        <v>45</v>
      </c>
      <c r="D255">
        <v>46.5</v>
      </c>
      <c r="E255">
        <v>3488</v>
      </c>
      <c r="F255">
        <v>1784</v>
      </c>
      <c r="G255">
        <v>1704</v>
      </c>
      <c r="H255" s="2">
        <f>F255/E255</f>
        <v>0.51146788990825687</v>
      </c>
      <c r="I255" s="2">
        <f>G255/E255</f>
        <v>0.48853211009174313</v>
      </c>
      <c r="J255" s="1">
        <v>1093</v>
      </c>
      <c r="K255" s="2">
        <f>J255/E255</f>
        <v>0.31336009174311924</v>
      </c>
      <c r="L255" s="1">
        <v>732</v>
      </c>
      <c r="M255" s="1">
        <v>183</v>
      </c>
      <c r="N255" s="1">
        <v>0</v>
      </c>
      <c r="O255" s="2">
        <f>L255/$J255</f>
        <v>0.66971637694419028</v>
      </c>
      <c r="P255" s="2">
        <f>M255/$J255</f>
        <v>0.16742909423604757</v>
      </c>
      <c r="Q255" s="2">
        <f>N255/$J255</f>
        <v>0</v>
      </c>
      <c r="R255" s="2">
        <v>0.152</v>
      </c>
      <c r="S255" s="8" t="str">
        <f>VLOOKUP(R255,bachelor_lookup!A:B,2,TRUE)</f>
        <v>Low</v>
      </c>
      <c r="T255" s="2">
        <v>0.15</v>
      </c>
      <c r="U255" s="2">
        <v>0.155</v>
      </c>
      <c r="V255" s="1">
        <v>3408</v>
      </c>
      <c r="W255" s="2">
        <f>V255/E255</f>
        <v>0.97706422018348627</v>
      </c>
      <c r="X255" s="2">
        <v>0.17300000000000001</v>
      </c>
      <c r="Y255" s="1">
        <v>690</v>
      </c>
      <c r="Z255" s="2">
        <f>Y255/E255</f>
        <v>0.19782110091743119</v>
      </c>
      <c r="AA255" s="2">
        <v>0.13500000000000001</v>
      </c>
      <c r="AB255" s="1">
        <v>1932</v>
      </c>
      <c r="AC255" s="2">
        <f>AB255/E255</f>
        <v>0.55389908256880738</v>
      </c>
      <c r="AD255" s="2">
        <f>1-(AC255+Z255)</f>
        <v>0.24827981651376141</v>
      </c>
      <c r="AE255" s="2">
        <v>0.23300000000000001</v>
      </c>
      <c r="AF255" s="1">
        <v>50121</v>
      </c>
      <c r="AG255" s="1">
        <v>1452</v>
      </c>
      <c r="AH255" s="1">
        <v>39474</v>
      </c>
      <c r="AI255" s="1">
        <v>2901</v>
      </c>
      <c r="AJ255" s="2">
        <v>7.8E-2</v>
      </c>
      <c r="AK255">
        <v>896.97917080000002</v>
      </c>
      <c r="AL255">
        <v>3.8886075770177739</v>
      </c>
      <c r="AM255" t="s">
        <v>1482</v>
      </c>
      <c r="AN255" t="s">
        <v>1496</v>
      </c>
    </row>
    <row r="256" spans="1:40">
      <c r="A256" t="s">
        <v>915</v>
      </c>
      <c r="B256">
        <v>37.299999999999997</v>
      </c>
      <c r="C256">
        <v>35.799999999999997</v>
      </c>
      <c r="D256">
        <v>38.299999999999997</v>
      </c>
      <c r="E256">
        <v>7206</v>
      </c>
      <c r="F256">
        <v>3785</v>
      </c>
      <c r="G256">
        <v>3421</v>
      </c>
      <c r="H256" s="2">
        <f>F256/E256</f>
        <v>0.5252567305023591</v>
      </c>
      <c r="I256" s="2">
        <f>G256/E256</f>
        <v>0.47474326949764084</v>
      </c>
      <c r="J256" s="1">
        <v>3133</v>
      </c>
      <c r="K256" s="2">
        <f>J256/E256</f>
        <v>0.43477657507632528</v>
      </c>
      <c r="L256" s="1">
        <v>2846</v>
      </c>
      <c r="M256" s="1">
        <v>127</v>
      </c>
      <c r="N256" s="1">
        <v>15</v>
      </c>
      <c r="O256" s="2">
        <f>L256/$J256</f>
        <v>0.90839451005426108</v>
      </c>
      <c r="P256" s="2">
        <f>M256/$J256</f>
        <v>4.0536227258218961E-2</v>
      </c>
      <c r="Q256" s="2">
        <f>N256/$J256</f>
        <v>4.7877433769549956E-3</v>
      </c>
      <c r="R256" s="2">
        <v>0.153</v>
      </c>
      <c r="S256" s="8" t="str">
        <f>VLOOKUP(R256,bachelor_lookup!A:B,2,TRUE)</f>
        <v>Low</v>
      </c>
      <c r="T256" s="2">
        <v>0.159</v>
      </c>
      <c r="U256" s="2">
        <v>0.14599999999999999</v>
      </c>
      <c r="V256" s="1">
        <v>7196</v>
      </c>
      <c r="W256" s="2">
        <f>V256/E256</f>
        <v>0.99861226755481547</v>
      </c>
      <c r="X256" s="2">
        <v>8.6999999999999994E-2</v>
      </c>
      <c r="Y256" s="1">
        <v>1952</v>
      </c>
      <c r="Z256" s="2">
        <f>Y256/E256</f>
        <v>0.27088537330002777</v>
      </c>
      <c r="AA256" s="2">
        <v>0.14300000000000002</v>
      </c>
      <c r="AB256" s="1">
        <v>4619</v>
      </c>
      <c r="AC256" s="2">
        <f>AB256/E256</f>
        <v>0.64099361643075214</v>
      </c>
      <c r="AD256" s="2">
        <f>1-(AC256+Z256)</f>
        <v>8.8121010269220035E-2</v>
      </c>
      <c r="AE256" s="2">
        <v>6.0999999999999999E-2</v>
      </c>
      <c r="AF256" s="1">
        <v>75458</v>
      </c>
      <c r="AG256" s="1">
        <v>2499</v>
      </c>
      <c r="AH256" s="1">
        <v>75413</v>
      </c>
      <c r="AI256" s="1">
        <v>5493</v>
      </c>
      <c r="AJ256" s="2">
        <v>0.11800000000000001</v>
      </c>
      <c r="AK256">
        <v>16.46481223</v>
      </c>
      <c r="AL256">
        <v>437.66062432647618</v>
      </c>
      <c r="AM256" t="s">
        <v>1483</v>
      </c>
      <c r="AN256" t="s">
        <v>1513</v>
      </c>
    </row>
    <row r="257" spans="1:40">
      <c r="A257" t="s">
        <v>289</v>
      </c>
      <c r="B257">
        <v>37.6</v>
      </c>
      <c r="C257">
        <v>39.6</v>
      </c>
      <c r="D257">
        <v>35.299999999999997</v>
      </c>
      <c r="E257">
        <v>2103</v>
      </c>
      <c r="F257">
        <v>1021</v>
      </c>
      <c r="G257">
        <v>1082</v>
      </c>
      <c r="H257" s="2">
        <f>F257/E257</f>
        <v>0.48549690917736565</v>
      </c>
      <c r="I257" s="2">
        <f>G257/E257</f>
        <v>0.51450309082263435</v>
      </c>
      <c r="J257" s="1">
        <v>507</v>
      </c>
      <c r="K257" s="2">
        <f>J257/E257</f>
        <v>0.24108416547788872</v>
      </c>
      <c r="L257" s="1">
        <v>378</v>
      </c>
      <c r="M257" s="1">
        <v>69</v>
      </c>
      <c r="N257" s="1">
        <v>11</v>
      </c>
      <c r="O257" s="2">
        <f>L257/$J257</f>
        <v>0.74556213017751483</v>
      </c>
      <c r="P257" s="2">
        <f>M257/$J257</f>
        <v>0.13609467455621302</v>
      </c>
      <c r="Q257" s="2">
        <f>N257/$J257</f>
        <v>2.1696252465483234E-2</v>
      </c>
      <c r="R257" s="2">
        <v>0.153</v>
      </c>
      <c r="S257" s="8" t="str">
        <f>VLOOKUP(R257,bachelor_lookup!A:B,2,TRUE)</f>
        <v>Low</v>
      </c>
      <c r="T257" s="2">
        <v>0.17499999999999999</v>
      </c>
      <c r="U257" s="2">
        <v>0.13</v>
      </c>
      <c r="V257" s="1">
        <v>2103</v>
      </c>
      <c r="W257" s="2">
        <f>V257/E257</f>
        <v>1</v>
      </c>
      <c r="X257" s="2">
        <v>0.26300000000000001</v>
      </c>
      <c r="Y257" s="1">
        <v>516</v>
      </c>
      <c r="Z257" s="2">
        <f>Y257/E257</f>
        <v>0.24536376604850213</v>
      </c>
      <c r="AA257" s="2">
        <v>0.43799999999999994</v>
      </c>
      <c r="AB257" s="1">
        <v>1251</v>
      </c>
      <c r="AC257" s="2">
        <f>AB257/E257</f>
        <v>0.59486447931526387</v>
      </c>
      <c r="AD257" s="2">
        <f>1-(AC257+Z257)</f>
        <v>0.15977175463623405</v>
      </c>
      <c r="AE257" s="2">
        <v>0.23699999999999999</v>
      </c>
      <c r="AF257" s="1">
        <v>42079</v>
      </c>
      <c r="AG257" s="1">
        <v>839</v>
      </c>
      <c r="AH257" s="1">
        <v>31454</v>
      </c>
      <c r="AI257" s="1">
        <v>1685</v>
      </c>
      <c r="AJ257" s="2">
        <v>0.27699999999999997</v>
      </c>
      <c r="AK257">
        <v>29.978261159999999</v>
      </c>
      <c r="AL257">
        <v>70.150833258002081</v>
      </c>
      <c r="AM257" t="s">
        <v>1482</v>
      </c>
      <c r="AN257" t="s">
        <v>1500</v>
      </c>
    </row>
    <row r="258" spans="1:40">
      <c r="A258" t="s">
        <v>827</v>
      </c>
      <c r="B258">
        <v>40.5</v>
      </c>
      <c r="C258">
        <v>37.4</v>
      </c>
      <c r="D258">
        <v>41.6</v>
      </c>
      <c r="E258">
        <v>4092</v>
      </c>
      <c r="F258">
        <v>2087</v>
      </c>
      <c r="G258">
        <v>2005</v>
      </c>
      <c r="H258" s="2">
        <f>F258/E258</f>
        <v>0.51001955034213098</v>
      </c>
      <c r="I258" s="2">
        <f>G258/E258</f>
        <v>0.48998044965786902</v>
      </c>
      <c r="J258" s="1">
        <v>1421</v>
      </c>
      <c r="K258" s="2">
        <f>J258/E258</f>
        <v>0.3472629521016618</v>
      </c>
      <c r="L258" s="1">
        <v>1077</v>
      </c>
      <c r="M258" s="1">
        <v>108</v>
      </c>
      <c r="N258" s="1">
        <v>4</v>
      </c>
      <c r="O258" s="2">
        <f>L258/$J258</f>
        <v>0.75791695988740326</v>
      </c>
      <c r="P258" s="2">
        <f>M258/$J258</f>
        <v>7.6002814919071071E-2</v>
      </c>
      <c r="Q258" s="2">
        <f>N258/$J258</f>
        <v>2.8149190710767065E-3</v>
      </c>
      <c r="R258" s="2">
        <v>0.153</v>
      </c>
      <c r="S258" s="8" t="str">
        <f>VLOOKUP(R258,bachelor_lookup!A:B,2,TRUE)</f>
        <v>Low</v>
      </c>
      <c r="T258" s="2">
        <v>0.158</v>
      </c>
      <c r="U258" s="2">
        <v>0.14800000000000002</v>
      </c>
      <c r="V258" s="1">
        <v>3733</v>
      </c>
      <c r="W258" s="2">
        <f>V258/E258</f>
        <v>0.91226783968719449</v>
      </c>
      <c r="X258" s="2">
        <v>0.28399999999999997</v>
      </c>
      <c r="Y258" s="1">
        <v>1024</v>
      </c>
      <c r="Z258" s="2">
        <f>Y258/E258</f>
        <v>0.25024437927663734</v>
      </c>
      <c r="AA258" s="2">
        <v>0.36700000000000005</v>
      </c>
      <c r="AB258" s="1">
        <v>1976</v>
      </c>
      <c r="AC258" s="2">
        <f>AB258/E258</f>
        <v>0.48289345063538613</v>
      </c>
      <c r="AD258" s="2">
        <f>1-(AC258+Z258)</f>
        <v>0.26686217008797652</v>
      </c>
      <c r="AE258" s="2">
        <v>0.308</v>
      </c>
      <c r="AF258" s="1">
        <v>50605</v>
      </c>
      <c r="AG258" s="1">
        <v>1595</v>
      </c>
      <c r="AH258" s="1">
        <v>43618</v>
      </c>
      <c r="AI258" s="1">
        <v>3151</v>
      </c>
      <c r="AJ258" s="2">
        <v>7.6999999999999999E-2</v>
      </c>
      <c r="AK258">
        <v>88.262793799999997</v>
      </c>
      <c r="AL258">
        <v>46.361550816896987</v>
      </c>
      <c r="AM258" t="s">
        <v>1482</v>
      </c>
      <c r="AN258" t="s">
        <v>1510</v>
      </c>
    </row>
    <row r="259" spans="1:40">
      <c r="A259" t="s">
        <v>1310</v>
      </c>
      <c r="B259">
        <v>42.5</v>
      </c>
      <c r="C259">
        <v>36</v>
      </c>
      <c r="D259">
        <v>47</v>
      </c>
      <c r="E259">
        <v>2730</v>
      </c>
      <c r="F259">
        <v>1281</v>
      </c>
      <c r="G259">
        <v>1449</v>
      </c>
      <c r="H259" s="2">
        <f>F259/E259</f>
        <v>0.46923076923076923</v>
      </c>
      <c r="I259" s="2">
        <f>G259/E259</f>
        <v>0.53076923076923077</v>
      </c>
      <c r="J259" s="1">
        <v>1068</v>
      </c>
      <c r="K259" s="2">
        <f>J259/E259</f>
        <v>0.39120879120879121</v>
      </c>
      <c r="L259" s="1">
        <v>817</v>
      </c>
      <c r="M259" s="1">
        <v>54</v>
      </c>
      <c r="N259" s="1">
        <v>0</v>
      </c>
      <c r="O259" s="2">
        <f>L259/$J259</f>
        <v>0.76498127340823974</v>
      </c>
      <c r="P259" s="2">
        <f>M259/$J259</f>
        <v>5.0561797752808987E-2</v>
      </c>
      <c r="Q259" s="2">
        <f>N259/$J259</f>
        <v>0</v>
      </c>
      <c r="R259" s="2">
        <v>0.153</v>
      </c>
      <c r="S259" s="8" t="str">
        <f>VLOOKUP(R259,bachelor_lookup!A:B,2,TRUE)</f>
        <v>Low</v>
      </c>
      <c r="T259" s="2">
        <v>0.17800000000000002</v>
      </c>
      <c r="U259" s="2">
        <v>0.13500000000000001</v>
      </c>
      <c r="V259" s="1">
        <v>2596</v>
      </c>
      <c r="W259" s="2">
        <f>V259/E259</f>
        <v>0.95091575091575087</v>
      </c>
      <c r="X259" s="2">
        <v>0.247</v>
      </c>
      <c r="Y259" s="1">
        <v>670</v>
      </c>
      <c r="Z259" s="2">
        <f>Y259/E259</f>
        <v>0.24542124542124541</v>
      </c>
      <c r="AA259" s="2">
        <v>0.434</v>
      </c>
      <c r="AB259" s="1">
        <v>1458</v>
      </c>
      <c r="AC259" s="2">
        <f>AB259/E259</f>
        <v>0.53406593406593406</v>
      </c>
      <c r="AD259" s="2">
        <f>1-(AC259+Z259)</f>
        <v>0.22051282051282051</v>
      </c>
      <c r="AE259" s="2">
        <v>0.20600000000000002</v>
      </c>
      <c r="AF259" s="1">
        <v>44541</v>
      </c>
      <c r="AG259" s="1">
        <v>1242</v>
      </c>
      <c r="AH259" s="1">
        <v>32849</v>
      </c>
      <c r="AI259" s="1">
        <v>2265</v>
      </c>
      <c r="AJ259" s="2">
        <v>6.4000000000000001E-2</v>
      </c>
      <c r="AK259">
        <v>4.799397248</v>
      </c>
      <c r="AL259">
        <v>568.8214288028862</v>
      </c>
      <c r="AM259" t="s">
        <v>1483</v>
      </c>
      <c r="AN259" t="s">
        <v>1519</v>
      </c>
    </row>
    <row r="260" spans="1:40">
      <c r="A260" t="s">
        <v>285</v>
      </c>
      <c r="B260">
        <v>29.7</v>
      </c>
      <c r="C260">
        <v>30.7</v>
      </c>
      <c r="D260">
        <v>27.9</v>
      </c>
      <c r="E260">
        <v>3348</v>
      </c>
      <c r="F260">
        <v>1700</v>
      </c>
      <c r="G260">
        <v>1648</v>
      </c>
      <c r="H260" s="2">
        <f>F260/E260</f>
        <v>0.50776583034647549</v>
      </c>
      <c r="I260" s="2">
        <f>G260/E260</f>
        <v>0.49223416965352451</v>
      </c>
      <c r="J260" s="1">
        <v>950</v>
      </c>
      <c r="K260" s="2">
        <f>J260/E260</f>
        <v>0.28375149342891276</v>
      </c>
      <c r="L260" s="1">
        <v>629</v>
      </c>
      <c r="M260" s="1">
        <v>130</v>
      </c>
      <c r="N260" s="1">
        <v>150</v>
      </c>
      <c r="O260" s="2">
        <f>L260/$J260</f>
        <v>0.66210526315789475</v>
      </c>
      <c r="P260" s="2">
        <f>M260/$J260</f>
        <v>0.1368421052631579</v>
      </c>
      <c r="Q260" s="2">
        <f>N260/$J260</f>
        <v>0.15789473684210525</v>
      </c>
      <c r="R260" s="2">
        <v>0.154</v>
      </c>
      <c r="S260" s="8" t="str">
        <f>VLOOKUP(R260,bachelor_lookup!A:B,2,TRUE)</f>
        <v>Low</v>
      </c>
      <c r="T260" s="2">
        <v>0.13100000000000001</v>
      </c>
      <c r="U260" s="2">
        <v>0.17699999999999999</v>
      </c>
      <c r="V260" s="1">
        <v>3258</v>
      </c>
      <c r="W260" s="2">
        <f>V260/E260</f>
        <v>0.9731182795698925</v>
      </c>
      <c r="X260" s="2">
        <v>0.375</v>
      </c>
      <c r="Y260" s="1">
        <v>902</v>
      </c>
      <c r="Z260" s="2">
        <f>Y260/E260</f>
        <v>0.26941457586618878</v>
      </c>
      <c r="AA260" s="2">
        <v>0.501</v>
      </c>
      <c r="AB260" s="1">
        <v>2076</v>
      </c>
      <c r="AC260" s="2">
        <f>AB260/E260</f>
        <v>0.62007168458781359</v>
      </c>
      <c r="AD260" s="2">
        <f>1-(AC260+Z260)</f>
        <v>0.11051373954599764</v>
      </c>
      <c r="AE260" s="2">
        <v>0.34799999999999998</v>
      </c>
      <c r="AF260" s="1">
        <v>43441</v>
      </c>
      <c r="AG260" s="1">
        <v>1185</v>
      </c>
      <c r="AH260" s="1">
        <v>29122</v>
      </c>
      <c r="AI260" s="1">
        <v>2467</v>
      </c>
      <c r="AJ260" s="2">
        <v>0.20699999999999999</v>
      </c>
      <c r="AK260">
        <v>6.840054243</v>
      </c>
      <c r="AL260">
        <v>489.46980258618396</v>
      </c>
      <c r="AM260" t="s">
        <v>1483</v>
      </c>
      <c r="AN260" t="s">
        <v>1500</v>
      </c>
    </row>
    <row r="261" spans="1:40">
      <c r="A261" t="s">
        <v>138</v>
      </c>
      <c r="B261">
        <v>35.299999999999997</v>
      </c>
      <c r="C261">
        <v>34.700000000000003</v>
      </c>
      <c r="D261">
        <v>35.700000000000003</v>
      </c>
      <c r="E261">
        <v>6977</v>
      </c>
      <c r="F261">
        <v>3807</v>
      </c>
      <c r="G261">
        <v>3170</v>
      </c>
      <c r="H261" s="2">
        <f>F261/E261</f>
        <v>0.54564999283359605</v>
      </c>
      <c r="I261" s="2">
        <f>G261/E261</f>
        <v>0.45435000716640389</v>
      </c>
      <c r="J261" s="1">
        <v>2811</v>
      </c>
      <c r="K261" s="2">
        <f>J261/E261</f>
        <v>0.40289522717500359</v>
      </c>
      <c r="L261" s="1">
        <v>2370</v>
      </c>
      <c r="M261" s="1">
        <v>289</v>
      </c>
      <c r="N261" s="1">
        <v>20</v>
      </c>
      <c r="O261" s="2">
        <f>L261/$J261</f>
        <v>0.84311632870864461</v>
      </c>
      <c r="P261" s="2">
        <f>M261/$J261</f>
        <v>0.10281038776236215</v>
      </c>
      <c r="Q261" s="2">
        <f>N261/$J261</f>
        <v>7.1149057274991108E-3</v>
      </c>
      <c r="R261" s="2">
        <v>0.154</v>
      </c>
      <c r="S261" s="8" t="str">
        <f>VLOOKUP(R261,bachelor_lookup!A:B,2,TRUE)</f>
        <v>Low</v>
      </c>
      <c r="T261" s="2">
        <v>0.151</v>
      </c>
      <c r="U261" s="2">
        <v>0.157</v>
      </c>
      <c r="V261" s="1">
        <v>6968</v>
      </c>
      <c r="W261" s="2">
        <f>V261/E261</f>
        <v>0.99871004729826574</v>
      </c>
      <c r="X261" s="2">
        <v>0.105</v>
      </c>
      <c r="Y261" s="1">
        <v>2142</v>
      </c>
      <c r="Z261" s="2">
        <f>Y261/E261</f>
        <v>0.30700874301275621</v>
      </c>
      <c r="AA261" s="2">
        <v>0.185</v>
      </c>
      <c r="AB261" s="1">
        <v>4244</v>
      </c>
      <c r="AC261" s="2">
        <f>AB261/E261</f>
        <v>0.60828436290669341</v>
      </c>
      <c r="AD261" s="2">
        <f>1-(AC261+Z261)</f>
        <v>8.4706894080550432E-2</v>
      </c>
      <c r="AE261" s="2">
        <v>7.400000000000001E-2</v>
      </c>
      <c r="AF261" s="1">
        <v>68238</v>
      </c>
      <c r="AG261" s="1">
        <v>2178</v>
      </c>
      <c r="AH261" s="1">
        <v>68718</v>
      </c>
      <c r="AI261" s="1">
        <v>5021</v>
      </c>
      <c r="AJ261" s="2">
        <v>0.13600000000000001</v>
      </c>
      <c r="AK261">
        <v>4.8394677499999998</v>
      </c>
      <c r="AL261">
        <v>1441.6874665607597</v>
      </c>
      <c r="AM261" t="s">
        <v>1484</v>
      </c>
      <c r="AN261" t="s">
        <v>1492</v>
      </c>
    </row>
    <row r="262" spans="1:40">
      <c r="A262" t="s">
        <v>1068</v>
      </c>
      <c r="B262">
        <v>40.5</v>
      </c>
      <c r="C262">
        <v>40.5</v>
      </c>
      <c r="D262">
        <v>40.5</v>
      </c>
      <c r="E262">
        <v>5555</v>
      </c>
      <c r="F262">
        <v>2877</v>
      </c>
      <c r="G262">
        <v>2678</v>
      </c>
      <c r="H262" s="2">
        <f>F262/E262</f>
        <v>0.5179117911791179</v>
      </c>
      <c r="I262" s="2">
        <f>G262/E262</f>
        <v>0.4820882088208821</v>
      </c>
      <c r="J262" s="1">
        <v>2446</v>
      </c>
      <c r="K262" s="2">
        <f>J262/E262</f>
        <v>0.44032403240324031</v>
      </c>
      <c r="L262" s="1">
        <v>1887</v>
      </c>
      <c r="M262" s="1">
        <v>209</v>
      </c>
      <c r="N262" s="1">
        <v>80</v>
      </c>
      <c r="O262" s="2">
        <f>L262/$J262</f>
        <v>0.77146361406377761</v>
      </c>
      <c r="P262" s="2">
        <f>M262/$J262</f>
        <v>8.5445625511038431E-2</v>
      </c>
      <c r="Q262" s="2">
        <f>N262/$J262</f>
        <v>3.2706459525756335E-2</v>
      </c>
      <c r="R262" s="2">
        <v>0.154</v>
      </c>
      <c r="S262" s="8" t="str">
        <f>VLOOKUP(R262,bachelor_lookup!A:B,2,TRUE)</f>
        <v>Low</v>
      </c>
      <c r="T262" s="2">
        <v>0.13699999999999998</v>
      </c>
      <c r="U262" s="2">
        <v>0.17</v>
      </c>
      <c r="V262" s="1">
        <v>5479</v>
      </c>
      <c r="W262" s="2">
        <f>V262/E262</f>
        <v>0.98631863186318636</v>
      </c>
      <c r="X262" s="2">
        <v>0.16899999999999998</v>
      </c>
      <c r="Y262" s="1">
        <v>1224</v>
      </c>
      <c r="Z262" s="2">
        <f>Y262/E262</f>
        <v>0.22034203420342033</v>
      </c>
      <c r="AA262" s="2">
        <v>0.222</v>
      </c>
      <c r="AB262" s="1">
        <v>3475</v>
      </c>
      <c r="AC262" s="2">
        <f>AB262/E262</f>
        <v>0.62556255625562551</v>
      </c>
      <c r="AD262" s="2">
        <f>1-(AC262+Z262)</f>
        <v>0.15409540954095413</v>
      </c>
      <c r="AE262" s="2">
        <v>0.183</v>
      </c>
      <c r="AF262" s="1">
        <v>68457</v>
      </c>
      <c r="AG262" s="1">
        <v>2022</v>
      </c>
      <c r="AH262" s="1">
        <v>55741</v>
      </c>
      <c r="AI262" s="1">
        <v>4455</v>
      </c>
      <c r="AJ262" s="2">
        <v>0.13500000000000001</v>
      </c>
      <c r="AK262">
        <v>3.3235889059999999</v>
      </c>
      <c r="AL262">
        <v>1671.3860098556968</v>
      </c>
      <c r="AM262" t="s">
        <v>1484</v>
      </c>
      <c r="AN262" t="s">
        <v>1517</v>
      </c>
    </row>
    <row r="263" spans="1:40">
      <c r="A263" t="s">
        <v>645</v>
      </c>
      <c r="B263">
        <v>42.8</v>
      </c>
      <c r="C263">
        <v>36.799999999999997</v>
      </c>
      <c r="D263">
        <v>46.7</v>
      </c>
      <c r="E263">
        <v>6625</v>
      </c>
      <c r="F263">
        <v>3259</v>
      </c>
      <c r="G263">
        <v>3366</v>
      </c>
      <c r="H263" s="2">
        <f>F263/E263</f>
        <v>0.49192452830188677</v>
      </c>
      <c r="I263" s="2">
        <f>G263/E263</f>
        <v>0.50807547169811318</v>
      </c>
      <c r="J263" s="1">
        <v>3017</v>
      </c>
      <c r="K263" s="2">
        <f>J263/E263</f>
        <v>0.45539622641509436</v>
      </c>
      <c r="L263" s="1">
        <v>1933</v>
      </c>
      <c r="M263" s="1">
        <v>360</v>
      </c>
      <c r="N263" s="1">
        <v>240</v>
      </c>
      <c r="O263" s="2">
        <f>L263/$J263</f>
        <v>0.64070268478621151</v>
      </c>
      <c r="P263" s="2">
        <f>M263/$J263</f>
        <v>0.11932383162081538</v>
      </c>
      <c r="Q263" s="2">
        <f>N263/$J263</f>
        <v>7.9549221080543589E-2</v>
      </c>
      <c r="R263" s="2">
        <v>0.154</v>
      </c>
      <c r="S263" s="8" t="str">
        <f>VLOOKUP(R263,bachelor_lookup!A:B,2,TRUE)</f>
        <v>Low</v>
      </c>
      <c r="T263" s="2">
        <v>0.15</v>
      </c>
      <c r="U263" s="2">
        <v>0.157</v>
      </c>
      <c r="V263" s="1">
        <v>6581</v>
      </c>
      <c r="W263" s="2">
        <f>V263/E263</f>
        <v>0.99335849056603776</v>
      </c>
      <c r="X263" s="2">
        <v>0.154</v>
      </c>
      <c r="Y263" s="1">
        <v>1139</v>
      </c>
      <c r="Z263" s="2">
        <f>Y263/E263</f>
        <v>0.17192452830188679</v>
      </c>
      <c r="AA263" s="2">
        <v>0.129</v>
      </c>
      <c r="AB263" s="1">
        <v>4397</v>
      </c>
      <c r="AC263" s="2">
        <f>AB263/E263</f>
        <v>0.66369811320754712</v>
      </c>
      <c r="AD263" s="2">
        <f>1-(AC263+Z263)</f>
        <v>0.16437735849056612</v>
      </c>
      <c r="AE263" s="2">
        <v>0.17800000000000002</v>
      </c>
      <c r="AF263" s="1">
        <v>62221</v>
      </c>
      <c r="AG263" s="1">
        <v>2607</v>
      </c>
      <c r="AH263" s="1">
        <v>50738</v>
      </c>
      <c r="AI263" s="1">
        <v>5578</v>
      </c>
      <c r="AJ263" s="2">
        <v>8.4000000000000005E-2</v>
      </c>
      <c r="AK263">
        <v>7.4396424540000003</v>
      </c>
      <c r="AL263">
        <v>890.49978422524873</v>
      </c>
      <c r="AM263" t="s">
        <v>1483</v>
      </c>
      <c r="AN263" t="s">
        <v>1503</v>
      </c>
    </row>
    <row r="264" spans="1:40">
      <c r="A264" t="s">
        <v>884</v>
      </c>
      <c r="B264">
        <v>43.5</v>
      </c>
      <c r="C264">
        <v>43.2</v>
      </c>
      <c r="D264">
        <v>43.9</v>
      </c>
      <c r="E264">
        <v>3193</v>
      </c>
      <c r="F264">
        <v>1622</v>
      </c>
      <c r="G264">
        <v>1571</v>
      </c>
      <c r="H264" s="2">
        <f>F264/E264</f>
        <v>0.50798621985593484</v>
      </c>
      <c r="I264" s="2">
        <f>G264/E264</f>
        <v>0.49201378014406516</v>
      </c>
      <c r="J264" s="1">
        <v>1666</v>
      </c>
      <c r="K264" s="2">
        <f>J264/E264</f>
        <v>0.52176636392107734</v>
      </c>
      <c r="L264" s="1">
        <v>1326</v>
      </c>
      <c r="M264" s="1">
        <v>227</v>
      </c>
      <c r="N264" s="1">
        <v>41</v>
      </c>
      <c r="O264" s="2">
        <f>L264/$J264</f>
        <v>0.79591836734693877</v>
      </c>
      <c r="P264" s="2">
        <f>M264/$J264</f>
        <v>0.1362545018007203</v>
      </c>
      <c r="Q264" s="2">
        <f>N264/$J264</f>
        <v>2.4609843937575031E-2</v>
      </c>
      <c r="R264" s="2">
        <v>0.154</v>
      </c>
      <c r="S264" s="8" t="str">
        <f>VLOOKUP(R264,bachelor_lookup!A:B,2,TRUE)</f>
        <v>Low</v>
      </c>
      <c r="T264" s="2">
        <v>0.115</v>
      </c>
      <c r="U264" s="2">
        <v>0.19500000000000001</v>
      </c>
      <c r="V264" s="1">
        <v>3193</v>
      </c>
      <c r="W264" s="2">
        <f>V264/E264</f>
        <v>1</v>
      </c>
      <c r="X264" s="2">
        <v>9.0999999999999998E-2</v>
      </c>
      <c r="Y264" s="1">
        <v>699</v>
      </c>
      <c r="Z264" s="2">
        <f>Y264/E264</f>
        <v>0.21891637958033197</v>
      </c>
      <c r="AA264" s="2">
        <v>9.4E-2</v>
      </c>
      <c r="AB264" s="1">
        <v>2176</v>
      </c>
      <c r="AC264" s="2">
        <f>AB264/E264</f>
        <v>0.68149076103977446</v>
      </c>
      <c r="AD264" s="2">
        <f>1-(AC264+Z264)</f>
        <v>9.9592859379893595E-2</v>
      </c>
      <c r="AE264" s="2">
        <v>0.1</v>
      </c>
      <c r="AF264" s="1">
        <v>75930</v>
      </c>
      <c r="AG264" s="1">
        <v>1144</v>
      </c>
      <c r="AH264" s="1">
        <v>66667</v>
      </c>
      <c r="AI264" s="1">
        <v>2578</v>
      </c>
      <c r="AJ264" s="2">
        <v>0.14599999999999999</v>
      </c>
      <c r="AK264">
        <v>19.246535789999999</v>
      </c>
      <c r="AL264">
        <v>165.89998505907749</v>
      </c>
      <c r="AM264" t="s">
        <v>1482</v>
      </c>
      <c r="AN264" t="s">
        <v>1513</v>
      </c>
    </row>
    <row r="265" spans="1:40">
      <c r="A265" t="s">
        <v>1314</v>
      </c>
      <c r="B265">
        <v>52.6</v>
      </c>
      <c r="C265">
        <v>52.4</v>
      </c>
      <c r="D265">
        <v>53</v>
      </c>
      <c r="E265">
        <v>2941</v>
      </c>
      <c r="F265">
        <v>1499</v>
      </c>
      <c r="G265">
        <v>1442</v>
      </c>
      <c r="H265" s="2">
        <f>F265/E265</f>
        <v>0.5096905814348861</v>
      </c>
      <c r="I265" s="2">
        <f>G265/E265</f>
        <v>0.4903094185651139</v>
      </c>
      <c r="J265" s="1">
        <v>1099</v>
      </c>
      <c r="K265" s="2">
        <f>J265/E265</f>
        <v>0.37368242094525672</v>
      </c>
      <c r="L265" s="1">
        <v>899</v>
      </c>
      <c r="M265" s="1">
        <v>93</v>
      </c>
      <c r="N265" s="1">
        <v>9</v>
      </c>
      <c r="O265" s="2">
        <f>L265/$J265</f>
        <v>0.81801637852593267</v>
      </c>
      <c r="P265" s="2">
        <f>M265/$J265</f>
        <v>8.4622383985441307E-2</v>
      </c>
      <c r="Q265" s="2">
        <f>N265/$J265</f>
        <v>8.1892629663330302E-3</v>
      </c>
      <c r="R265" s="2">
        <v>0.154</v>
      </c>
      <c r="S265" s="8" t="str">
        <f>VLOOKUP(R265,bachelor_lookup!A:B,2,TRUE)</f>
        <v>Low</v>
      </c>
      <c r="T265" s="2">
        <v>0.17399999999999999</v>
      </c>
      <c r="U265" s="2">
        <v>0.13200000000000001</v>
      </c>
      <c r="V265" s="1">
        <v>2941</v>
      </c>
      <c r="W265" s="2">
        <f>V265/E265</f>
        <v>1</v>
      </c>
      <c r="X265" s="2">
        <v>0.121</v>
      </c>
      <c r="Y265" s="1">
        <v>521</v>
      </c>
      <c r="Z265" s="2">
        <f>Y265/E265</f>
        <v>0.17715062903774226</v>
      </c>
      <c r="AA265" s="2">
        <v>0.27399999999999997</v>
      </c>
      <c r="AB265" s="1">
        <v>1745</v>
      </c>
      <c r="AC265" s="2">
        <f>AB265/E265</f>
        <v>0.59333560013600817</v>
      </c>
      <c r="AD265" s="2">
        <f>1-(AC265+Z265)</f>
        <v>0.22951377082624957</v>
      </c>
      <c r="AE265" s="2">
        <v>0.09</v>
      </c>
      <c r="AF265" s="1">
        <v>54197</v>
      </c>
      <c r="AG265" s="1">
        <v>1202</v>
      </c>
      <c r="AH265" s="1">
        <v>42976</v>
      </c>
      <c r="AI265" s="1">
        <v>2466</v>
      </c>
      <c r="AJ265" s="2">
        <v>6.2E-2</v>
      </c>
      <c r="AK265">
        <v>778.74824769999998</v>
      </c>
      <c r="AL265">
        <v>3.7765735058616428</v>
      </c>
      <c r="AM265" t="s">
        <v>1482</v>
      </c>
      <c r="AN265" t="s">
        <v>1519</v>
      </c>
    </row>
    <row r="266" spans="1:40">
      <c r="A266" t="s">
        <v>799</v>
      </c>
      <c r="B266">
        <v>53.4</v>
      </c>
      <c r="C266">
        <v>53.3</v>
      </c>
      <c r="D266">
        <v>53.4</v>
      </c>
      <c r="E266">
        <v>4677</v>
      </c>
      <c r="F266">
        <v>2305</v>
      </c>
      <c r="G266">
        <v>2372</v>
      </c>
      <c r="H266" s="2">
        <f>F266/E266</f>
        <v>0.49283728886038058</v>
      </c>
      <c r="I266" s="2">
        <f>G266/E266</f>
        <v>0.50716271113961942</v>
      </c>
      <c r="J266" s="1">
        <v>1803</v>
      </c>
      <c r="K266" s="2">
        <f>J266/E266</f>
        <v>0.38550352790250159</v>
      </c>
      <c r="L266" s="1">
        <v>1445</v>
      </c>
      <c r="M266" s="1">
        <v>187</v>
      </c>
      <c r="N266" s="1">
        <v>36</v>
      </c>
      <c r="O266" s="2">
        <f>L266/$J266</f>
        <v>0.80144204104270655</v>
      </c>
      <c r="P266" s="2">
        <f>M266/$J266</f>
        <v>0.10371602884082086</v>
      </c>
      <c r="Q266" s="2">
        <f>N266/$J266</f>
        <v>1.9966722129783693E-2</v>
      </c>
      <c r="R266" s="2">
        <v>0.154</v>
      </c>
      <c r="S266" s="8" t="str">
        <f>VLOOKUP(R266,bachelor_lookup!A:B,2,TRUE)</f>
        <v>Low</v>
      </c>
      <c r="T266" s="2">
        <v>0.17199999999999999</v>
      </c>
      <c r="U266" s="2">
        <v>0.13600000000000001</v>
      </c>
      <c r="V266" s="1">
        <v>4667</v>
      </c>
      <c r="W266" s="2">
        <f>V266/E266</f>
        <v>0.99786187727175535</v>
      </c>
      <c r="X266" s="2">
        <v>0.13200000000000001</v>
      </c>
      <c r="Y266" s="1">
        <v>679</v>
      </c>
      <c r="Z266" s="2">
        <f>Y266/E266</f>
        <v>0.14517853324780841</v>
      </c>
      <c r="AA266" s="2">
        <v>0.17399999999999999</v>
      </c>
      <c r="AB266" s="1">
        <v>2841</v>
      </c>
      <c r="AC266" s="2">
        <f>AB266/E266</f>
        <v>0.60744066709429123</v>
      </c>
      <c r="AD266" s="2">
        <f>1-(AC266+Z266)</f>
        <v>0.24738079965790039</v>
      </c>
      <c r="AE266" s="2">
        <v>0.151</v>
      </c>
      <c r="AF266" s="1">
        <v>57568</v>
      </c>
      <c r="AG266" s="1">
        <v>2017</v>
      </c>
      <c r="AH266" s="1">
        <v>46533</v>
      </c>
      <c r="AI266" s="1">
        <v>4130</v>
      </c>
      <c r="AJ266" s="2">
        <v>0.126</v>
      </c>
      <c r="AK266">
        <v>696.03916819999995</v>
      </c>
      <c r="AL266">
        <v>6.7194494414660735</v>
      </c>
      <c r="AM266" t="s">
        <v>1482</v>
      </c>
      <c r="AN266" t="s">
        <v>1507</v>
      </c>
    </row>
    <row r="267" spans="1:40">
      <c r="A267" t="s">
        <v>70</v>
      </c>
      <c r="B267">
        <v>31.2</v>
      </c>
      <c r="C267">
        <v>30.6</v>
      </c>
      <c r="D267">
        <v>32.200000000000003</v>
      </c>
      <c r="E267">
        <v>7365</v>
      </c>
      <c r="F267">
        <v>3838</v>
      </c>
      <c r="G267">
        <v>3527</v>
      </c>
      <c r="H267" s="2">
        <f>F267/E267</f>
        <v>0.52111337406653091</v>
      </c>
      <c r="I267" s="2">
        <f>G267/E267</f>
        <v>0.47888662593346909</v>
      </c>
      <c r="J267" s="1">
        <v>2835</v>
      </c>
      <c r="K267" s="2">
        <f>J267/E267</f>
        <v>0.38492871690427699</v>
      </c>
      <c r="L267" s="1">
        <v>2059</v>
      </c>
      <c r="M267" s="1">
        <v>342</v>
      </c>
      <c r="N267" s="1">
        <v>1</v>
      </c>
      <c r="O267" s="2">
        <f>L267/$J267</f>
        <v>0.72627865961199289</v>
      </c>
      <c r="P267" s="2">
        <f>M267/$J267</f>
        <v>0.12063492063492064</v>
      </c>
      <c r="Q267" s="2">
        <f>N267/$J267</f>
        <v>3.5273368606701942E-4</v>
      </c>
      <c r="R267" s="2">
        <v>0.155</v>
      </c>
      <c r="S267" s="8" t="str">
        <f>VLOOKUP(R267,bachelor_lookup!A:B,2,TRUE)</f>
        <v>Low</v>
      </c>
      <c r="T267" s="2">
        <v>0.12</v>
      </c>
      <c r="U267" s="2">
        <v>0.19</v>
      </c>
      <c r="V267" s="1">
        <v>7362</v>
      </c>
      <c r="W267" s="2">
        <f>V267/E267</f>
        <v>0.99959266802443991</v>
      </c>
      <c r="X267" s="2">
        <v>0.245</v>
      </c>
      <c r="Y267" s="1">
        <v>2148</v>
      </c>
      <c r="Z267" s="2">
        <f>Y267/E267</f>
        <v>0.29164969450101835</v>
      </c>
      <c r="AA267" s="2">
        <v>0.36899999999999999</v>
      </c>
      <c r="AB267" s="1">
        <v>4475</v>
      </c>
      <c r="AC267" s="2">
        <f>AB267/E267</f>
        <v>0.60760353021045488</v>
      </c>
      <c r="AD267" s="2">
        <f>1-(AC267+Z267)</f>
        <v>0.10074677528852671</v>
      </c>
      <c r="AE267" s="2">
        <v>0.21100000000000002</v>
      </c>
      <c r="AF267" s="1">
        <v>65484</v>
      </c>
      <c r="AG267" s="1">
        <v>2025</v>
      </c>
      <c r="AH267" s="1">
        <v>54810</v>
      </c>
      <c r="AI267" s="1">
        <v>5471</v>
      </c>
      <c r="AJ267" s="2">
        <v>0.14899999999999999</v>
      </c>
      <c r="AK267">
        <v>951.75463079999997</v>
      </c>
      <c r="AL267">
        <v>7.7383390231674829</v>
      </c>
      <c r="AM267" t="s">
        <v>1482</v>
      </c>
      <c r="AN267" t="s">
        <v>1489</v>
      </c>
    </row>
    <row r="268" spans="1:40">
      <c r="A268" t="s">
        <v>759</v>
      </c>
      <c r="B268">
        <v>33.799999999999997</v>
      </c>
      <c r="C268">
        <v>28.5</v>
      </c>
      <c r="D268">
        <v>36</v>
      </c>
      <c r="E268">
        <v>6110</v>
      </c>
      <c r="F268">
        <v>3166</v>
      </c>
      <c r="G268">
        <v>2944</v>
      </c>
      <c r="H268" s="2">
        <f>F268/E268</f>
        <v>0.5181669394435352</v>
      </c>
      <c r="I268" s="2">
        <f>G268/E268</f>
        <v>0.4818330605564648</v>
      </c>
      <c r="J268" s="1">
        <v>2426</v>
      </c>
      <c r="K268" s="2">
        <f>J268/E268</f>
        <v>0.39705400981996725</v>
      </c>
      <c r="L268" s="1">
        <v>1638</v>
      </c>
      <c r="M268" s="1">
        <v>441</v>
      </c>
      <c r="N268" s="1">
        <v>193</v>
      </c>
      <c r="O268" s="2">
        <f>L268/$J268</f>
        <v>0.67518549051937349</v>
      </c>
      <c r="P268" s="2">
        <f>M268/$J268</f>
        <v>0.18178070898598517</v>
      </c>
      <c r="Q268" s="2">
        <f>N268/$J268</f>
        <v>7.9554822753503715E-2</v>
      </c>
      <c r="R268" s="2">
        <v>0.155</v>
      </c>
      <c r="S268" s="8" t="str">
        <f>VLOOKUP(R268,bachelor_lookup!A:B,2,TRUE)</f>
        <v>Low</v>
      </c>
      <c r="T268" s="2">
        <v>0.19500000000000001</v>
      </c>
      <c r="U268" s="2">
        <v>0.115</v>
      </c>
      <c r="V268" s="1">
        <v>5902</v>
      </c>
      <c r="W268" s="2">
        <f>V268/E268</f>
        <v>0.96595744680851059</v>
      </c>
      <c r="X268" s="2">
        <v>0.14699999999999999</v>
      </c>
      <c r="Y268" s="1">
        <v>1254</v>
      </c>
      <c r="Z268" s="2">
        <f>Y268/E268</f>
        <v>0.20523731587561375</v>
      </c>
      <c r="AA268" s="2">
        <v>0.22600000000000001</v>
      </c>
      <c r="AB268" s="1">
        <v>3828</v>
      </c>
      <c r="AC268" s="2">
        <f>AB268/E268</f>
        <v>0.62651391162029457</v>
      </c>
      <c r="AD268" s="2">
        <f>1-(AC268+Z268)</f>
        <v>0.16824877250409165</v>
      </c>
      <c r="AE268" s="2">
        <v>0.13300000000000001</v>
      </c>
      <c r="AF268" s="1">
        <v>58759</v>
      </c>
      <c r="AG268" s="1">
        <v>2437</v>
      </c>
      <c r="AH268" s="1">
        <v>48967</v>
      </c>
      <c r="AI268" s="1">
        <v>4813</v>
      </c>
      <c r="AJ268" s="2">
        <v>9.4E-2</v>
      </c>
      <c r="AK268">
        <v>7.4456215129999999</v>
      </c>
      <c r="AL268">
        <v>820.61651795380487</v>
      </c>
      <c r="AM268" t="s">
        <v>1483</v>
      </c>
      <c r="AN268" t="s">
        <v>1504</v>
      </c>
    </row>
    <row r="269" spans="1:40">
      <c r="A269" t="s">
        <v>1036</v>
      </c>
      <c r="B269">
        <v>35.9</v>
      </c>
      <c r="C269">
        <v>33.4</v>
      </c>
      <c r="D269">
        <v>36.1</v>
      </c>
      <c r="E269">
        <v>3659</v>
      </c>
      <c r="F269">
        <v>1710</v>
      </c>
      <c r="G269">
        <v>1949</v>
      </c>
      <c r="H269" s="2">
        <f>F269/E269</f>
        <v>0.46734080349822354</v>
      </c>
      <c r="I269" s="2">
        <f>G269/E269</f>
        <v>0.5326591965017764</v>
      </c>
      <c r="J269" s="1">
        <v>1596</v>
      </c>
      <c r="K269" s="2">
        <f>J269/E269</f>
        <v>0.43618474993167533</v>
      </c>
      <c r="L269" s="1">
        <v>1393</v>
      </c>
      <c r="M269" s="1">
        <v>89</v>
      </c>
      <c r="N269" s="1">
        <v>16</v>
      </c>
      <c r="O269" s="2">
        <f>L269/$J269</f>
        <v>0.8728070175438597</v>
      </c>
      <c r="P269" s="2">
        <f>M269/$J269</f>
        <v>5.5764411027568919E-2</v>
      </c>
      <c r="Q269" s="2">
        <f>N269/$J269</f>
        <v>1.0025062656641603E-2</v>
      </c>
      <c r="R269" s="2">
        <v>0.155</v>
      </c>
      <c r="S269" s="8" t="str">
        <f>VLOOKUP(R269,bachelor_lookup!A:B,2,TRUE)</f>
        <v>Low</v>
      </c>
      <c r="T269" s="2">
        <v>0.161</v>
      </c>
      <c r="U269" s="2">
        <v>0.14899999999999999</v>
      </c>
      <c r="V269" s="1">
        <v>3418</v>
      </c>
      <c r="W269" s="2">
        <f>V269/E269</f>
        <v>0.93413500956545503</v>
      </c>
      <c r="X269" s="2">
        <v>7.8E-2</v>
      </c>
      <c r="Y269" s="1">
        <v>901</v>
      </c>
      <c r="Z269" s="2">
        <f>Y269/E269</f>
        <v>0.24624214266192948</v>
      </c>
      <c r="AA269" s="2">
        <v>3.9E-2</v>
      </c>
      <c r="AB269" s="1">
        <v>2108</v>
      </c>
      <c r="AC269" s="2">
        <f>AB269/E269</f>
        <v>0.57611369226564635</v>
      </c>
      <c r="AD269" s="2">
        <f>1-(AC269+Z269)</f>
        <v>0.1776441650724242</v>
      </c>
      <c r="AE269" s="2">
        <v>9.4E-2</v>
      </c>
      <c r="AF269" s="1">
        <v>65737</v>
      </c>
      <c r="AG269" s="1">
        <v>1360</v>
      </c>
      <c r="AH269" s="1">
        <v>62421</v>
      </c>
      <c r="AI269" s="1">
        <v>2674</v>
      </c>
      <c r="AJ269" s="2">
        <v>0.11</v>
      </c>
      <c r="AK269">
        <v>3.4022199639999999</v>
      </c>
      <c r="AL269">
        <v>1075.4742605466647</v>
      </c>
      <c r="AM269" t="s">
        <v>1483</v>
      </c>
      <c r="AN269" t="s">
        <v>1515</v>
      </c>
    </row>
    <row r="270" spans="1:40">
      <c r="A270" t="s">
        <v>720</v>
      </c>
      <c r="B270">
        <v>44.1</v>
      </c>
      <c r="C270">
        <v>38.4</v>
      </c>
      <c r="D270">
        <v>46.8</v>
      </c>
      <c r="E270">
        <v>3583</v>
      </c>
      <c r="F270">
        <v>1706</v>
      </c>
      <c r="G270">
        <v>1877</v>
      </c>
      <c r="H270" s="2">
        <f>F270/E270</f>
        <v>0.47613731509907897</v>
      </c>
      <c r="I270" s="2">
        <f>G270/E270</f>
        <v>0.52386268490092103</v>
      </c>
      <c r="J270" s="1">
        <v>1357</v>
      </c>
      <c r="K270" s="2">
        <f>J270/E270</f>
        <v>0.37873290538654758</v>
      </c>
      <c r="L270" s="1">
        <v>990</v>
      </c>
      <c r="M270" s="1">
        <v>179</v>
      </c>
      <c r="N270" s="1">
        <v>72</v>
      </c>
      <c r="O270" s="2">
        <f>L270/$J270</f>
        <v>0.72955047899778924</v>
      </c>
      <c r="P270" s="2">
        <f>M270/$J270</f>
        <v>0.13190862196020633</v>
      </c>
      <c r="Q270" s="2">
        <f>N270/$J270</f>
        <v>5.305821665438467E-2</v>
      </c>
      <c r="R270" s="2">
        <v>0.155</v>
      </c>
      <c r="S270" s="8" t="str">
        <f>VLOOKUP(R270,bachelor_lookup!A:B,2,TRUE)</f>
        <v>Low</v>
      </c>
      <c r="T270" s="2">
        <v>0.111</v>
      </c>
      <c r="U270" s="2">
        <v>0.19</v>
      </c>
      <c r="V270" s="1">
        <v>3557</v>
      </c>
      <c r="W270" s="2">
        <f>V270/E270</f>
        <v>0.99274351102428138</v>
      </c>
      <c r="X270" s="2">
        <v>0.20800000000000002</v>
      </c>
      <c r="Y270" s="1">
        <v>689</v>
      </c>
      <c r="Z270" s="2">
        <f>Y270/E270</f>
        <v>0.1922969578565448</v>
      </c>
      <c r="AA270" s="2">
        <v>0.28699999999999998</v>
      </c>
      <c r="AB270" s="1">
        <v>2245</v>
      </c>
      <c r="AC270" s="2">
        <f>AB270/E270</f>
        <v>0.62656991348032376</v>
      </c>
      <c r="AD270" s="2">
        <f>1-(AC270+Z270)</f>
        <v>0.18113312866313147</v>
      </c>
      <c r="AE270" s="2">
        <v>0.23399999999999999</v>
      </c>
      <c r="AF270" s="1">
        <v>50131</v>
      </c>
      <c r="AG270" s="1">
        <v>1603</v>
      </c>
      <c r="AH270" s="1">
        <v>40017</v>
      </c>
      <c r="AI270" s="1">
        <v>3015</v>
      </c>
      <c r="AJ270" s="2">
        <v>0.13600000000000001</v>
      </c>
      <c r="AK270">
        <v>2.4882612470000001</v>
      </c>
      <c r="AL270">
        <v>1439.9613402008667</v>
      </c>
      <c r="AM270" t="s">
        <v>1484</v>
      </c>
      <c r="AN270" t="s">
        <v>1504</v>
      </c>
    </row>
    <row r="271" spans="1:40">
      <c r="A271" t="s">
        <v>1357</v>
      </c>
      <c r="B271">
        <v>32.1</v>
      </c>
      <c r="C271">
        <v>29.2</v>
      </c>
      <c r="D271">
        <v>35.299999999999997</v>
      </c>
      <c r="E271">
        <v>7552</v>
      </c>
      <c r="F271">
        <v>3972</v>
      </c>
      <c r="G271">
        <v>3580</v>
      </c>
      <c r="H271" s="2">
        <f>F271/E271</f>
        <v>0.52595338983050843</v>
      </c>
      <c r="I271" s="2">
        <f>G271/E271</f>
        <v>0.47404661016949151</v>
      </c>
      <c r="J271" s="1">
        <v>2935</v>
      </c>
      <c r="K271" s="2">
        <f>J271/E271</f>
        <v>0.38863877118644069</v>
      </c>
      <c r="L271" s="1">
        <v>2414</v>
      </c>
      <c r="M271" s="1">
        <v>320</v>
      </c>
      <c r="N271" s="1">
        <v>16</v>
      </c>
      <c r="O271" s="2">
        <f>L271/$J271</f>
        <v>0.82248722316865419</v>
      </c>
      <c r="P271" s="2">
        <f>M271/$J271</f>
        <v>0.10902896081771721</v>
      </c>
      <c r="Q271" s="2">
        <f>N271/$J271</f>
        <v>5.45144804088586E-3</v>
      </c>
      <c r="R271" s="2">
        <v>0.156</v>
      </c>
      <c r="S271" s="8" t="str">
        <f>VLOOKUP(R271,bachelor_lookup!A:B,2,TRUE)</f>
        <v>Low</v>
      </c>
      <c r="T271" s="2">
        <v>0.17899999999999999</v>
      </c>
      <c r="U271" s="2">
        <v>0.13500000000000001</v>
      </c>
      <c r="V271" s="1">
        <v>7413</v>
      </c>
      <c r="W271" s="2">
        <f>V271/E271</f>
        <v>0.98159427966101698</v>
      </c>
      <c r="X271" s="2">
        <v>0.23600000000000002</v>
      </c>
      <c r="Y271" s="1">
        <v>2293</v>
      </c>
      <c r="Z271" s="2">
        <f>Y271/E271</f>
        <v>0.3036281779661017</v>
      </c>
      <c r="AA271" s="2">
        <v>0.37799999999999995</v>
      </c>
      <c r="AB271" s="1">
        <v>4411</v>
      </c>
      <c r="AC271" s="2">
        <f>AB271/E271</f>
        <v>0.58408368644067798</v>
      </c>
      <c r="AD271" s="2">
        <f>1-(AC271+Z271)</f>
        <v>0.11228813559322037</v>
      </c>
      <c r="AE271" s="2">
        <v>0.191</v>
      </c>
      <c r="AF271" s="1">
        <v>54846</v>
      </c>
      <c r="AG271" s="1">
        <v>2737</v>
      </c>
      <c r="AH271" s="1">
        <v>46278</v>
      </c>
      <c r="AI271" s="1">
        <v>5392</v>
      </c>
      <c r="AJ271" s="2">
        <v>0.11199999999999999</v>
      </c>
      <c r="AK271">
        <v>24.936469070000001</v>
      </c>
      <c r="AL271">
        <v>302.84961270180338</v>
      </c>
      <c r="AM271" t="s">
        <v>1482</v>
      </c>
      <c r="AN271" t="s">
        <v>1520</v>
      </c>
    </row>
    <row r="272" spans="1:40">
      <c r="A272" t="s">
        <v>886</v>
      </c>
      <c r="B272">
        <v>38.9</v>
      </c>
      <c r="C272">
        <v>37.299999999999997</v>
      </c>
      <c r="D272">
        <v>41</v>
      </c>
      <c r="E272">
        <v>4846</v>
      </c>
      <c r="F272">
        <v>2529</v>
      </c>
      <c r="G272">
        <v>2317</v>
      </c>
      <c r="H272" s="2">
        <f>F272/E272</f>
        <v>0.52187371027651674</v>
      </c>
      <c r="I272" s="2">
        <f>G272/E272</f>
        <v>0.47812628972348331</v>
      </c>
      <c r="J272" s="1">
        <v>2027</v>
      </c>
      <c r="K272" s="2">
        <f>J272/E272</f>
        <v>0.41828312009905078</v>
      </c>
      <c r="L272" s="1">
        <v>1604</v>
      </c>
      <c r="M272" s="1">
        <v>238</v>
      </c>
      <c r="N272" s="1">
        <v>23</v>
      </c>
      <c r="O272" s="2">
        <f>L272/$J272</f>
        <v>0.79131721756290085</v>
      </c>
      <c r="P272" s="2">
        <f>M272/$J272</f>
        <v>0.11741489886531821</v>
      </c>
      <c r="Q272" s="2">
        <f>N272/$J272</f>
        <v>1.1346817957572768E-2</v>
      </c>
      <c r="R272" s="2">
        <v>0.156</v>
      </c>
      <c r="S272" s="8" t="str">
        <f>VLOOKUP(R272,bachelor_lookup!A:B,2,TRUE)</f>
        <v>Low</v>
      </c>
      <c r="T272" s="2">
        <v>0.161</v>
      </c>
      <c r="U272" s="2">
        <v>0.14899999999999999</v>
      </c>
      <c r="V272" s="1">
        <v>4841</v>
      </c>
      <c r="W272" s="2">
        <f>V272/E272</f>
        <v>0.99896822121337181</v>
      </c>
      <c r="X272" s="2">
        <v>0.13800000000000001</v>
      </c>
      <c r="Y272" s="1">
        <v>1153</v>
      </c>
      <c r="Z272" s="2">
        <f>Y272/E272</f>
        <v>0.23792818819645067</v>
      </c>
      <c r="AA272" s="2">
        <v>0.115</v>
      </c>
      <c r="AB272" s="1">
        <v>3008</v>
      </c>
      <c r="AC272" s="2">
        <f>AB272/E272</f>
        <v>0.62071811803549315</v>
      </c>
      <c r="AD272" s="2">
        <f>1-(AC272+Z272)</f>
        <v>0.14135369376805618</v>
      </c>
      <c r="AE272" s="2">
        <v>0.154</v>
      </c>
      <c r="AF272" s="1">
        <v>66920</v>
      </c>
      <c r="AG272" s="1">
        <v>1720</v>
      </c>
      <c r="AH272" s="1">
        <v>60962</v>
      </c>
      <c r="AI272" s="1">
        <v>3892</v>
      </c>
      <c r="AJ272" s="2">
        <v>6.5000000000000002E-2</v>
      </c>
      <c r="AK272">
        <v>33.373227329999999</v>
      </c>
      <c r="AL272">
        <v>145.20621431310641</v>
      </c>
      <c r="AM272" t="s">
        <v>1482</v>
      </c>
      <c r="AN272" t="s">
        <v>1513</v>
      </c>
    </row>
    <row r="273" spans="1:40">
      <c r="A273" t="s">
        <v>233</v>
      </c>
      <c r="B273">
        <v>45.9</v>
      </c>
      <c r="C273">
        <v>43.6</v>
      </c>
      <c r="D273">
        <v>49.2</v>
      </c>
      <c r="E273">
        <v>5134</v>
      </c>
      <c r="F273">
        <v>2793</v>
      </c>
      <c r="G273">
        <v>2341</v>
      </c>
      <c r="H273" s="2">
        <f>F273/E273</f>
        <v>0.54402025710946633</v>
      </c>
      <c r="I273" s="2">
        <f>G273/E273</f>
        <v>0.45597974289053372</v>
      </c>
      <c r="J273" s="1">
        <v>1967</v>
      </c>
      <c r="K273" s="2">
        <f>J273/E273</f>
        <v>0.38313206077132839</v>
      </c>
      <c r="L273" s="1">
        <v>1643</v>
      </c>
      <c r="M273" s="1">
        <v>131</v>
      </c>
      <c r="N273" s="1">
        <v>0</v>
      </c>
      <c r="O273" s="2">
        <f>L273/$J273</f>
        <v>0.83528215556685304</v>
      </c>
      <c r="P273" s="2">
        <f>M273/$J273</f>
        <v>6.6598881545500768E-2</v>
      </c>
      <c r="Q273" s="2">
        <f>N273/$J273</f>
        <v>0</v>
      </c>
      <c r="R273" s="2">
        <v>0.156</v>
      </c>
      <c r="S273" s="8" t="str">
        <f>VLOOKUP(R273,bachelor_lookup!A:B,2,TRUE)</f>
        <v>Low</v>
      </c>
      <c r="T273" s="2">
        <v>0.156</v>
      </c>
      <c r="U273" s="2">
        <v>0.156</v>
      </c>
      <c r="V273" s="1">
        <v>5094</v>
      </c>
      <c r="W273" s="2">
        <f>V273/E273</f>
        <v>0.99220880405142187</v>
      </c>
      <c r="X273" s="2">
        <v>0.13800000000000001</v>
      </c>
      <c r="Y273" s="1">
        <v>1007</v>
      </c>
      <c r="Z273" s="2">
        <f>Y273/E273</f>
        <v>0.19614335800545385</v>
      </c>
      <c r="AA273" s="2">
        <v>0.215</v>
      </c>
      <c r="AB273" s="1">
        <v>3143</v>
      </c>
      <c r="AC273" s="2">
        <f>AB273/E273</f>
        <v>0.61219322165952472</v>
      </c>
      <c r="AD273" s="2">
        <f>1-(AC273+Z273)</f>
        <v>0.19166342033502137</v>
      </c>
      <c r="AE273" s="2">
        <v>0.14300000000000002</v>
      </c>
      <c r="AF273" s="1">
        <v>69870</v>
      </c>
      <c r="AG273" s="1">
        <v>1897</v>
      </c>
      <c r="AH273" s="1">
        <v>58153</v>
      </c>
      <c r="AI273" s="1">
        <v>4223</v>
      </c>
      <c r="AJ273" s="2">
        <v>0.105</v>
      </c>
      <c r="AK273">
        <v>300.6767615</v>
      </c>
      <c r="AL273">
        <v>17.074814742542049</v>
      </c>
      <c r="AM273" t="s">
        <v>1482</v>
      </c>
      <c r="AN273" t="s">
        <v>1494</v>
      </c>
    </row>
    <row r="274" spans="1:40">
      <c r="A274" t="s">
        <v>594</v>
      </c>
      <c r="B274">
        <v>33.799999999999997</v>
      </c>
      <c r="C274">
        <v>32.9</v>
      </c>
      <c r="D274">
        <v>33.9</v>
      </c>
      <c r="E274">
        <v>3882</v>
      </c>
      <c r="F274">
        <v>1593</v>
      </c>
      <c r="G274">
        <v>2289</v>
      </c>
      <c r="H274" s="2">
        <f>F274/E274</f>
        <v>0.41035548686244205</v>
      </c>
      <c r="I274" s="2">
        <f>G274/E274</f>
        <v>0.58964451313755795</v>
      </c>
      <c r="J274" s="1">
        <v>1722</v>
      </c>
      <c r="K274" s="2">
        <f>J274/E274</f>
        <v>0.44358578052550229</v>
      </c>
      <c r="L274" s="1">
        <v>934</v>
      </c>
      <c r="M274" s="1">
        <v>378</v>
      </c>
      <c r="N274" s="1">
        <v>181</v>
      </c>
      <c r="O274" s="2">
        <f>L274/$J274</f>
        <v>0.54239256678281067</v>
      </c>
      <c r="P274" s="2">
        <f>M274/$J274</f>
        <v>0.21951219512195122</v>
      </c>
      <c r="Q274" s="2">
        <f>N274/$J274</f>
        <v>0.10511033681765389</v>
      </c>
      <c r="R274" s="2">
        <v>0.157</v>
      </c>
      <c r="S274" s="8" t="str">
        <f>VLOOKUP(R274,bachelor_lookup!A:B,2,TRUE)</f>
        <v>Low</v>
      </c>
      <c r="T274" s="2">
        <v>0.14899999999999999</v>
      </c>
      <c r="U274" s="2">
        <v>0.161</v>
      </c>
      <c r="V274" s="1">
        <v>3882</v>
      </c>
      <c r="W274" s="2">
        <f>V274/E274</f>
        <v>1</v>
      </c>
      <c r="X274" s="2">
        <v>0.29600000000000004</v>
      </c>
      <c r="Y274" s="1">
        <v>947</v>
      </c>
      <c r="Z274" s="2">
        <f>Y274/E274</f>
        <v>0.243946419371458</v>
      </c>
      <c r="AA274" s="2">
        <v>0.41399999999999998</v>
      </c>
      <c r="AB274" s="1">
        <v>2408</v>
      </c>
      <c r="AC274" s="2">
        <f>AB274/E274</f>
        <v>0.62029881504379181</v>
      </c>
      <c r="AD274" s="2">
        <f>1-(AC274+Z274)</f>
        <v>0.13575476558475019</v>
      </c>
      <c r="AE274" s="2">
        <v>0.255</v>
      </c>
      <c r="AF274" s="1">
        <v>33005</v>
      </c>
      <c r="AG274" s="1">
        <v>1822</v>
      </c>
      <c r="AH274" s="1">
        <v>26994</v>
      </c>
      <c r="AI274" s="1">
        <v>3072</v>
      </c>
      <c r="AJ274" s="2">
        <v>0.10400000000000001</v>
      </c>
      <c r="AK274">
        <v>17.427002080000001</v>
      </c>
      <c r="AL274">
        <v>222.75776304951239</v>
      </c>
      <c r="AM274" t="s">
        <v>1482</v>
      </c>
      <c r="AN274" t="s">
        <v>1503</v>
      </c>
    </row>
    <row r="275" spans="1:40">
      <c r="A275" t="s">
        <v>730</v>
      </c>
      <c r="B275">
        <v>33.799999999999997</v>
      </c>
      <c r="C275">
        <v>34</v>
      </c>
      <c r="D275">
        <v>33.6</v>
      </c>
      <c r="E275">
        <v>3082</v>
      </c>
      <c r="F275">
        <v>1708</v>
      </c>
      <c r="G275">
        <v>1374</v>
      </c>
      <c r="H275" s="2">
        <f>F275/E275</f>
        <v>0.55418559377027909</v>
      </c>
      <c r="I275" s="2">
        <f>G275/E275</f>
        <v>0.44581440622972096</v>
      </c>
      <c r="J275" s="1">
        <v>1469</v>
      </c>
      <c r="K275" s="2">
        <f>J275/E275</f>
        <v>0.47663854639844255</v>
      </c>
      <c r="L275" s="1">
        <v>835</v>
      </c>
      <c r="M275" s="1">
        <v>178</v>
      </c>
      <c r="N275" s="1">
        <v>94</v>
      </c>
      <c r="O275" s="2">
        <f>L275/$J275</f>
        <v>0.56841388699795781</v>
      </c>
      <c r="P275" s="2">
        <f>M275/$J275</f>
        <v>0.1211708645336964</v>
      </c>
      <c r="Q275" s="2">
        <f>N275/$J275</f>
        <v>6.3989108236895853E-2</v>
      </c>
      <c r="R275" s="2">
        <v>0.157</v>
      </c>
      <c r="S275" s="8" t="str">
        <f>VLOOKUP(R275,bachelor_lookup!A:B,2,TRUE)</f>
        <v>Low</v>
      </c>
      <c r="T275" s="2">
        <v>0.128</v>
      </c>
      <c r="U275" s="2">
        <v>0.191</v>
      </c>
      <c r="V275" s="1">
        <v>3082</v>
      </c>
      <c r="W275" s="2">
        <f>V275/E275</f>
        <v>1</v>
      </c>
      <c r="X275" s="2">
        <v>0.255</v>
      </c>
      <c r="Y275" s="1">
        <v>629</v>
      </c>
      <c r="Z275" s="2">
        <f>Y275/E275</f>
        <v>0.20408825438027256</v>
      </c>
      <c r="AA275" s="2">
        <v>0.33500000000000002</v>
      </c>
      <c r="AB275" s="1">
        <v>2181</v>
      </c>
      <c r="AC275" s="2">
        <f>AB275/E275</f>
        <v>0.70765736534717716</v>
      </c>
      <c r="AD275" s="2">
        <f>1-(AC275+Z275)</f>
        <v>8.8254380272550281E-2</v>
      </c>
      <c r="AE275" s="2">
        <v>0.23800000000000002</v>
      </c>
      <c r="AF275" s="1">
        <v>43691</v>
      </c>
      <c r="AG275" s="1">
        <v>1381</v>
      </c>
      <c r="AH275" s="1">
        <v>36678</v>
      </c>
      <c r="AI275" s="1">
        <v>2522</v>
      </c>
      <c r="AJ275" s="2">
        <v>0.13699999999999998</v>
      </c>
      <c r="AK275">
        <v>0.87517950799999999</v>
      </c>
      <c r="AL275">
        <v>3521.5632585400981</v>
      </c>
      <c r="AM275" t="s">
        <v>1484</v>
      </c>
      <c r="AN275" t="s">
        <v>1504</v>
      </c>
    </row>
    <row r="276" spans="1:40">
      <c r="A276" t="s">
        <v>68</v>
      </c>
      <c r="B276">
        <v>34.5</v>
      </c>
      <c r="C276">
        <v>32.700000000000003</v>
      </c>
      <c r="D276">
        <v>37.200000000000003</v>
      </c>
      <c r="E276">
        <v>849</v>
      </c>
      <c r="F276">
        <v>453</v>
      </c>
      <c r="G276">
        <v>396</v>
      </c>
      <c r="H276" s="2">
        <f>F276/E276</f>
        <v>0.53356890459363959</v>
      </c>
      <c r="I276" s="2">
        <f>G276/E276</f>
        <v>0.46643109540636041</v>
      </c>
      <c r="J276" s="1">
        <v>418</v>
      </c>
      <c r="K276" s="2">
        <f>J276/E276</f>
        <v>0.49234393404004712</v>
      </c>
      <c r="L276" s="1">
        <v>239</v>
      </c>
      <c r="M276" s="1">
        <v>66</v>
      </c>
      <c r="N276" s="1">
        <v>0</v>
      </c>
      <c r="O276" s="2">
        <f>L276/$J276</f>
        <v>0.57177033492822971</v>
      </c>
      <c r="P276" s="2">
        <f>M276/$J276</f>
        <v>0.15789473684210525</v>
      </c>
      <c r="Q276" s="2">
        <f>N276/$J276</f>
        <v>0</v>
      </c>
      <c r="R276" s="2">
        <v>0.157</v>
      </c>
      <c r="S276" s="8" t="str">
        <f>VLOOKUP(R276,bachelor_lookup!A:B,2,TRUE)</f>
        <v>Low</v>
      </c>
      <c r="T276" s="2">
        <v>0.16399999999999998</v>
      </c>
      <c r="U276" s="2">
        <v>0.14899999999999999</v>
      </c>
      <c r="V276" s="1">
        <v>826</v>
      </c>
      <c r="W276" s="2">
        <f>V276/E276</f>
        <v>0.97290930506478213</v>
      </c>
      <c r="X276" s="2">
        <v>8.5000000000000006E-2</v>
      </c>
      <c r="Y276" s="1">
        <v>173</v>
      </c>
      <c r="Z276" s="2">
        <f>Y276/E276</f>
        <v>0.20376914016489989</v>
      </c>
      <c r="AA276" s="2">
        <v>0.04</v>
      </c>
      <c r="AB276" s="1">
        <v>520</v>
      </c>
      <c r="AC276" s="2">
        <f>AB276/E276</f>
        <v>0.61248527679623088</v>
      </c>
      <c r="AD276" s="2">
        <f>1-(AC276+Z276)</f>
        <v>0.18374558303886923</v>
      </c>
      <c r="AE276" s="2">
        <v>4.4000000000000004E-2</v>
      </c>
      <c r="AF276" s="1">
        <v>75408</v>
      </c>
      <c r="AG276" s="1">
        <v>325</v>
      </c>
      <c r="AH276" s="1">
        <v>42438</v>
      </c>
      <c r="AI276" s="1">
        <v>658</v>
      </c>
      <c r="AJ276" s="2">
        <v>8.5000000000000006E-2</v>
      </c>
      <c r="AK276">
        <v>1637.927169</v>
      </c>
      <c r="AL276">
        <v>0.51833806537218508</v>
      </c>
      <c r="AM276" t="s">
        <v>1482</v>
      </c>
      <c r="AN276" t="s">
        <v>1489</v>
      </c>
    </row>
    <row r="277" spans="1:40">
      <c r="A277" t="s">
        <v>1062</v>
      </c>
      <c r="B277">
        <v>37.299999999999997</v>
      </c>
      <c r="C277">
        <v>34.5</v>
      </c>
      <c r="D277">
        <v>38.700000000000003</v>
      </c>
      <c r="E277">
        <v>4721</v>
      </c>
      <c r="F277">
        <v>2251</v>
      </c>
      <c r="G277">
        <v>2470</v>
      </c>
      <c r="H277" s="2">
        <f>F277/E277</f>
        <v>0.47680576149120951</v>
      </c>
      <c r="I277" s="2">
        <f>G277/E277</f>
        <v>0.52319423850879054</v>
      </c>
      <c r="J277" s="1">
        <v>2285</v>
      </c>
      <c r="K277" s="2">
        <f>J277/E277</f>
        <v>0.48400762550307136</v>
      </c>
      <c r="L277" s="1">
        <v>1762</v>
      </c>
      <c r="M277" s="1">
        <v>145</v>
      </c>
      <c r="N277" s="1">
        <v>167</v>
      </c>
      <c r="O277" s="2">
        <f>L277/$J277</f>
        <v>0.7711159737417943</v>
      </c>
      <c r="P277" s="2">
        <f>M277/$J277</f>
        <v>6.3457330415754923E-2</v>
      </c>
      <c r="Q277" s="2">
        <f>N277/$J277</f>
        <v>7.3085339168490152E-2</v>
      </c>
      <c r="R277" s="2">
        <v>0.157</v>
      </c>
      <c r="S277" s="8" t="str">
        <f>VLOOKUP(R277,bachelor_lookup!A:B,2,TRUE)</f>
        <v>Low</v>
      </c>
      <c r="T277" s="2">
        <v>0.13699999999999998</v>
      </c>
      <c r="U277" s="2">
        <v>0.17399999999999999</v>
      </c>
      <c r="V277" s="1">
        <v>4701</v>
      </c>
      <c r="W277" s="2">
        <f>V277/E277</f>
        <v>0.99576360940478714</v>
      </c>
      <c r="X277" s="2">
        <v>0.14099999999999999</v>
      </c>
      <c r="Y277" s="1">
        <v>1047</v>
      </c>
      <c r="Z277" s="2">
        <f>Y277/E277</f>
        <v>0.22177504765939421</v>
      </c>
      <c r="AA277" s="2">
        <v>0.24299999999999999</v>
      </c>
      <c r="AB277" s="1">
        <v>3123</v>
      </c>
      <c r="AC277" s="2">
        <f>AB277/E277</f>
        <v>0.66151239144249097</v>
      </c>
      <c r="AD277" s="2">
        <f>1-(AC277+Z277)</f>
        <v>0.11671256089811477</v>
      </c>
      <c r="AE277" s="2">
        <v>0.122</v>
      </c>
      <c r="AF277" s="1">
        <v>62121</v>
      </c>
      <c r="AG277" s="1">
        <v>1870</v>
      </c>
      <c r="AH277" s="1">
        <v>48571</v>
      </c>
      <c r="AI277" s="1">
        <v>3748</v>
      </c>
      <c r="AJ277" s="2">
        <v>0.09</v>
      </c>
      <c r="AK277">
        <v>2.7260923859999999</v>
      </c>
      <c r="AL277">
        <v>1731.7828347435911</v>
      </c>
      <c r="AM277" t="s">
        <v>1484</v>
      </c>
      <c r="AN277" t="s">
        <v>1517</v>
      </c>
    </row>
    <row r="278" spans="1:40">
      <c r="A278" t="s">
        <v>1287</v>
      </c>
      <c r="B278">
        <v>39.700000000000003</v>
      </c>
      <c r="C278">
        <v>35.200000000000003</v>
      </c>
      <c r="D278">
        <v>42.1</v>
      </c>
      <c r="E278">
        <v>3184</v>
      </c>
      <c r="F278">
        <v>1528</v>
      </c>
      <c r="G278">
        <v>1656</v>
      </c>
      <c r="H278" s="2">
        <f>F278/E278</f>
        <v>0.47989949748743721</v>
      </c>
      <c r="I278" s="2">
        <f>G278/E278</f>
        <v>0.52010050251256279</v>
      </c>
      <c r="J278" s="1">
        <v>1225</v>
      </c>
      <c r="K278" s="2">
        <f>J278/E278</f>
        <v>0.38473618090452261</v>
      </c>
      <c r="L278" s="1">
        <v>1013</v>
      </c>
      <c r="M278" s="1">
        <v>23</v>
      </c>
      <c r="N278" s="1">
        <v>21</v>
      </c>
      <c r="O278" s="2">
        <f>L278/$J278</f>
        <v>0.82693877551020412</v>
      </c>
      <c r="P278" s="2">
        <f>M278/$J278</f>
        <v>1.8775510204081632E-2</v>
      </c>
      <c r="Q278" s="2">
        <f>N278/$J278</f>
        <v>1.7142857142857144E-2</v>
      </c>
      <c r="R278" s="2">
        <v>0.157</v>
      </c>
      <c r="S278" s="8" t="str">
        <f>VLOOKUP(R278,bachelor_lookup!A:B,2,TRUE)</f>
        <v>Low</v>
      </c>
      <c r="T278" s="2">
        <v>0.183</v>
      </c>
      <c r="U278" s="2">
        <v>0.13600000000000001</v>
      </c>
      <c r="V278" s="1">
        <v>3147</v>
      </c>
      <c r="W278" s="2">
        <f>V278/E278</f>
        <v>0.98837939698492461</v>
      </c>
      <c r="X278" s="2">
        <v>0.23300000000000001</v>
      </c>
      <c r="Y278" s="1">
        <v>814</v>
      </c>
      <c r="Z278" s="2">
        <f>Y278/E278</f>
        <v>0.2556532663316583</v>
      </c>
      <c r="AA278" s="2">
        <v>0.43099999999999999</v>
      </c>
      <c r="AB278" s="1">
        <v>1765</v>
      </c>
      <c r="AC278" s="2">
        <f>AB278/E278</f>
        <v>0.55433417085427139</v>
      </c>
      <c r="AD278" s="2">
        <f>1-(AC278+Z278)</f>
        <v>0.19001256281407031</v>
      </c>
      <c r="AE278" s="2">
        <v>0.16699999999999998</v>
      </c>
      <c r="AF278" s="1">
        <v>56864</v>
      </c>
      <c r="AG278" s="1">
        <v>1178</v>
      </c>
      <c r="AH278" s="1">
        <v>49202</v>
      </c>
      <c r="AI278" s="1">
        <v>2435</v>
      </c>
      <c r="AJ278" s="2">
        <v>0.11</v>
      </c>
      <c r="AK278">
        <v>2.764371578</v>
      </c>
      <c r="AL278">
        <v>1151.7988483674101</v>
      </c>
      <c r="AM278" t="s">
        <v>1483</v>
      </c>
      <c r="AN278" t="s">
        <v>1518</v>
      </c>
    </row>
    <row r="279" spans="1:40">
      <c r="A279" t="s">
        <v>33</v>
      </c>
      <c r="B279">
        <v>40.5</v>
      </c>
      <c r="C279">
        <v>41.7</v>
      </c>
      <c r="D279">
        <v>39.799999999999997</v>
      </c>
      <c r="E279">
        <v>2360</v>
      </c>
      <c r="F279">
        <v>1082</v>
      </c>
      <c r="G279">
        <v>1278</v>
      </c>
      <c r="H279" s="2">
        <f>F279/E279</f>
        <v>0.45847457627118643</v>
      </c>
      <c r="I279" s="2">
        <f>G279/E279</f>
        <v>0.54152542372881352</v>
      </c>
      <c r="J279" s="1">
        <v>915</v>
      </c>
      <c r="K279" s="2">
        <f>J279/E279</f>
        <v>0.38771186440677968</v>
      </c>
      <c r="L279" s="1">
        <v>746</v>
      </c>
      <c r="M279" s="1">
        <v>77</v>
      </c>
      <c r="N279" s="1">
        <v>2</v>
      </c>
      <c r="O279" s="2">
        <f>L279/$J279</f>
        <v>0.81530054644808747</v>
      </c>
      <c r="P279" s="2">
        <f>M279/$J279</f>
        <v>8.4153005464480873E-2</v>
      </c>
      <c r="Q279" s="2">
        <f>N279/$J279</f>
        <v>2.185792349726776E-3</v>
      </c>
      <c r="R279" s="2">
        <v>0.157</v>
      </c>
      <c r="S279" s="8" t="str">
        <f>VLOOKUP(R279,bachelor_lookup!A:B,2,TRUE)</f>
        <v>Low</v>
      </c>
      <c r="T279" s="2">
        <v>0.14800000000000002</v>
      </c>
      <c r="U279" s="2">
        <v>0.16399999999999998</v>
      </c>
      <c r="V279" s="1">
        <v>2342</v>
      </c>
      <c r="W279" s="2">
        <f>V279/E279</f>
        <v>0.99237288135593216</v>
      </c>
      <c r="X279" s="2">
        <v>0.20100000000000001</v>
      </c>
      <c r="Y279" s="1">
        <v>482</v>
      </c>
      <c r="Z279" s="2">
        <f>Y279/E279</f>
        <v>0.20423728813559322</v>
      </c>
      <c r="AA279" s="2">
        <v>0.30499999999999999</v>
      </c>
      <c r="AB279" s="1">
        <v>1468</v>
      </c>
      <c r="AC279" s="2">
        <f>AB279/E279</f>
        <v>0.62203389830508471</v>
      </c>
      <c r="AD279" s="2">
        <f>1-(AC279+Z279)</f>
        <v>0.17372881355932202</v>
      </c>
      <c r="AE279" s="2">
        <v>0.19500000000000001</v>
      </c>
      <c r="AF279" s="1">
        <v>44986</v>
      </c>
      <c r="AG279" s="1">
        <v>1001</v>
      </c>
      <c r="AH279" s="1">
        <v>41332</v>
      </c>
      <c r="AI279" s="1">
        <v>1961</v>
      </c>
      <c r="AJ279" s="2">
        <v>0.16600000000000001</v>
      </c>
      <c r="AK279">
        <v>1.5867481569999999</v>
      </c>
      <c r="AL279">
        <v>1487.3185701138332</v>
      </c>
      <c r="AM279" t="s">
        <v>1484</v>
      </c>
      <c r="AN279" t="s">
        <v>1488</v>
      </c>
    </row>
    <row r="280" spans="1:40">
      <c r="A280" t="s">
        <v>92</v>
      </c>
      <c r="B280">
        <v>41.7</v>
      </c>
      <c r="C280">
        <v>38.299999999999997</v>
      </c>
      <c r="D280">
        <v>45.7</v>
      </c>
      <c r="E280">
        <v>4116</v>
      </c>
      <c r="F280">
        <v>1917</v>
      </c>
      <c r="G280">
        <v>2199</v>
      </c>
      <c r="H280" s="2">
        <f>F280/E280</f>
        <v>0.46574344023323616</v>
      </c>
      <c r="I280" s="2">
        <f>G280/E280</f>
        <v>0.53425655976676389</v>
      </c>
      <c r="J280" s="1">
        <v>1629</v>
      </c>
      <c r="K280" s="2">
        <f>J280/E280</f>
        <v>0.39577259475218657</v>
      </c>
      <c r="L280" s="1">
        <v>1180</v>
      </c>
      <c r="M280" s="1">
        <v>158</v>
      </c>
      <c r="N280" s="1">
        <v>42</v>
      </c>
      <c r="O280" s="2">
        <f>L280/$J280</f>
        <v>0.72437077961939844</v>
      </c>
      <c r="P280" s="2">
        <f>M280/$J280</f>
        <v>9.6992019643953348E-2</v>
      </c>
      <c r="Q280" s="2">
        <f>N280/$J280</f>
        <v>2.5782688766114181E-2</v>
      </c>
      <c r="R280" s="2">
        <v>0.157</v>
      </c>
      <c r="S280" s="8" t="str">
        <f>VLOOKUP(R280,bachelor_lookup!A:B,2,TRUE)</f>
        <v>Low</v>
      </c>
      <c r="T280" s="2">
        <v>0.155</v>
      </c>
      <c r="U280" s="2">
        <v>0.159</v>
      </c>
      <c r="V280" s="1">
        <v>4060</v>
      </c>
      <c r="W280" s="2">
        <f>V280/E280</f>
        <v>0.98639455782312924</v>
      </c>
      <c r="X280" s="2">
        <v>0.16699999999999998</v>
      </c>
      <c r="Y280" s="1">
        <v>691</v>
      </c>
      <c r="Z280" s="2">
        <f>Y280/E280</f>
        <v>0.16788143828960156</v>
      </c>
      <c r="AA280" s="2">
        <v>0.19699999999999998</v>
      </c>
      <c r="AB280" s="1">
        <v>2523</v>
      </c>
      <c r="AC280" s="2">
        <f>AB280/E280</f>
        <v>0.61297376093294464</v>
      </c>
      <c r="AD280" s="2">
        <f>1-(AC280+Z280)</f>
        <v>0.2191448007774538</v>
      </c>
      <c r="AE280" s="2">
        <v>0.2</v>
      </c>
      <c r="AF280" s="1">
        <v>45953</v>
      </c>
      <c r="AG280" s="1">
        <v>1825</v>
      </c>
      <c r="AH280" s="1">
        <v>40815</v>
      </c>
      <c r="AI280" s="1">
        <v>3446</v>
      </c>
      <c r="AJ280" s="2">
        <v>0.153</v>
      </c>
      <c r="AK280">
        <v>3.1472595239999999</v>
      </c>
      <c r="AL280">
        <v>1307.804446570959</v>
      </c>
      <c r="AM280" t="s">
        <v>1483</v>
      </c>
      <c r="AN280" t="s">
        <v>1491</v>
      </c>
    </row>
    <row r="281" spans="1:40">
      <c r="A281" t="s">
        <v>272</v>
      </c>
      <c r="B281">
        <v>30.8</v>
      </c>
      <c r="C281">
        <v>29.6</v>
      </c>
      <c r="D281">
        <v>30.9</v>
      </c>
      <c r="E281">
        <v>6921</v>
      </c>
      <c r="F281">
        <v>3701</v>
      </c>
      <c r="G281">
        <v>3220</v>
      </c>
      <c r="H281" s="2">
        <f>F281/E281</f>
        <v>0.53474931368299383</v>
      </c>
      <c r="I281" s="2">
        <f>G281/E281</f>
        <v>0.46525068631700622</v>
      </c>
      <c r="J281" s="1">
        <v>2498</v>
      </c>
      <c r="K281" s="2">
        <f>J281/E281</f>
        <v>0.36093050137263399</v>
      </c>
      <c r="L281" s="1">
        <v>1876</v>
      </c>
      <c r="M281" s="1">
        <v>322</v>
      </c>
      <c r="N281" s="1">
        <v>10</v>
      </c>
      <c r="O281" s="2">
        <f>L281/$J281</f>
        <v>0.75100080064051244</v>
      </c>
      <c r="P281" s="2">
        <f>M281/$J281</f>
        <v>0.1289031224979984</v>
      </c>
      <c r="Q281" s="2">
        <f>N281/$J281</f>
        <v>4.0032025620496394E-3</v>
      </c>
      <c r="R281" s="2">
        <v>0.158</v>
      </c>
      <c r="S281" s="8" t="str">
        <f>VLOOKUP(R281,bachelor_lookup!A:B,2,TRUE)</f>
        <v>Low</v>
      </c>
      <c r="T281" s="2">
        <v>0.14400000000000002</v>
      </c>
      <c r="U281" s="2">
        <v>0.17100000000000001</v>
      </c>
      <c r="V281" s="1">
        <v>6921</v>
      </c>
      <c r="W281" s="2">
        <f>V281/E281</f>
        <v>1</v>
      </c>
      <c r="X281" s="2">
        <v>0.21600000000000003</v>
      </c>
      <c r="Y281" s="1">
        <v>2247</v>
      </c>
      <c r="Z281" s="2">
        <f>Y281/E281</f>
        <v>0.3246640658864326</v>
      </c>
      <c r="AA281" s="2">
        <v>0.254</v>
      </c>
      <c r="AB281" s="1">
        <v>3798</v>
      </c>
      <c r="AC281" s="2">
        <f>AB281/E281</f>
        <v>0.54876462938881665</v>
      </c>
      <c r="AD281" s="2">
        <f>1-(AC281+Z281)</f>
        <v>0.12657130472475075</v>
      </c>
      <c r="AE281" s="2">
        <v>0.21199999999999999</v>
      </c>
      <c r="AF281" s="1">
        <v>55848</v>
      </c>
      <c r="AG281" s="1">
        <v>2776</v>
      </c>
      <c r="AH281" s="1">
        <v>37523</v>
      </c>
      <c r="AI281" s="1">
        <v>4785</v>
      </c>
      <c r="AJ281" s="2">
        <v>0.14400000000000002</v>
      </c>
      <c r="AK281">
        <v>13.93659059</v>
      </c>
      <c r="AL281">
        <v>496.60639417549254</v>
      </c>
      <c r="AM281" t="s">
        <v>1483</v>
      </c>
      <c r="AN281" t="s">
        <v>1499</v>
      </c>
    </row>
    <row r="282" spans="1:40">
      <c r="A282" t="s">
        <v>637</v>
      </c>
      <c r="B282">
        <v>37.9</v>
      </c>
      <c r="C282">
        <v>35.299999999999997</v>
      </c>
      <c r="D282">
        <v>42</v>
      </c>
      <c r="E282">
        <v>4522</v>
      </c>
      <c r="F282">
        <v>2036</v>
      </c>
      <c r="G282">
        <v>2486</v>
      </c>
      <c r="H282" s="2">
        <f>F282/E282</f>
        <v>0.45024325519681557</v>
      </c>
      <c r="I282" s="2">
        <f>G282/E282</f>
        <v>0.54975674480318448</v>
      </c>
      <c r="J282" s="1">
        <v>1881</v>
      </c>
      <c r="K282" s="2">
        <f>J282/E282</f>
        <v>0.41596638655462187</v>
      </c>
      <c r="L282" s="1">
        <v>1443</v>
      </c>
      <c r="M282" s="1">
        <v>233</v>
      </c>
      <c r="N282" s="1">
        <v>62</v>
      </c>
      <c r="O282" s="2">
        <f>L282/$J282</f>
        <v>0.76714513556618824</v>
      </c>
      <c r="P282" s="2">
        <f>M282/$J282</f>
        <v>0.1238702817650186</v>
      </c>
      <c r="Q282" s="2">
        <f>N282/$J282</f>
        <v>3.2961190855927698E-2</v>
      </c>
      <c r="R282" s="2">
        <v>0.158</v>
      </c>
      <c r="S282" s="8" t="str">
        <f>VLOOKUP(R282,bachelor_lookup!A:B,2,TRUE)</f>
        <v>Low</v>
      </c>
      <c r="T282" s="2">
        <v>0.157</v>
      </c>
      <c r="U282" s="2">
        <v>0.159</v>
      </c>
      <c r="V282" s="1">
        <v>4505</v>
      </c>
      <c r="W282" s="2">
        <f>V282/E282</f>
        <v>0.99624060150375937</v>
      </c>
      <c r="X282" s="2">
        <v>0.29699999999999999</v>
      </c>
      <c r="Y282" s="1">
        <v>1030</v>
      </c>
      <c r="Z282" s="2">
        <f>Y282/E282</f>
        <v>0.22777532065457762</v>
      </c>
      <c r="AA282" s="2">
        <v>0.55200000000000005</v>
      </c>
      <c r="AB282" s="1">
        <v>2746</v>
      </c>
      <c r="AC282" s="2">
        <f>AB282/E282</f>
        <v>0.60725342768686419</v>
      </c>
      <c r="AD282" s="2">
        <f>1-(AC282+Z282)</f>
        <v>0.16497125165855819</v>
      </c>
      <c r="AE282" s="2">
        <v>0.26200000000000001</v>
      </c>
      <c r="AF282" s="1">
        <v>52258</v>
      </c>
      <c r="AG282" s="1">
        <v>1934</v>
      </c>
      <c r="AH282" s="1">
        <v>46639</v>
      </c>
      <c r="AI282" s="1">
        <v>3569</v>
      </c>
      <c r="AJ282" s="2">
        <v>0.127</v>
      </c>
      <c r="AK282">
        <v>1.5669865089999999</v>
      </c>
      <c r="AL282">
        <v>2885.7938304049562</v>
      </c>
      <c r="AM282" t="s">
        <v>1484</v>
      </c>
      <c r="AN282" t="s">
        <v>1503</v>
      </c>
    </row>
    <row r="283" spans="1:40">
      <c r="A283" t="s">
        <v>262</v>
      </c>
      <c r="B283">
        <v>42.3</v>
      </c>
      <c r="C283">
        <v>41.8</v>
      </c>
      <c r="D283">
        <v>42.6</v>
      </c>
      <c r="E283">
        <v>2672</v>
      </c>
      <c r="F283">
        <v>1478</v>
      </c>
      <c r="G283">
        <v>1194</v>
      </c>
      <c r="H283" s="2">
        <f>F283/E283</f>
        <v>0.55314371257485029</v>
      </c>
      <c r="I283" s="2">
        <f>G283/E283</f>
        <v>0.44685628742514971</v>
      </c>
      <c r="J283" s="1">
        <v>1230</v>
      </c>
      <c r="K283" s="2">
        <f>J283/E283</f>
        <v>0.46032934131736525</v>
      </c>
      <c r="L283" s="1">
        <v>962</v>
      </c>
      <c r="M283" s="1">
        <v>68</v>
      </c>
      <c r="N283" s="1">
        <v>6</v>
      </c>
      <c r="O283" s="2">
        <f>L283/$J283</f>
        <v>0.78211382113821137</v>
      </c>
      <c r="P283" s="2">
        <f>M283/$J283</f>
        <v>5.5284552845528454E-2</v>
      </c>
      <c r="Q283" s="2">
        <f>N283/$J283</f>
        <v>4.8780487804878049E-3</v>
      </c>
      <c r="R283" s="2">
        <v>0.158</v>
      </c>
      <c r="S283" s="8" t="str">
        <f>VLOOKUP(R283,bachelor_lookup!A:B,2,TRUE)</f>
        <v>Low</v>
      </c>
      <c r="T283" s="2">
        <v>0.11800000000000001</v>
      </c>
      <c r="U283" s="2">
        <v>0.20499999999999999</v>
      </c>
      <c r="V283" s="1">
        <v>2565</v>
      </c>
      <c r="W283" s="2">
        <f>V283/E283</f>
        <v>0.95995508982035926</v>
      </c>
      <c r="X283" s="2">
        <v>0.107</v>
      </c>
      <c r="Y283" s="1">
        <v>612</v>
      </c>
      <c r="Z283" s="2">
        <f>Y283/E283</f>
        <v>0.22904191616766467</v>
      </c>
      <c r="AA283" s="2">
        <v>0.126</v>
      </c>
      <c r="AB283" s="1">
        <v>1470</v>
      </c>
      <c r="AC283" s="2">
        <f>AB283/E283</f>
        <v>0.55014970059880242</v>
      </c>
      <c r="AD283" s="2">
        <f>1-(AC283+Z283)</f>
        <v>0.22080838323353291</v>
      </c>
      <c r="AE283" s="2">
        <v>0.109</v>
      </c>
      <c r="AF283" s="1">
        <v>79857</v>
      </c>
      <c r="AG283" s="1">
        <v>915</v>
      </c>
      <c r="AH283" s="1">
        <v>64669</v>
      </c>
      <c r="AI283" s="1">
        <v>2145</v>
      </c>
      <c r="AJ283" s="2">
        <v>9.5000000000000001E-2</v>
      </c>
      <c r="AK283">
        <v>1104.7124080000001</v>
      </c>
      <c r="AL283">
        <v>2.4187290562232917</v>
      </c>
      <c r="AM283" t="s">
        <v>1482</v>
      </c>
      <c r="AN283" t="s">
        <v>1499</v>
      </c>
    </row>
    <row r="284" spans="1:40">
      <c r="A284" t="s">
        <v>606</v>
      </c>
      <c r="B284">
        <v>27.6</v>
      </c>
      <c r="C284">
        <v>28.6</v>
      </c>
      <c r="D284">
        <v>26.6</v>
      </c>
      <c r="E284">
        <v>8583</v>
      </c>
      <c r="F284">
        <v>4198</v>
      </c>
      <c r="G284">
        <v>4385</v>
      </c>
      <c r="H284" s="2">
        <f>F284/E284</f>
        <v>0.48910637306303156</v>
      </c>
      <c r="I284" s="2">
        <f>G284/E284</f>
        <v>0.51089362693696838</v>
      </c>
      <c r="J284" s="1">
        <v>3455</v>
      </c>
      <c r="K284" s="2">
        <f>J284/E284</f>
        <v>0.40253990446230919</v>
      </c>
      <c r="L284" s="1">
        <v>2687</v>
      </c>
      <c r="M284" s="1">
        <v>352</v>
      </c>
      <c r="N284" s="1">
        <v>258</v>
      </c>
      <c r="O284" s="2">
        <f>L284/$J284</f>
        <v>0.77771345875542697</v>
      </c>
      <c r="P284" s="2">
        <f>M284/$J284</f>
        <v>0.10188133140376267</v>
      </c>
      <c r="Q284" s="2">
        <f>N284/$J284</f>
        <v>7.4674384949348777E-2</v>
      </c>
      <c r="R284" s="2">
        <v>0.159</v>
      </c>
      <c r="S284" s="8" t="str">
        <f>VLOOKUP(R284,bachelor_lookup!A:B,2,TRUE)</f>
        <v>Low</v>
      </c>
      <c r="T284" s="2">
        <v>0.15</v>
      </c>
      <c r="U284" s="2">
        <v>0.16699999999999998</v>
      </c>
      <c r="V284" s="1">
        <v>8493</v>
      </c>
      <c r="W284" s="2">
        <f>V284/E284</f>
        <v>0.98951415588954916</v>
      </c>
      <c r="X284" s="2">
        <v>0.41200000000000003</v>
      </c>
      <c r="Y284" s="1">
        <v>2918</v>
      </c>
      <c r="Z284" s="2">
        <f>Y284/E284</f>
        <v>0.33997436793661889</v>
      </c>
      <c r="AA284" s="2">
        <v>0.54400000000000004</v>
      </c>
      <c r="AB284" s="1">
        <v>5171</v>
      </c>
      <c r="AC284" s="2">
        <f>AB284/E284</f>
        <v>0.60246999883490626</v>
      </c>
      <c r="AD284" s="2">
        <f>1-(AC284+Z284)</f>
        <v>5.755563322847479E-2</v>
      </c>
      <c r="AE284" s="2">
        <v>0.34799999999999998</v>
      </c>
      <c r="AF284" s="1">
        <v>47871</v>
      </c>
      <c r="AG284" s="1">
        <v>2967</v>
      </c>
      <c r="AH284" s="1">
        <v>32444</v>
      </c>
      <c r="AI284" s="1">
        <v>5815</v>
      </c>
      <c r="AJ284" s="2">
        <v>0.121</v>
      </c>
      <c r="AK284">
        <v>2.3619453890000002</v>
      </c>
      <c r="AL284">
        <v>3633.8689454771297</v>
      </c>
      <c r="AM284" t="s">
        <v>1484</v>
      </c>
      <c r="AN284" t="s">
        <v>1503</v>
      </c>
    </row>
    <row r="285" spans="1:40">
      <c r="A285" t="s">
        <v>1263</v>
      </c>
      <c r="B285">
        <v>31.5</v>
      </c>
      <c r="C285">
        <v>33.6</v>
      </c>
      <c r="D285">
        <v>30.2</v>
      </c>
      <c r="E285">
        <v>5400</v>
      </c>
      <c r="F285">
        <v>2384</v>
      </c>
      <c r="G285">
        <v>3016</v>
      </c>
      <c r="H285" s="2">
        <f>F285/E285</f>
        <v>0.44148148148148147</v>
      </c>
      <c r="I285" s="2">
        <f>G285/E285</f>
        <v>0.55851851851851853</v>
      </c>
      <c r="J285" s="1">
        <v>2178</v>
      </c>
      <c r="K285" s="2">
        <f>J285/E285</f>
        <v>0.40333333333333332</v>
      </c>
      <c r="L285" s="1">
        <v>1863</v>
      </c>
      <c r="M285" s="1">
        <v>171</v>
      </c>
      <c r="N285" s="1">
        <v>33</v>
      </c>
      <c r="O285" s="2">
        <f>L285/$J285</f>
        <v>0.85537190082644632</v>
      </c>
      <c r="P285" s="2">
        <f>M285/$J285</f>
        <v>7.8512396694214878E-2</v>
      </c>
      <c r="Q285" s="2">
        <f>N285/$J285</f>
        <v>1.5151515151515152E-2</v>
      </c>
      <c r="R285" s="2">
        <v>0.159</v>
      </c>
      <c r="S285" s="8" t="str">
        <f>VLOOKUP(R285,bachelor_lookup!A:B,2,TRUE)</f>
        <v>Low</v>
      </c>
      <c r="T285" s="2">
        <v>0.22699999999999998</v>
      </c>
      <c r="U285" s="2">
        <v>9.6000000000000002E-2</v>
      </c>
      <c r="V285" s="1">
        <v>5275</v>
      </c>
      <c r="W285" s="2">
        <f>V285/E285</f>
        <v>0.97685185185185186</v>
      </c>
      <c r="X285" s="2">
        <v>0.34100000000000003</v>
      </c>
      <c r="Y285" s="1">
        <v>1075</v>
      </c>
      <c r="Z285" s="2">
        <f>Y285/E285</f>
        <v>0.19907407407407407</v>
      </c>
      <c r="AA285" s="2">
        <v>0.59899999999999998</v>
      </c>
      <c r="AB285" s="1">
        <v>3217</v>
      </c>
      <c r="AC285" s="2">
        <f>AB285/E285</f>
        <v>0.59574074074074079</v>
      </c>
      <c r="AD285" s="2">
        <f>1-(AC285+Z285)</f>
        <v>0.20518518518518514</v>
      </c>
      <c r="AE285" s="2">
        <v>0.32100000000000001</v>
      </c>
      <c r="AF285" s="1">
        <v>33264</v>
      </c>
      <c r="AG285" s="1">
        <v>2763</v>
      </c>
      <c r="AH285" s="1">
        <v>22545</v>
      </c>
      <c r="AI285" s="1">
        <v>4385</v>
      </c>
      <c r="AJ285" s="2">
        <v>0.10400000000000001</v>
      </c>
      <c r="AK285">
        <v>1.9171869539999999</v>
      </c>
      <c r="AL285">
        <v>2816.6267190236681</v>
      </c>
      <c r="AM285" t="s">
        <v>1484</v>
      </c>
      <c r="AN285" t="s">
        <v>1518</v>
      </c>
    </row>
    <row r="286" spans="1:40">
      <c r="A286" t="s">
        <v>840</v>
      </c>
      <c r="B286">
        <v>39.299999999999997</v>
      </c>
      <c r="C286">
        <v>36.6</v>
      </c>
      <c r="D286">
        <v>43.4</v>
      </c>
      <c r="E286">
        <v>3466</v>
      </c>
      <c r="F286">
        <v>1827</v>
      </c>
      <c r="G286">
        <v>1639</v>
      </c>
      <c r="H286" s="2">
        <f>F286/E286</f>
        <v>0.52712060011540685</v>
      </c>
      <c r="I286" s="2">
        <f>G286/E286</f>
        <v>0.47287939988459321</v>
      </c>
      <c r="J286" s="1">
        <v>1174</v>
      </c>
      <c r="K286" s="2">
        <f>J286/E286</f>
        <v>0.3387189844200808</v>
      </c>
      <c r="L286" s="1">
        <v>846</v>
      </c>
      <c r="M286" s="1">
        <v>221</v>
      </c>
      <c r="N286" s="1">
        <v>0</v>
      </c>
      <c r="O286" s="2">
        <f>L286/$J286</f>
        <v>0.72061328790459966</v>
      </c>
      <c r="P286" s="2">
        <f>M286/$J286</f>
        <v>0.18824531516183987</v>
      </c>
      <c r="Q286" s="2">
        <f>N286/$J286</f>
        <v>0</v>
      </c>
      <c r="R286" s="2">
        <v>0.159</v>
      </c>
      <c r="S286" s="8" t="str">
        <f>VLOOKUP(R286,bachelor_lookup!A:B,2,TRUE)</f>
        <v>Low</v>
      </c>
      <c r="T286" s="2">
        <v>0.126</v>
      </c>
      <c r="U286" s="2">
        <v>0.19500000000000001</v>
      </c>
      <c r="V286" s="1">
        <v>3347</v>
      </c>
      <c r="W286" s="2">
        <f>V286/E286</f>
        <v>0.96566647432198505</v>
      </c>
      <c r="X286" s="2">
        <v>0.29699999999999999</v>
      </c>
      <c r="Y286" s="1">
        <v>824</v>
      </c>
      <c r="Z286" s="2">
        <f>Y286/E286</f>
        <v>0.23773802654356607</v>
      </c>
      <c r="AA286" s="2">
        <v>0.43099999999999999</v>
      </c>
      <c r="AB286" s="1">
        <v>2021</v>
      </c>
      <c r="AC286" s="2">
        <f>AB286/E286</f>
        <v>0.58309290248124634</v>
      </c>
      <c r="AD286" s="2">
        <f>1-(AC286+Z286)</f>
        <v>0.17916907097518764</v>
      </c>
      <c r="AE286" s="2">
        <v>0.26300000000000001</v>
      </c>
      <c r="AF286" s="1">
        <v>44123</v>
      </c>
      <c r="AG286" s="1">
        <v>1418</v>
      </c>
      <c r="AH286" s="1">
        <v>29965</v>
      </c>
      <c r="AI286" s="1">
        <v>2761</v>
      </c>
      <c r="AJ286" s="2">
        <v>0.11900000000000001</v>
      </c>
      <c r="AK286">
        <v>95.053768919999996</v>
      </c>
      <c r="AL286">
        <v>36.463572558780768</v>
      </c>
      <c r="AM286" t="s">
        <v>1482</v>
      </c>
      <c r="AN286" t="s">
        <v>1512</v>
      </c>
    </row>
    <row r="287" spans="1:40">
      <c r="A287" t="s">
        <v>1306</v>
      </c>
      <c r="B287">
        <v>39.5</v>
      </c>
      <c r="C287">
        <v>37.200000000000003</v>
      </c>
      <c r="D287">
        <v>42.2</v>
      </c>
      <c r="E287">
        <v>1887</v>
      </c>
      <c r="F287">
        <v>1056</v>
      </c>
      <c r="G287">
        <v>831</v>
      </c>
      <c r="H287" s="2">
        <f>F287/E287</f>
        <v>0.55961844197138311</v>
      </c>
      <c r="I287" s="2">
        <f>G287/E287</f>
        <v>0.44038155802861684</v>
      </c>
      <c r="J287" s="1">
        <v>667</v>
      </c>
      <c r="K287" s="2">
        <f>J287/E287</f>
        <v>0.35347111817700055</v>
      </c>
      <c r="L287" s="1">
        <v>427</v>
      </c>
      <c r="M287" s="1">
        <v>50</v>
      </c>
      <c r="N287" s="1">
        <v>72</v>
      </c>
      <c r="O287" s="2">
        <f>L287/$J287</f>
        <v>0.64017991004497754</v>
      </c>
      <c r="P287" s="2">
        <f>M287/$J287</f>
        <v>7.4962518740629688E-2</v>
      </c>
      <c r="Q287" s="2">
        <f>N287/$J287</f>
        <v>0.10794602698650675</v>
      </c>
      <c r="R287" s="2">
        <v>0.159</v>
      </c>
      <c r="S287" s="8" t="str">
        <f>VLOOKUP(R287,bachelor_lookup!A:B,2,TRUE)</f>
        <v>Low</v>
      </c>
      <c r="T287" s="2">
        <v>0.14899999999999999</v>
      </c>
      <c r="U287" s="2">
        <v>0.17199999999999999</v>
      </c>
      <c r="V287" s="1">
        <v>1827</v>
      </c>
      <c r="W287" s="2">
        <f>V287/E287</f>
        <v>0.96820349761526237</v>
      </c>
      <c r="X287" s="2">
        <v>0.41200000000000003</v>
      </c>
      <c r="Y287" s="1">
        <v>264</v>
      </c>
      <c r="Z287" s="2">
        <f>Y287/E287</f>
        <v>0.13990461049284578</v>
      </c>
      <c r="AA287" s="2">
        <v>0.38299999999999995</v>
      </c>
      <c r="AB287" s="1">
        <v>1380</v>
      </c>
      <c r="AC287" s="2">
        <f>AB287/E287</f>
        <v>0.7313195548489666</v>
      </c>
      <c r="AD287" s="2">
        <f>1-(AC287+Z287)</f>
        <v>0.12877583465818765</v>
      </c>
      <c r="AE287" s="2">
        <v>0.46399999999999997</v>
      </c>
      <c r="AF287" s="1">
        <v>52462</v>
      </c>
      <c r="AG287" s="1">
        <v>767</v>
      </c>
      <c r="AH287" s="1">
        <v>31932</v>
      </c>
      <c r="AI287" s="1">
        <v>1589</v>
      </c>
      <c r="AJ287" s="2">
        <v>0.2</v>
      </c>
      <c r="AK287">
        <v>8.0120642049999997</v>
      </c>
      <c r="AL287">
        <v>235.51983006107227</v>
      </c>
      <c r="AM287" t="s">
        <v>1482</v>
      </c>
      <c r="AN287" t="s">
        <v>1518</v>
      </c>
    </row>
    <row r="288" spans="1:40">
      <c r="A288" t="s">
        <v>1201</v>
      </c>
      <c r="B288">
        <v>41</v>
      </c>
      <c r="C288">
        <v>41.2</v>
      </c>
      <c r="D288">
        <v>40.799999999999997</v>
      </c>
      <c r="E288">
        <v>3716</v>
      </c>
      <c r="F288">
        <v>1801</v>
      </c>
      <c r="G288">
        <v>1915</v>
      </c>
      <c r="H288" s="2">
        <f>F288/E288</f>
        <v>0.48466092572658775</v>
      </c>
      <c r="I288" s="2">
        <f>G288/E288</f>
        <v>0.5153390742734123</v>
      </c>
      <c r="J288" s="1">
        <v>1524</v>
      </c>
      <c r="K288" s="2">
        <f>J288/E288</f>
        <v>0.4101184068891281</v>
      </c>
      <c r="L288" s="1">
        <v>1232</v>
      </c>
      <c r="M288" s="1">
        <v>153</v>
      </c>
      <c r="N288" s="1">
        <v>33</v>
      </c>
      <c r="O288" s="2">
        <f>L288/$J288</f>
        <v>0.80839895013123364</v>
      </c>
      <c r="P288" s="2">
        <f>M288/$J288</f>
        <v>0.10039370078740158</v>
      </c>
      <c r="Q288" s="2">
        <f>N288/$J288</f>
        <v>2.1653543307086614E-2</v>
      </c>
      <c r="R288" s="2">
        <v>0.159</v>
      </c>
      <c r="S288" s="8" t="str">
        <f>VLOOKUP(R288,bachelor_lookup!A:B,2,TRUE)</f>
        <v>Low</v>
      </c>
      <c r="T288" s="2">
        <v>0.12300000000000001</v>
      </c>
      <c r="U288" s="2">
        <v>0.19399999999999998</v>
      </c>
      <c r="V288" s="1">
        <v>3607</v>
      </c>
      <c r="W288" s="2">
        <f>V288/E288</f>
        <v>0.97066738428417654</v>
      </c>
      <c r="X288" s="2">
        <v>0.154</v>
      </c>
      <c r="Y288" s="1">
        <v>789</v>
      </c>
      <c r="Z288" s="2">
        <f>Y288/E288</f>
        <v>0.21232508073196987</v>
      </c>
      <c r="AA288" s="2">
        <v>0.20300000000000001</v>
      </c>
      <c r="AB288" s="1">
        <v>2270</v>
      </c>
      <c r="AC288" s="2">
        <f>AB288/E288</f>
        <v>0.61087190527448865</v>
      </c>
      <c r="AD288" s="2">
        <f>1-(AC288+Z288)</f>
        <v>0.17680301399354148</v>
      </c>
      <c r="AE288" s="2">
        <v>0.159</v>
      </c>
      <c r="AF288" s="1">
        <v>76601</v>
      </c>
      <c r="AG288" s="1">
        <v>1342</v>
      </c>
      <c r="AH288" s="1">
        <v>61429</v>
      </c>
      <c r="AI288" s="1">
        <v>2961</v>
      </c>
      <c r="AJ288" s="2">
        <v>0.125</v>
      </c>
      <c r="AK288">
        <v>43.840969029999997</v>
      </c>
      <c r="AL288">
        <v>84.760900185786795</v>
      </c>
      <c r="AM288" t="s">
        <v>1482</v>
      </c>
      <c r="AN288" t="s">
        <v>1517</v>
      </c>
    </row>
    <row r="289" spans="1:40">
      <c r="A289" t="s">
        <v>616</v>
      </c>
      <c r="B289">
        <v>28.1</v>
      </c>
      <c r="C289">
        <v>28.5</v>
      </c>
      <c r="D289">
        <v>27.9</v>
      </c>
      <c r="E289">
        <v>8215</v>
      </c>
      <c r="F289">
        <v>4098</v>
      </c>
      <c r="G289">
        <v>4117</v>
      </c>
      <c r="H289" s="2">
        <f>F289/E289</f>
        <v>0.49884357881923314</v>
      </c>
      <c r="I289" s="2">
        <f>G289/E289</f>
        <v>0.50115642118076686</v>
      </c>
      <c r="J289" s="1">
        <v>3975</v>
      </c>
      <c r="K289" s="2">
        <f>J289/E289</f>
        <v>0.4838709677419355</v>
      </c>
      <c r="L289" s="1">
        <v>2951</v>
      </c>
      <c r="M289" s="1">
        <v>511</v>
      </c>
      <c r="N289" s="1">
        <v>335</v>
      </c>
      <c r="O289" s="2">
        <f>L289/$J289</f>
        <v>0.74238993710691825</v>
      </c>
      <c r="P289" s="2">
        <f>M289/$J289</f>
        <v>0.12855345911949687</v>
      </c>
      <c r="Q289" s="2">
        <f>N289/$J289</f>
        <v>8.4276729559748423E-2</v>
      </c>
      <c r="R289" s="2">
        <v>0.16</v>
      </c>
      <c r="S289" s="8" t="str">
        <f>VLOOKUP(R289,bachelor_lookup!A:B,2,TRUE)</f>
        <v>Low</v>
      </c>
      <c r="T289" s="2">
        <v>0.156</v>
      </c>
      <c r="U289" s="2">
        <v>0.16399999999999998</v>
      </c>
      <c r="V289" s="1">
        <v>8066</v>
      </c>
      <c r="W289" s="2">
        <f>V289/E289</f>
        <v>0.98186244674376144</v>
      </c>
      <c r="X289" s="2">
        <v>0.248</v>
      </c>
      <c r="Y289" s="1">
        <v>1987</v>
      </c>
      <c r="Z289" s="2">
        <f>Y289/E289</f>
        <v>0.24187461959829579</v>
      </c>
      <c r="AA289" s="2">
        <v>0.313</v>
      </c>
      <c r="AB289" s="1">
        <v>5613</v>
      </c>
      <c r="AC289" s="2">
        <f>AB289/E289</f>
        <v>0.68326232501521611</v>
      </c>
      <c r="AD289" s="2">
        <f>1-(AC289+Z289)</f>
        <v>7.4863055386488075E-2</v>
      </c>
      <c r="AE289" s="2">
        <v>0.22600000000000001</v>
      </c>
      <c r="AF289" s="1">
        <v>49638</v>
      </c>
      <c r="AG289" s="1">
        <v>3058</v>
      </c>
      <c r="AH289" s="1">
        <v>39699</v>
      </c>
      <c r="AI289" s="1">
        <v>6257</v>
      </c>
      <c r="AJ289" s="2">
        <v>0.1</v>
      </c>
      <c r="AK289">
        <v>2.051057363</v>
      </c>
      <c r="AL289">
        <v>4005.2512173449145</v>
      </c>
      <c r="AM289" t="s">
        <v>1484</v>
      </c>
      <c r="AN289" t="s">
        <v>1503</v>
      </c>
    </row>
    <row r="290" spans="1:40">
      <c r="A290" t="s">
        <v>890</v>
      </c>
      <c r="B290">
        <v>31.4</v>
      </c>
      <c r="C290">
        <v>30.7</v>
      </c>
      <c r="D290">
        <v>32.6</v>
      </c>
      <c r="E290">
        <v>5230</v>
      </c>
      <c r="F290">
        <v>2688</v>
      </c>
      <c r="G290">
        <v>2542</v>
      </c>
      <c r="H290" s="2">
        <f>F290/E290</f>
        <v>0.51395793499043974</v>
      </c>
      <c r="I290" s="2">
        <f>G290/E290</f>
        <v>0.48604206500956021</v>
      </c>
      <c r="J290" s="1">
        <v>2494</v>
      </c>
      <c r="K290" s="2">
        <f>J290/E290</f>
        <v>0.47686424474187378</v>
      </c>
      <c r="L290" s="1">
        <v>2031</v>
      </c>
      <c r="M290" s="1">
        <v>308</v>
      </c>
      <c r="N290" s="1">
        <v>28</v>
      </c>
      <c r="O290" s="2">
        <f>L290/$J290</f>
        <v>0.81435445068163592</v>
      </c>
      <c r="P290" s="2">
        <f>M290/$J290</f>
        <v>0.12349639133921411</v>
      </c>
      <c r="Q290" s="2">
        <f>N290/$J290</f>
        <v>1.1226944667201283E-2</v>
      </c>
      <c r="R290" s="2">
        <v>0.16</v>
      </c>
      <c r="S290" s="8" t="str">
        <f>VLOOKUP(R290,bachelor_lookup!A:B,2,TRUE)</f>
        <v>Low</v>
      </c>
      <c r="T290" s="2">
        <v>0.14400000000000002</v>
      </c>
      <c r="U290" s="2">
        <v>0.17699999999999999</v>
      </c>
      <c r="V290" s="1">
        <v>5220</v>
      </c>
      <c r="W290" s="2">
        <f>V290/E290</f>
        <v>0.99808795411089868</v>
      </c>
      <c r="X290" s="2">
        <v>6.3E-2</v>
      </c>
      <c r="Y290" s="1">
        <v>1491</v>
      </c>
      <c r="Z290" s="2">
        <f>Y290/E290</f>
        <v>0.28508604206500954</v>
      </c>
      <c r="AA290" s="2">
        <v>0.08</v>
      </c>
      <c r="AB290" s="1">
        <v>3450</v>
      </c>
      <c r="AC290" s="2">
        <f>AB290/E290</f>
        <v>0.65965583173996178</v>
      </c>
      <c r="AD290" s="2">
        <f>1-(AC290+Z290)</f>
        <v>5.5258126195028678E-2</v>
      </c>
      <c r="AE290" s="2">
        <v>6.0999999999999999E-2</v>
      </c>
      <c r="AF290" s="1">
        <v>84042</v>
      </c>
      <c r="AG290" s="1">
        <v>1702</v>
      </c>
      <c r="AH290" s="1">
        <v>76220</v>
      </c>
      <c r="AI290" s="1">
        <v>3958</v>
      </c>
      <c r="AJ290" s="2">
        <v>6.8000000000000005E-2</v>
      </c>
      <c r="AK290">
        <v>5.6672674489999997</v>
      </c>
      <c r="AL290">
        <v>922.84333624008582</v>
      </c>
      <c r="AM290" t="s">
        <v>1483</v>
      </c>
      <c r="AN290" t="s">
        <v>1513</v>
      </c>
    </row>
    <row r="291" spans="1:40">
      <c r="A291" t="s">
        <v>179</v>
      </c>
      <c r="B291">
        <v>36.200000000000003</v>
      </c>
      <c r="C291">
        <v>37.5</v>
      </c>
      <c r="D291">
        <v>35.6</v>
      </c>
      <c r="E291">
        <v>3928</v>
      </c>
      <c r="F291">
        <v>1745</v>
      </c>
      <c r="G291">
        <v>2183</v>
      </c>
      <c r="H291" s="2">
        <f>F291/E291</f>
        <v>0.44424643584521384</v>
      </c>
      <c r="I291" s="2">
        <f>G291/E291</f>
        <v>0.55575356415478616</v>
      </c>
      <c r="J291" s="1">
        <v>1862</v>
      </c>
      <c r="K291" s="2">
        <f>J291/E291</f>
        <v>0.47403258655804481</v>
      </c>
      <c r="L291" s="1">
        <v>1376</v>
      </c>
      <c r="M291" s="1">
        <v>357</v>
      </c>
      <c r="N291" s="1">
        <v>17</v>
      </c>
      <c r="O291" s="2">
        <f>L291/$J291</f>
        <v>0.73899033297529537</v>
      </c>
      <c r="P291" s="2">
        <f>M291/$J291</f>
        <v>0.19172932330827067</v>
      </c>
      <c r="Q291" s="2">
        <f>N291/$J291</f>
        <v>9.1299677765843187E-3</v>
      </c>
      <c r="R291" s="2">
        <v>0.16</v>
      </c>
      <c r="S291" s="8" t="str">
        <f>VLOOKUP(R291,bachelor_lookup!A:B,2,TRUE)</f>
        <v>Low</v>
      </c>
      <c r="T291" s="2">
        <v>0.18</v>
      </c>
      <c r="U291" s="2">
        <v>0.14400000000000002</v>
      </c>
      <c r="V291" s="1">
        <v>3928</v>
      </c>
      <c r="W291" s="2">
        <f>V291/E291</f>
        <v>1</v>
      </c>
      <c r="X291" s="2">
        <v>9.6000000000000002E-2</v>
      </c>
      <c r="Y291" s="1">
        <v>736</v>
      </c>
      <c r="Z291" s="2">
        <f>Y291/E291</f>
        <v>0.18737270875763748</v>
      </c>
      <c r="AA291" s="2">
        <v>0.10199999999999999</v>
      </c>
      <c r="AB291" s="1">
        <v>2726</v>
      </c>
      <c r="AC291" s="2">
        <f>AB291/E291</f>
        <v>0.69399185336048885</v>
      </c>
      <c r="AD291" s="2">
        <f>1-(AC291+Z291)</f>
        <v>0.1186354378818737</v>
      </c>
      <c r="AE291" s="2">
        <v>8.5000000000000006E-2</v>
      </c>
      <c r="AF291" s="1">
        <v>53786</v>
      </c>
      <c r="AG291" s="1">
        <v>1633</v>
      </c>
      <c r="AH291" s="1">
        <v>53413</v>
      </c>
      <c r="AI291" s="1">
        <v>3314</v>
      </c>
      <c r="AJ291" s="2">
        <v>0.109</v>
      </c>
      <c r="AK291">
        <v>2.940664307</v>
      </c>
      <c r="AL291">
        <v>1335.7526021075346</v>
      </c>
      <c r="AM291" t="s">
        <v>1483</v>
      </c>
      <c r="AN291" t="s">
        <v>1492</v>
      </c>
    </row>
    <row r="292" spans="1:40">
      <c r="A292" t="s">
        <v>820</v>
      </c>
      <c r="B292">
        <v>40.700000000000003</v>
      </c>
      <c r="C292">
        <v>40.299999999999997</v>
      </c>
      <c r="D292">
        <v>45.1</v>
      </c>
      <c r="E292">
        <v>3938</v>
      </c>
      <c r="F292">
        <v>2136</v>
      </c>
      <c r="G292">
        <v>1802</v>
      </c>
      <c r="H292" s="2">
        <f>F292/E292</f>
        <v>0.54240731335703407</v>
      </c>
      <c r="I292" s="2">
        <f>G292/E292</f>
        <v>0.45759268664296598</v>
      </c>
      <c r="J292" s="1">
        <v>1463</v>
      </c>
      <c r="K292" s="2">
        <f>J292/E292</f>
        <v>0.37150837988826818</v>
      </c>
      <c r="L292" s="1">
        <v>1149</v>
      </c>
      <c r="M292" s="1">
        <v>257</v>
      </c>
      <c r="N292" s="1">
        <v>0</v>
      </c>
      <c r="O292" s="2">
        <f>L292/$J292</f>
        <v>0.7853725222146275</v>
      </c>
      <c r="P292" s="2">
        <f>M292/$J292</f>
        <v>0.17566643882433355</v>
      </c>
      <c r="Q292" s="2">
        <f>N292/$J292</f>
        <v>0</v>
      </c>
      <c r="R292" s="2">
        <v>0.16</v>
      </c>
      <c r="S292" s="8" t="str">
        <f>VLOOKUP(R292,bachelor_lookup!A:B,2,TRUE)</f>
        <v>Low</v>
      </c>
      <c r="T292" s="2">
        <v>0.192</v>
      </c>
      <c r="U292" s="2">
        <v>0.124</v>
      </c>
      <c r="V292" s="1">
        <v>3870</v>
      </c>
      <c r="W292" s="2">
        <f>V292/E292</f>
        <v>0.9827323514474352</v>
      </c>
      <c r="X292" s="2">
        <v>0.21199999999999999</v>
      </c>
      <c r="Y292" s="1">
        <v>747</v>
      </c>
      <c r="Z292" s="2">
        <f>Y292/E292</f>
        <v>0.18969019807008633</v>
      </c>
      <c r="AA292" s="2">
        <v>0.249</v>
      </c>
      <c r="AB292" s="1">
        <v>2336</v>
      </c>
      <c r="AC292" s="2">
        <f>AB292/E292</f>
        <v>0.59319451498222453</v>
      </c>
      <c r="AD292" s="2">
        <f>1-(AC292+Z292)</f>
        <v>0.21711528694768911</v>
      </c>
      <c r="AE292" s="2">
        <v>0.25900000000000001</v>
      </c>
      <c r="AF292" s="1">
        <v>64699</v>
      </c>
      <c r="AG292" s="1">
        <v>1483</v>
      </c>
      <c r="AH292" s="1">
        <v>55843</v>
      </c>
      <c r="AI292" s="1">
        <v>3174</v>
      </c>
      <c r="AJ292" s="2">
        <v>0.16200000000000001</v>
      </c>
      <c r="AK292">
        <v>185.19348189999999</v>
      </c>
      <c r="AL292">
        <v>21.264247313663148</v>
      </c>
      <c r="AM292" t="s">
        <v>1482</v>
      </c>
      <c r="AN292" t="s">
        <v>1509</v>
      </c>
    </row>
    <row r="293" spans="1:40">
      <c r="A293" t="s">
        <v>1166</v>
      </c>
      <c r="B293">
        <v>49.2</v>
      </c>
      <c r="C293">
        <v>46.9</v>
      </c>
      <c r="D293">
        <v>49.5</v>
      </c>
      <c r="E293">
        <v>1534</v>
      </c>
      <c r="F293">
        <v>865</v>
      </c>
      <c r="G293">
        <v>669</v>
      </c>
      <c r="H293" s="2">
        <f>F293/E293</f>
        <v>0.5638852672750978</v>
      </c>
      <c r="I293" s="2">
        <f>G293/E293</f>
        <v>0.4361147327249022</v>
      </c>
      <c r="J293" s="1">
        <v>748</v>
      </c>
      <c r="K293" s="2">
        <f>J293/E293</f>
        <v>0.48761408083441982</v>
      </c>
      <c r="L293" s="1">
        <v>604</v>
      </c>
      <c r="M293" s="1">
        <v>48</v>
      </c>
      <c r="N293" s="1">
        <v>26</v>
      </c>
      <c r="O293" s="2">
        <f>L293/$J293</f>
        <v>0.80748663101604279</v>
      </c>
      <c r="P293" s="2">
        <f>M293/$J293</f>
        <v>6.4171122994652413E-2</v>
      </c>
      <c r="Q293" s="2">
        <f>N293/$J293</f>
        <v>3.4759358288770054E-2</v>
      </c>
      <c r="R293" s="2">
        <v>0.16</v>
      </c>
      <c r="S293" s="8" t="str">
        <f>VLOOKUP(R293,bachelor_lookup!A:B,2,TRUE)</f>
        <v>Low</v>
      </c>
      <c r="T293" s="2">
        <v>0.17699999999999999</v>
      </c>
      <c r="U293" s="2">
        <v>0.13900000000000001</v>
      </c>
      <c r="V293" s="1">
        <v>1534</v>
      </c>
      <c r="W293" s="2">
        <f>V293/E293</f>
        <v>1</v>
      </c>
      <c r="X293" s="2">
        <v>2.7000000000000003E-2</v>
      </c>
      <c r="Y293" s="1">
        <v>287</v>
      </c>
      <c r="Z293" s="2">
        <f>Y293/E293</f>
        <v>0.18709256844850064</v>
      </c>
      <c r="AA293" s="2">
        <v>0</v>
      </c>
      <c r="AB293" s="1">
        <v>1034</v>
      </c>
      <c r="AC293" s="2">
        <f>AB293/E293</f>
        <v>0.67405475880052146</v>
      </c>
      <c r="AD293" s="2">
        <f>1-(AC293+Z293)</f>
        <v>0.1388526727509779</v>
      </c>
      <c r="AE293" s="2">
        <v>2.3E-2</v>
      </c>
      <c r="AF293" s="1">
        <v>95338</v>
      </c>
      <c r="AG293" s="1">
        <v>520</v>
      </c>
      <c r="AH293" s="1">
        <v>94091</v>
      </c>
      <c r="AI293" s="1">
        <v>1304</v>
      </c>
      <c r="AJ293" s="2">
        <v>7.0000000000000007E-2</v>
      </c>
      <c r="AK293">
        <v>20.451251760000002</v>
      </c>
      <c r="AL293">
        <v>75.007633664766928</v>
      </c>
      <c r="AM293" t="s">
        <v>1482</v>
      </c>
      <c r="AN293" t="s">
        <v>1517</v>
      </c>
    </row>
    <row r="294" spans="1:40">
      <c r="A294" t="s">
        <v>1207</v>
      </c>
      <c r="B294">
        <v>35.200000000000003</v>
      </c>
      <c r="C294">
        <v>36.9</v>
      </c>
      <c r="D294">
        <v>34.6</v>
      </c>
      <c r="E294">
        <v>4575</v>
      </c>
      <c r="F294">
        <v>2172</v>
      </c>
      <c r="G294">
        <v>2403</v>
      </c>
      <c r="H294" s="2">
        <f>F294/E294</f>
        <v>0.47475409836065574</v>
      </c>
      <c r="I294" s="2">
        <f>G294/E294</f>
        <v>0.52524590163934426</v>
      </c>
      <c r="J294" s="1">
        <v>2168</v>
      </c>
      <c r="K294" s="2">
        <f>J294/E294</f>
        <v>0.47387978142076503</v>
      </c>
      <c r="L294" s="1">
        <v>1750</v>
      </c>
      <c r="M294" s="1">
        <v>202</v>
      </c>
      <c r="N294" s="1">
        <v>88</v>
      </c>
      <c r="O294" s="2">
        <f>L294/$J294</f>
        <v>0.80719557195571956</v>
      </c>
      <c r="P294" s="2">
        <f>M294/$J294</f>
        <v>9.3173431734317344E-2</v>
      </c>
      <c r="Q294" s="2">
        <f>N294/$J294</f>
        <v>4.0590405904059039E-2</v>
      </c>
      <c r="R294" s="2">
        <v>0.161</v>
      </c>
      <c r="S294" s="8" t="str">
        <f>VLOOKUP(R294,bachelor_lookup!A:B,2,TRUE)</f>
        <v>Low</v>
      </c>
      <c r="T294" s="2">
        <v>0.13</v>
      </c>
      <c r="U294" s="2">
        <v>0.191</v>
      </c>
      <c r="V294" s="1">
        <v>4575</v>
      </c>
      <c r="W294" s="2">
        <f>V294/E294</f>
        <v>1</v>
      </c>
      <c r="X294" s="2">
        <v>0.156</v>
      </c>
      <c r="Y294" s="1">
        <v>1174</v>
      </c>
      <c r="Z294" s="2">
        <f>Y294/E294</f>
        <v>0.25661202185792348</v>
      </c>
      <c r="AA294" s="2">
        <v>0.249</v>
      </c>
      <c r="AB294" s="1">
        <v>2809</v>
      </c>
      <c r="AC294" s="2">
        <f>AB294/E294</f>
        <v>0.6139890710382514</v>
      </c>
      <c r="AD294" s="2">
        <f>1-(AC294+Z294)</f>
        <v>0.12939890710382507</v>
      </c>
      <c r="AE294" s="2">
        <v>0.13300000000000001</v>
      </c>
      <c r="AF294" s="1">
        <v>49135</v>
      </c>
      <c r="AG294" s="1">
        <v>2026</v>
      </c>
      <c r="AH294" s="1">
        <v>43468</v>
      </c>
      <c r="AI294" s="1">
        <v>3577</v>
      </c>
      <c r="AJ294" s="2">
        <v>0.13900000000000001</v>
      </c>
      <c r="AK294">
        <v>2.1548954579999999</v>
      </c>
      <c r="AL294">
        <v>2123.0728307563218</v>
      </c>
      <c r="AM294" t="s">
        <v>1484</v>
      </c>
      <c r="AN294" t="s">
        <v>1518</v>
      </c>
    </row>
    <row r="295" spans="1:40">
      <c r="A295" t="s">
        <v>1281</v>
      </c>
      <c r="B295">
        <v>38.5</v>
      </c>
      <c r="C295">
        <v>32.5</v>
      </c>
      <c r="D295">
        <v>43.7</v>
      </c>
      <c r="E295">
        <v>3545</v>
      </c>
      <c r="F295">
        <v>1797</v>
      </c>
      <c r="G295">
        <v>1748</v>
      </c>
      <c r="H295" s="2">
        <f>F295/E295</f>
        <v>0.5069111424541608</v>
      </c>
      <c r="I295" s="2">
        <f>G295/E295</f>
        <v>0.4930888575458392</v>
      </c>
      <c r="J295" s="1">
        <v>1539</v>
      </c>
      <c r="K295" s="2">
        <f>J295/E295</f>
        <v>0.43413258110014102</v>
      </c>
      <c r="L295" s="1">
        <v>1288</v>
      </c>
      <c r="M295" s="1">
        <v>127</v>
      </c>
      <c r="N295" s="1">
        <v>12</v>
      </c>
      <c r="O295" s="2">
        <f>L295/$J295</f>
        <v>0.83690708252111756</v>
      </c>
      <c r="P295" s="2">
        <f>M295/$J295</f>
        <v>8.2521117608836903E-2</v>
      </c>
      <c r="Q295" s="2">
        <f>N295/$J295</f>
        <v>7.7972709551656916E-3</v>
      </c>
      <c r="R295" s="2">
        <v>0.161</v>
      </c>
      <c r="S295" s="8" t="str">
        <f>VLOOKUP(R295,bachelor_lookup!A:B,2,TRUE)</f>
        <v>Low</v>
      </c>
      <c r="T295" s="2">
        <v>0.16800000000000001</v>
      </c>
      <c r="U295" s="2">
        <v>0.155</v>
      </c>
      <c r="V295" s="1">
        <v>3338</v>
      </c>
      <c r="W295" s="2">
        <f>V295/E295</f>
        <v>0.941607898448519</v>
      </c>
      <c r="X295" s="2">
        <v>0.16699999999999998</v>
      </c>
      <c r="Y295" s="1">
        <v>671</v>
      </c>
      <c r="Z295" s="2">
        <f>Y295/E295</f>
        <v>0.18928067700987306</v>
      </c>
      <c r="AA295" s="2">
        <v>0.17600000000000002</v>
      </c>
      <c r="AB295" s="1">
        <v>2314</v>
      </c>
      <c r="AC295" s="2">
        <f>AB295/E295</f>
        <v>0.65275035260930891</v>
      </c>
      <c r="AD295" s="2">
        <f>1-(AC295+Z295)</f>
        <v>0.15796897038081803</v>
      </c>
      <c r="AE295" s="2">
        <v>0.159</v>
      </c>
      <c r="AF295" s="1">
        <v>45721</v>
      </c>
      <c r="AG295" s="1">
        <v>1500</v>
      </c>
      <c r="AH295" s="1">
        <v>35781</v>
      </c>
      <c r="AI295" s="1">
        <v>2966</v>
      </c>
      <c r="AJ295" s="2">
        <v>0.13500000000000001</v>
      </c>
      <c r="AK295">
        <v>2.0311211450000002</v>
      </c>
      <c r="AL295">
        <v>1745.3414872503824</v>
      </c>
      <c r="AM295" t="s">
        <v>1484</v>
      </c>
      <c r="AN295" t="s">
        <v>1518</v>
      </c>
    </row>
    <row r="296" spans="1:40">
      <c r="A296" t="s">
        <v>1193</v>
      </c>
      <c r="B296">
        <v>41.3</v>
      </c>
      <c r="C296">
        <v>41</v>
      </c>
      <c r="D296">
        <v>41.5</v>
      </c>
      <c r="E296">
        <v>5917</v>
      </c>
      <c r="F296">
        <v>2815</v>
      </c>
      <c r="G296">
        <v>3102</v>
      </c>
      <c r="H296" s="2">
        <f>F296/E296</f>
        <v>0.47574784519182017</v>
      </c>
      <c r="I296" s="2">
        <f>G296/E296</f>
        <v>0.52425215480817977</v>
      </c>
      <c r="J296" s="1">
        <v>2592</v>
      </c>
      <c r="K296" s="2">
        <f>J296/E296</f>
        <v>0.43805982761534562</v>
      </c>
      <c r="L296" s="1">
        <v>2158</v>
      </c>
      <c r="M296" s="1">
        <v>271</v>
      </c>
      <c r="N296" s="1">
        <v>45</v>
      </c>
      <c r="O296" s="2">
        <f>L296/$J296</f>
        <v>0.83256172839506171</v>
      </c>
      <c r="P296" s="2">
        <f>M296/$J296</f>
        <v>0.10455246913580248</v>
      </c>
      <c r="Q296" s="2">
        <f>N296/$J296</f>
        <v>1.7361111111111112E-2</v>
      </c>
      <c r="R296" s="2">
        <v>0.161</v>
      </c>
      <c r="S296" s="8" t="str">
        <f>VLOOKUP(R296,bachelor_lookup!A:B,2,TRUE)</f>
        <v>Low</v>
      </c>
      <c r="T296" s="2">
        <v>0.16</v>
      </c>
      <c r="U296" s="2">
        <v>0.16200000000000001</v>
      </c>
      <c r="V296" s="1">
        <v>5865</v>
      </c>
      <c r="W296" s="2">
        <f>V296/E296</f>
        <v>0.99121176271759337</v>
      </c>
      <c r="X296" s="2">
        <v>7.4999999999999997E-2</v>
      </c>
      <c r="Y296" s="1">
        <v>1318</v>
      </c>
      <c r="Z296" s="2">
        <f>Y296/E296</f>
        <v>0.22274801419638329</v>
      </c>
      <c r="AA296" s="2">
        <v>0</v>
      </c>
      <c r="AB296" s="1">
        <v>3887</v>
      </c>
      <c r="AC296" s="2">
        <f>AB296/E296</f>
        <v>0.65692073685989527</v>
      </c>
      <c r="AD296" s="2">
        <f>1-(AC296+Z296)</f>
        <v>0.12033124894372138</v>
      </c>
      <c r="AE296" s="2">
        <v>0.10800000000000001</v>
      </c>
      <c r="AF296" s="1">
        <v>80165</v>
      </c>
      <c r="AG296" s="1">
        <v>2103</v>
      </c>
      <c r="AH296" s="1">
        <v>72279</v>
      </c>
      <c r="AI296" s="1">
        <v>4696</v>
      </c>
      <c r="AJ296" s="2">
        <v>9.5000000000000001E-2</v>
      </c>
      <c r="AK296">
        <v>541.4225801</v>
      </c>
      <c r="AL296">
        <v>10.928616975869639</v>
      </c>
      <c r="AM296" t="s">
        <v>1482</v>
      </c>
      <c r="AN296" t="s">
        <v>1517</v>
      </c>
    </row>
    <row r="297" spans="1:40">
      <c r="A297" t="s">
        <v>265</v>
      </c>
      <c r="B297">
        <v>32.6</v>
      </c>
      <c r="C297">
        <v>32.9</v>
      </c>
      <c r="D297">
        <v>31.8</v>
      </c>
      <c r="E297">
        <v>3486</v>
      </c>
      <c r="F297">
        <v>1695</v>
      </c>
      <c r="G297">
        <v>1791</v>
      </c>
      <c r="H297" s="2">
        <f>F297/E297</f>
        <v>0.48623063683304646</v>
      </c>
      <c r="I297" s="2">
        <f>G297/E297</f>
        <v>0.51376936316695354</v>
      </c>
      <c r="J297" s="1">
        <v>1359</v>
      </c>
      <c r="K297" s="2">
        <f>J297/E297</f>
        <v>0.38984509466437178</v>
      </c>
      <c r="L297" s="1">
        <v>1003</v>
      </c>
      <c r="M297" s="1">
        <v>133</v>
      </c>
      <c r="N297" s="1">
        <v>0</v>
      </c>
      <c r="O297" s="2">
        <f>L297/$J297</f>
        <v>0.73804267844002946</v>
      </c>
      <c r="P297" s="2">
        <f>M297/$J297</f>
        <v>9.7866077998528325E-2</v>
      </c>
      <c r="Q297" s="2">
        <f>N297/$J297</f>
        <v>0</v>
      </c>
      <c r="R297" s="2">
        <v>0.16200000000000001</v>
      </c>
      <c r="S297" s="8" t="str">
        <f>VLOOKUP(R297,bachelor_lookup!A:B,2,TRUE)</f>
        <v>Low</v>
      </c>
      <c r="T297" s="2">
        <v>0.16500000000000001</v>
      </c>
      <c r="U297" s="2">
        <v>0.159</v>
      </c>
      <c r="V297" s="1">
        <v>3485</v>
      </c>
      <c r="W297" s="2">
        <f>V297/E297</f>
        <v>0.99971313826735508</v>
      </c>
      <c r="X297" s="2">
        <v>0.20399999999999999</v>
      </c>
      <c r="Y297" s="1">
        <v>1117</v>
      </c>
      <c r="Z297" s="2">
        <f>Y297/E297</f>
        <v>0.32042455536431441</v>
      </c>
      <c r="AA297" s="2">
        <v>0.29100000000000004</v>
      </c>
      <c r="AB297" s="1">
        <v>1943</v>
      </c>
      <c r="AC297" s="2">
        <f>AB297/E297</f>
        <v>0.55737234652897305</v>
      </c>
      <c r="AD297" s="2">
        <f>1-(AC297+Z297)</f>
        <v>0.12220309810671259</v>
      </c>
      <c r="AE297" s="2">
        <v>0.184</v>
      </c>
      <c r="AF297" s="1">
        <v>61749</v>
      </c>
      <c r="AG297" s="1">
        <v>1010</v>
      </c>
      <c r="AH297" s="1">
        <v>47292</v>
      </c>
      <c r="AI297" s="1">
        <v>2470</v>
      </c>
      <c r="AJ297" s="2">
        <v>0.159</v>
      </c>
      <c r="AK297">
        <v>737.90452289999996</v>
      </c>
      <c r="AL297">
        <v>4.7241884170866086</v>
      </c>
      <c r="AM297" t="s">
        <v>1482</v>
      </c>
      <c r="AN297" t="s">
        <v>1499</v>
      </c>
    </row>
    <row r="298" spans="1:40">
      <c r="A298" t="s">
        <v>83</v>
      </c>
      <c r="B298">
        <v>28.3</v>
      </c>
      <c r="C298">
        <v>28.8</v>
      </c>
      <c r="D298">
        <v>27.9</v>
      </c>
      <c r="E298">
        <v>10324</v>
      </c>
      <c r="F298">
        <v>4836</v>
      </c>
      <c r="G298">
        <v>5488</v>
      </c>
      <c r="H298" s="2">
        <f>F298/E298</f>
        <v>0.46842309182487407</v>
      </c>
      <c r="I298" s="2">
        <f>G298/E298</f>
        <v>0.53157690817512593</v>
      </c>
      <c r="J298" s="1">
        <v>4452</v>
      </c>
      <c r="K298" s="2">
        <f>J298/E298</f>
        <v>0.4312282061216583</v>
      </c>
      <c r="L298" s="1">
        <v>3559</v>
      </c>
      <c r="M298" s="1">
        <v>630</v>
      </c>
      <c r="N298" s="1">
        <v>0</v>
      </c>
      <c r="O298" s="2">
        <f>L298/$J298</f>
        <v>0.7994159928122192</v>
      </c>
      <c r="P298" s="2">
        <f>M298/$J298</f>
        <v>0.14150943396226415</v>
      </c>
      <c r="Q298" s="2">
        <f>N298/$J298</f>
        <v>0</v>
      </c>
      <c r="R298" s="2">
        <v>0.16300000000000001</v>
      </c>
      <c r="S298" s="8" t="str">
        <f>VLOOKUP(R298,bachelor_lookup!A:B,2,TRUE)</f>
        <v>Low</v>
      </c>
      <c r="T298" s="2">
        <v>0.13</v>
      </c>
      <c r="U298" s="2">
        <v>0.19399999999999998</v>
      </c>
      <c r="V298" s="1">
        <v>10187</v>
      </c>
      <c r="W298" s="2">
        <f>V298/E298</f>
        <v>0.98672994963192562</v>
      </c>
      <c r="X298" s="2">
        <v>0.183</v>
      </c>
      <c r="Y298" s="1">
        <v>3381</v>
      </c>
      <c r="Z298" s="2">
        <f>Y298/E298</f>
        <v>0.32748934521503292</v>
      </c>
      <c r="AA298" s="2">
        <v>0.22800000000000001</v>
      </c>
      <c r="AB298" s="1">
        <v>5935</v>
      </c>
      <c r="AC298" s="2">
        <f>AB298/E298</f>
        <v>0.57487407981402561</v>
      </c>
      <c r="AD298" s="2">
        <f>1-(AC298+Z298)</f>
        <v>9.763657497094147E-2</v>
      </c>
      <c r="AE298" s="2">
        <v>0.17100000000000001</v>
      </c>
      <c r="AF298" s="1">
        <v>62447</v>
      </c>
      <c r="AG298" s="1">
        <v>3004</v>
      </c>
      <c r="AH298" s="1">
        <v>51232</v>
      </c>
      <c r="AI298" s="1">
        <v>7337</v>
      </c>
      <c r="AJ298" s="2">
        <v>0.125</v>
      </c>
      <c r="AK298">
        <v>7.6097425530000002</v>
      </c>
      <c r="AL298">
        <v>1356.6819019297773</v>
      </c>
      <c r="AM298" t="s">
        <v>1483</v>
      </c>
      <c r="AN298" t="s">
        <v>1490</v>
      </c>
    </row>
    <row r="299" spans="1:40">
      <c r="A299" t="s">
        <v>565</v>
      </c>
      <c r="B299">
        <v>32.299999999999997</v>
      </c>
      <c r="C299">
        <v>31.8</v>
      </c>
      <c r="D299">
        <v>32.799999999999997</v>
      </c>
      <c r="E299">
        <v>6431</v>
      </c>
      <c r="F299">
        <v>3302</v>
      </c>
      <c r="G299">
        <v>3129</v>
      </c>
      <c r="H299" s="2">
        <f>F299/E299</f>
        <v>0.51345047426527757</v>
      </c>
      <c r="I299" s="2">
        <f>G299/E299</f>
        <v>0.48654952573472243</v>
      </c>
      <c r="J299" s="1">
        <v>2630</v>
      </c>
      <c r="K299" s="2">
        <f>J299/E299</f>
        <v>0.40895661638936404</v>
      </c>
      <c r="L299" s="1">
        <v>1546</v>
      </c>
      <c r="M299" s="1">
        <v>309</v>
      </c>
      <c r="N299" s="1">
        <v>512</v>
      </c>
      <c r="O299" s="2">
        <f>L299/$J299</f>
        <v>0.58783269961977191</v>
      </c>
      <c r="P299" s="2">
        <f>M299/$J299</f>
        <v>0.11749049429657794</v>
      </c>
      <c r="Q299" s="2">
        <f>N299/$J299</f>
        <v>0.19467680608365018</v>
      </c>
      <c r="R299" s="2">
        <v>0.16300000000000001</v>
      </c>
      <c r="S299" s="8" t="str">
        <f>VLOOKUP(R299,bachelor_lookup!A:B,2,TRUE)</f>
        <v>Low</v>
      </c>
      <c r="T299" s="2">
        <v>0.16800000000000001</v>
      </c>
      <c r="U299" s="2">
        <v>0.159</v>
      </c>
      <c r="V299" s="1">
        <v>6424</v>
      </c>
      <c r="W299" s="2">
        <f>V299/E299</f>
        <v>0.99891152231379254</v>
      </c>
      <c r="X299" s="2">
        <v>0.27300000000000002</v>
      </c>
      <c r="Y299" s="1">
        <v>1636</v>
      </c>
      <c r="Z299" s="2">
        <f>Y299/E299</f>
        <v>0.25439278494790857</v>
      </c>
      <c r="AA299" s="2">
        <v>0.41899999999999998</v>
      </c>
      <c r="AB299" s="1">
        <v>4218</v>
      </c>
      <c r="AC299" s="2">
        <f>AB299/E299</f>
        <v>0.65588555434613593</v>
      </c>
      <c r="AD299" s="2">
        <f>1-(AC299+Z299)</f>
        <v>8.9721660705955442E-2</v>
      </c>
      <c r="AE299" s="2">
        <v>0.223</v>
      </c>
      <c r="AF299" s="1">
        <v>56337</v>
      </c>
      <c r="AG299" s="1">
        <v>1949</v>
      </c>
      <c r="AH299" s="1">
        <v>50295</v>
      </c>
      <c r="AI299" s="1">
        <v>4878</v>
      </c>
      <c r="AJ299" s="2">
        <v>0.13400000000000001</v>
      </c>
      <c r="AK299">
        <v>3.5522295599999998</v>
      </c>
      <c r="AL299">
        <v>1810.4122752697324</v>
      </c>
      <c r="AM299" t="s">
        <v>1484</v>
      </c>
      <c r="AN299" t="s">
        <v>1503</v>
      </c>
    </row>
    <row r="300" spans="1:40">
      <c r="A300" t="s">
        <v>258</v>
      </c>
      <c r="B300">
        <v>34.200000000000003</v>
      </c>
      <c r="C300">
        <v>30.4</v>
      </c>
      <c r="D300">
        <v>35.4</v>
      </c>
      <c r="E300">
        <v>1437</v>
      </c>
      <c r="F300">
        <v>778</v>
      </c>
      <c r="G300">
        <v>659</v>
      </c>
      <c r="H300" s="2">
        <f>F300/E300</f>
        <v>0.5414057063326374</v>
      </c>
      <c r="I300" s="2">
        <f>G300/E300</f>
        <v>0.45859429366736254</v>
      </c>
      <c r="J300" s="1">
        <v>745</v>
      </c>
      <c r="K300" s="2">
        <f>J300/E300</f>
        <v>0.51844119693806545</v>
      </c>
      <c r="L300" s="1">
        <v>638</v>
      </c>
      <c r="M300" s="1">
        <v>11</v>
      </c>
      <c r="N300" s="1">
        <v>0</v>
      </c>
      <c r="O300" s="2">
        <f>L300/$J300</f>
        <v>0.85637583892617453</v>
      </c>
      <c r="P300" s="2">
        <f>M300/$J300</f>
        <v>1.4765100671140939E-2</v>
      </c>
      <c r="Q300" s="2">
        <f>N300/$J300</f>
        <v>0</v>
      </c>
      <c r="R300" s="2">
        <v>0.16300000000000001</v>
      </c>
      <c r="S300" s="8" t="str">
        <f>VLOOKUP(R300,bachelor_lookup!A:B,2,TRUE)</f>
        <v>Low</v>
      </c>
      <c r="T300" s="2">
        <v>0.19399999999999998</v>
      </c>
      <c r="U300" s="2">
        <v>0.13200000000000001</v>
      </c>
      <c r="V300" s="1">
        <v>1413</v>
      </c>
      <c r="W300" s="2">
        <f>V300/E300</f>
        <v>0.98329853862212946</v>
      </c>
      <c r="X300" s="2">
        <v>5.7999999999999996E-2</v>
      </c>
      <c r="Y300" s="1">
        <v>389</v>
      </c>
      <c r="Z300" s="2">
        <f>Y300/E300</f>
        <v>0.2707028531663187</v>
      </c>
      <c r="AA300" s="2">
        <v>9.8000000000000004E-2</v>
      </c>
      <c r="AB300" s="1">
        <v>876</v>
      </c>
      <c r="AC300" s="2">
        <f>AB300/E300</f>
        <v>0.60960334029227559</v>
      </c>
      <c r="AD300" s="2">
        <f>1-(AC300+Z300)</f>
        <v>0.11969380654140571</v>
      </c>
      <c r="AE300" s="2">
        <v>4.0999999999999995E-2</v>
      </c>
      <c r="AF300" s="1">
        <v>74435</v>
      </c>
      <c r="AG300" s="1">
        <v>475</v>
      </c>
      <c r="AH300" s="1">
        <v>76050</v>
      </c>
      <c r="AI300" s="1">
        <v>1039</v>
      </c>
      <c r="AJ300" s="2">
        <v>0.03</v>
      </c>
      <c r="AK300">
        <v>1439.0427099999999</v>
      </c>
      <c r="AL300">
        <v>0.99858050773211593</v>
      </c>
      <c r="AM300" t="s">
        <v>1482</v>
      </c>
      <c r="AN300" t="s">
        <v>1497</v>
      </c>
    </row>
    <row r="301" spans="1:40">
      <c r="A301" t="s">
        <v>1078</v>
      </c>
      <c r="B301">
        <v>39.1</v>
      </c>
      <c r="C301">
        <v>35.4</v>
      </c>
      <c r="D301">
        <v>41.9</v>
      </c>
      <c r="E301">
        <v>5127</v>
      </c>
      <c r="F301">
        <v>2477</v>
      </c>
      <c r="G301">
        <v>2650</v>
      </c>
      <c r="H301" s="2">
        <f>F301/E301</f>
        <v>0.48312853520577337</v>
      </c>
      <c r="I301" s="2">
        <f>G301/E301</f>
        <v>0.51687146479422663</v>
      </c>
      <c r="J301" s="1">
        <v>2966</v>
      </c>
      <c r="K301" s="2">
        <f>J301/E301</f>
        <v>0.57850594889799101</v>
      </c>
      <c r="L301" s="1">
        <v>2009</v>
      </c>
      <c r="M301" s="1">
        <v>447</v>
      </c>
      <c r="N301" s="1">
        <v>181</v>
      </c>
      <c r="O301" s="2">
        <f>L301/$J301</f>
        <v>0.67734322319622386</v>
      </c>
      <c r="P301" s="2">
        <f>M301/$J301</f>
        <v>0.15070802427511801</v>
      </c>
      <c r="Q301" s="2">
        <f>N301/$J301</f>
        <v>6.1024949426837491E-2</v>
      </c>
      <c r="R301" s="2">
        <v>0.16300000000000001</v>
      </c>
      <c r="S301" s="8" t="str">
        <f>VLOOKUP(R301,bachelor_lookup!A:B,2,TRUE)</f>
        <v>Low</v>
      </c>
      <c r="T301" s="2">
        <v>0.14599999999999999</v>
      </c>
      <c r="U301" s="2">
        <v>0.17699999999999999</v>
      </c>
      <c r="V301" s="1">
        <v>5096</v>
      </c>
      <c r="W301" s="2">
        <f>V301/E301</f>
        <v>0.99395357909108639</v>
      </c>
      <c r="X301" s="2">
        <v>6.7000000000000004E-2</v>
      </c>
      <c r="Y301" s="1">
        <v>696</v>
      </c>
      <c r="Z301" s="2">
        <f>Y301/E301</f>
        <v>0.13575190169689877</v>
      </c>
      <c r="AA301" s="2">
        <v>9.6000000000000002E-2</v>
      </c>
      <c r="AB301" s="1">
        <v>3696</v>
      </c>
      <c r="AC301" s="2">
        <f>AB301/E301</f>
        <v>0.72088940901111764</v>
      </c>
      <c r="AD301" s="2">
        <f>1-(AC301+Z301)</f>
        <v>0.14335868929198359</v>
      </c>
      <c r="AE301" s="2">
        <v>6.4000000000000001E-2</v>
      </c>
      <c r="AF301" s="1">
        <v>68730</v>
      </c>
      <c r="AG301" s="1">
        <v>2209</v>
      </c>
      <c r="AH301" s="1">
        <v>51812</v>
      </c>
      <c r="AI301" s="1">
        <v>4447</v>
      </c>
      <c r="AJ301" s="2">
        <v>0.06</v>
      </c>
      <c r="AK301">
        <v>3.3234346540000002</v>
      </c>
      <c r="AL301">
        <v>1542.6811518106051</v>
      </c>
      <c r="AM301" t="s">
        <v>1484</v>
      </c>
      <c r="AN301" t="s">
        <v>1517</v>
      </c>
    </row>
    <row r="302" spans="1:40">
      <c r="A302" t="s">
        <v>1013</v>
      </c>
      <c r="B302">
        <v>42.9</v>
      </c>
      <c r="C302">
        <v>42</v>
      </c>
      <c r="D302">
        <v>45.2</v>
      </c>
      <c r="E302">
        <v>4105</v>
      </c>
      <c r="F302">
        <v>2163</v>
      </c>
      <c r="G302">
        <v>1942</v>
      </c>
      <c r="H302" s="2">
        <f>F302/E302</f>
        <v>0.52691839220462855</v>
      </c>
      <c r="I302" s="2">
        <f>G302/E302</f>
        <v>0.47308160779537151</v>
      </c>
      <c r="J302" s="1">
        <v>1826</v>
      </c>
      <c r="K302" s="2">
        <f>J302/E302</f>
        <v>0.44482338611449451</v>
      </c>
      <c r="L302" s="1">
        <v>1418</v>
      </c>
      <c r="M302" s="1">
        <v>175</v>
      </c>
      <c r="N302" s="1">
        <v>5</v>
      </c>
      <c r="O302" s="2">
        <f>L302/$J302</f>
        <v>0.77656078860898137</v>
      </c>
      <c r="P302" s="2">
        <f>M302/$J302</f>
        <v>9.5837897042716322E-2</v>
      </c>
      <c r="Q302" s="2">
        <f>N302/$J302</f>
        <v>2.7382256297918948E-3</v>
      </c>
      <c r="R302" s="2">
        <v>0.16300000000000001</v>
      </c>
      <c r="S302" s="8" t="str">
        <f>VLOOKUP(R302,bachelor_lookup!A:B,2,TRUE)</f>
        <v>Low</v>
      </c>
      <c r="T302" s="2">
        <v>0.111</v>
      </c>
      <c r="U302" s="2">
        <v>0.21899999999999997</v>
      </c>
      <c r="V302" s="1">
        <v>4044</v>
      </c>
      <c r="W302" s="2">
        <f>V302/E302</f>
        <v>0.98514007308160778</v>
      </c>
      <c r="X302" s="2">
        <v>0.15</v>
      </c>
      <c r="Y302" s="1">
        <v>615</v>
      </c>
      <c r="Z302" s="2">
        <f>Y302/E302</f>
        <v>0.14981729598051158</v>
      </c>
      <c r="AA302" s="2">
        <v>0.25700000000000001</v>
      </c>
      <c r="AB302" s="1">
        <v>2613</v>
      </c>
      <c r="AC302" s="2">
        <f>AB302/E302</f>
        <v>0.63654080389768575</v>
      </c>
      <c r="AD302" s="2">
        <f>1-(AC302+Z302)</f>
        <v>0.21364190012180262</v>
      </c>
      <c r="AE302" s="2">
        <v>0.13900000000000001</v>
      </c>
      <c r="AF302" s="1">
        <v>56036</v>
      </c>
      <c r="AG302" s="1">
        <v>1877</v>
      </c>
      <c r="AH302" s="1">
        <v>48580</v>
      </c>
      <c r="AI302" s="1">
        <v>3571</v>
      </c>
      <c r="AJ302" s="2">
        <v>0.11900000000000001</v>
      </c>
      <c r="AK302">
        <v>9.1687297959999992</v>
      </c>
      <c r="AL302">
        <v>447.7174146620473</v>
      </c>
      <c r="AM302" t="s">
        <v>1483</v>
      </c>
      <c r="AN302" t="s">
        <v>1513</v>
      </c>
    </row>
    <row r="303" spans="1:40">
      <c r="A303" t="s">
        <v>1400</v>
      </c>
      <c r="B303">
        <v>33.4</v>
      </c>
      <c r="C303">
        <v>32.700000000000003</v>
      </c>
      <c r="D303">
        <v>34.1</v>
      </c>
      <c r="E303">
        <v>8472</v>
      </c>
      <c r="F303">
        <v>4332</v>
      </c>
      <c r="G303">
        <v>4140</v>
      </c>
      <c r="H303" s="2">
        <f>F303/E303</f>
        <v>0.51133144475920678</v>
      </c>
      <c r="I303" s="2">
        <f>G303/E303</f>
        <v>0.48866855524079322</v>
      </c>
      <c r="J303" s="1">
        <v>3698</v>
      </c>
      <c r="K303" s="2">
        <f>J303/E303</f>
        <v>0.43649669499527854</v>
      </c>
      <c r="L303" s="1">
        <v>2590</v>
      </c>
      <c r="M303" s="1">
        <v>649</v>
      </c>
      <c r="N303" s="1">
        <v>29</v>
      </c>
      <c r="O303" s="2">
        <f>L303/$J303</f>
        <v>0.7003785830178475</v>
      </c>
      <c r="P303" s="2">
        <f>M303/$J303</f>
        <v>0.17550027041644131</v>
      </c>
      <c r="Q303" s="2">
        <f>N303/$J303</f>
        <v>7.8420767982693342E-3</v>
      </c>
      <c r="R303" s="2">
        <v>0.16399999999999998</v>
      </c>
      <c r="S303" s="8" t="str">
        <f>VLOOKUP(R303,bachelor_lookup!A:B,2,TRUE)</f>
        <v>Low</v>
      </c>
      <c r="T303" s="2">
        <v>0.17600000000000002</v>
      </c>
      <c r="U303" s="2">
        <v>0.151</v>
      </c>
      <c r="V303" s="1">
        <v>8428</v>
      </c>
      <c r="W303" s="2">
        <f>V303/E303</f>
        <v>0.99480642115203022</v>
      </c>
      <c r="X303" s="2">
        <v>0.12300000000000001</v>
      </c>
      <c r="Y303" s="1">
        <v>2521</v>
      </c>
      <c r="Z303" s="2">
        <f>Y303/E303</f>
        <v>0.29756846081208688</v>
      </c>
      <c r="AA303" s="2">
        <v>0.14899999999999999</v>
      </c>
      <c r="AB303" s="1">
        <v>4926</v>
      </c>
      <c r="AC303" s="2">
        <f>AB303/E303</f>
        <v>0.58144475920679883</v>
      </c>
      <c r="AD303" s="2">
        <f>1-(AC303+Z303)</f>
        <v>0.12098677998111429</v>
      </c>
      <c r="AE303" s="2">
        <v>0.11800000000000001</v>
      </c>
      <c r="AF303" s="1">
        <v>85304</v>
      </c>
      <c r="AG303" s="1">
        <v>2870</v>
      </c>
      <c r="AH303" s="1">
        <v>59393</v>
      </c>
      <c r="AI303" s="1">
        <v>6193</v>
      </c>
      <c r="AJ303" s="2">
        <v>0.1</v>
      </c>
      <c r="AK303">
        <v>184.2241167</v>
      </c>
      <c r="AL303">
        <v>45.987464354605862</v>
      </c>
      <c r="AM303" t="s">
        <v>1482</v>
      </c>
      <c r="AN303" t="s">
        <v>1523</v>
      </c>
    </row>
    <row r="304" spans="1:40">
      <c r="A304" t="s">
        <v>1198</v>
      </c>
      <c r="B304">
        <v>35.799999999999997</v>
      </c>
      <c r="C304">
        <v>34.799999999999997</v>
      </c>
      <c r="D304">
        <v>38.200000000000003</v>
      </c>
      <c r="E304">
        <v>5471</v>
      </c>
      <c r="F304">
        <v>2793</v>
      </c>
      <c r="G304">
        <v>2678</v>
      </c>
      <c r="H304" s="2">
        <f>F304/E304</f>
        <v>0.51050996161579232</v>
      </c>
      <c r="I304" s="2">
        <f>G304/E304</f>
        <v>0.48949003838420763</v>
      </c>
      <c r="J304" s="1">
        <v>2499</v>
      </c>
      <c r="K304" s="2">
        <f>J304/E304</f>
        <v>0.45677207091939315</v>
      </c>
      <c r="L304" s="1">
        <v>1954</v>
      </c>
      <c r="M304" s="1">
        <v>269</v>
      </c>
      <c r="N304" s="1">
        <v>80</v>
      </c>
      <c r="O304" s="2">
        <f>L304/$J304</f>
        <v>0.78191276510604246</v>
      </c>
      <c r="P304" s="2">
        <f>M304/$J304</f>
        <v>0.10764305722288915</v>
      </c>
      <c r="Q304" s="2">
        <f>N304/$J304</f>
        <v>3.2012805122048821E-2</v>
      </c>
      <c r="R304" s="2">
        <v>0.16399999999999998</v>
      </c>
      <c r="S304" s="8" t="str">
        <f>VLOOKUP(R304,bachelor_lookup!A:B,2,TRUE)</f>
        <v>Low</v>
      </c>
      <c r="T304" s="2">
        <v>0.18899999999999997</v>
      </c>
      <c r="U304" s="2">
        <v>0.13900000000000001</v>
      </c>
      <c r="V304" s="1">
        <v>5451</v>
      </c>
      <c r="W304" s="2">
        <f>V304/E304</f>
        <v>0.99634436117711567</v>
      </c>
      <c r="X304" s="2">
        <v>0.1</v>
      </c>
      <c r="Y304" s="1">
        <v>1351</v>
      </c>
      <c r="Z304" s="2">
        <f>Y304/E304</f>
        <v>0.2469384024858344</v>
      </c>
      <c r="AA304" s="2">
        <v>8.8000000000000009E-2</v>
      </c>
      <c r="AB304" s="1">
        <v>3623</v>
      </c>
      <c r="AC304" s="2">
        <f>AB304/E304</f>
        <v>0.6622189727654908</v>
      </c>
      <c r="AD304" s="2">
        <f>1-(AC304+Z304)</f>
        <v>9.0842624748674772E-2</v>
      </c>
      <c r="AE304" s="2">
        <v>0.11</v>
      </c>
      <c r="AF304" s="1">
        <v>63916</v>
      </c>
      <c r="AG304" s="1">
        <v>1999</v>
      </c>
      <c r="AH304" s="1">
        <v>56442</v>
      </c>
      <c r="AI304" s="1">
        <v>4280</v>
      </c>
      <c r="AJ304" s="2">
        <v>0.125</v>
      </c>
      <c r="AK304">
        <v>22.522157289999999</v>
      </c>
      <c r="AL304">
        <v>242.91633921006152</v>
      </c>
      <c r="AM304" t="s">
        <v>1482</v>
      </c>
      <c r="AN304" t="s">
        <v>1517</v>
      </c>
    </row>
    <row r="305" spans="1:40">
      <c r="A305" t="s">
        <v>84</v>
      </c>
      <c r="B305">
        <v>40.700000000000003</v>
      </c>
      <c r="C305">
        <v>40.1</v>
      </c>
      <c r="D305">
        <v>41</v>
      </c>
      <c r="E305">
        <v>4208</v>
      </c>
      <c r="F305">
        <v>2235</v>
      </c>
      <c r="G305">
        <v>1973</v>
      </c>
      <c r="H305" s="2">
        <f>F305/E305</f>
        <v>0.53113117870722437</v>
      </c>
      <c r="I305" s="2">
        <f>G305/E305</f>
        <v>0.46886882129277568</v>
      </c>
      <c r="J305" s="1">
        <v>1844</v>
      </c>
      <c r="K305" s="2">
        <f>J305/E305</f>
        <v>0.43821292775665399</v>
      </c>
      <c r="L305" s="1">
        <v>1553</v>
      </c>
      <c r="M305" s="1">
        <v>135</v>
      </c>
      <c r="N305" s="1">
        <v>18</v>
      </c>
      <c r="O305" s="2">
        <f>L305/$J305</f>
        <v>0.84219088937093278</v>
      </c>
      <c r="P305" s="2">
        <f>M305/$J305</f>
        <v>7.3210412147505427E-2</v>
      </c>
      <c r="Q305" s="2">
        <f>N305/$J305</f>
        <v>9.7613882863340565E-3</v>
      </c>
      <c r="R305" s="2">
        <v>0.16399999999999998</v>
      </c>
      <c r="S305" s="8" t="str">
        <f>VLOOKUP(R305,bachelor_lookup!A:B,2,TRUE)</f>
        <v>Low</v>
      </c>
      <c r="T305" s="2">
        <v>0.14400000000000002</v>
      </c>
      <c r="U305" s="2">
        <v>0.184</v>
      </c>
      <c r="V305" s="1">
        <v>4168</v>
      </c>
      <c r="W305" s="2">
        <f>V305/E305</f>
        <v>0.99049429657794674</v>
      </c>
      <c r="X305" s="2">
        <v>8.3000000000000004E-2</v>
      </c>
      <c r="Y305" s="1">
        <v>1096</v>
      </c>
      <c r="Z305" s="2">
        <f>Y305/E305</f>
        <v>0.26045627376425856</v>
      </c>
      <c r="AA305" s="2">
        <v>8.199999999999999E-2</v>
      </c>
      <c r="AB305" s="1">
        <v>2632</v>
      </c>
      <c r="AC305" s="2">
        <f>AB305/E305</f>
        <v>0.62547528517110262</v>
      </c>
      <c r="AD305" s="2">
        <f>1-(AC305+Z305)</f>
        <v>0.11406844106463887</v>
      </c>
      <c r="AE305" s="2">
        <v>8.900000000000001E-2</v>
      </c>
      <c r="AF305" s="1">
        <v>72744</v>
      </c>
      <c r="AG305" s="1">
        <v>1496</v>
      </c>
      <c r="AH305" s="1">
        <v>59286</v>
      </c>
      <c r="AI305" s="1">
        <v>3201</v>
      </c>
      <c r="AJ305" s="2">
        <v>6.8000000000000005E-2</v>
      </c>
      <c r="AK305">
        <v>320.747502</v>
      </c>
      <c r="AL305">
        <v>13.119353927189744</v>
      </c>
      <c r="AM305" t="s">
        <v>1482</v>
      </c>
      <c r="AN305" t="s">
        <v>1490</v>
      </c>
    </row>
    <row r="306" spans="1:40">
      <c r="A306" t="s">
        <v>261</v>
      </c>
      <c r="B306">
        <v>48.3</v>
      </c>
      <c r="C306">
        <v>49.4</v>
      </c>
      <c r="D306">
        <v>47.4</v>
      </c>
      <c r="E306">
        <v>4016</v>
      </c>
      <c r="F306">
        <v>1960</v>
      </c>
      <c r="G306">
        <v>2056</v>
      </c>
      <c r="H306" s="2">
        <f>F306/E306</f>
        <v>0.48804780876494025</v>
      </c>
      <c r="I306" s="2">
        <f>G306/E306</f>
        <v>0.51195219123505975</v>
      </c>
      <c r="J306" s="1">
        <v>1516</v>
      </c>
      <c r="K306" s="2">
        <f>J306/E306</f>
        <v>0.37749003984063745</v>
      </c>
      <c r="L306" s="1">
        <v>1127</v>
      </c>
      <c r="M306" s="1">
        <v>238</v>
      </c>
      <c r="N306" s="1">
        <v>1</v>
      </c>
      <c r="O306" s="2">
        <f>L306/$J306</f>
        <v>0.74340369393139838</v>
      </c>
      <c r="P306" s="2">
        <f>M306/$J306</f>
        <v>0.15699208443271767</v>
      </c>
      <c r="Q306" s="2">
        <f>N306/$J306</f>
        <v>6.5963060686015829E-4</v>
      </c>
      <c r="R306" s="2">
        <v>0.16399999999999998</v>
      </c>
      <c r="S306" s="8" t="str">
        <f>VLOOKUP(R306,bachelor_lookup!A:B,2,TRUE)</f>
        <v>Low</v>
      </c>
      <c r="T306" s="2">
        <v>0.17899999999999999</v>
      </c>
      <c r="U306" s="2">
        <v>0.14899999999999999</v>
      </c>
      <c r="V306" s="1">
        <v>3965</v>
      </c>
      <c r="W306" s="2">
        <f>V306/E306</f>
        <v>0.98730079681274896</v>
      </c>
      <c r="X306" s="2">
        <v>0.15</v>
      </c>
      <c r="Y306" s="1">
        <v>825</v>
      </c>
      <c r="Z306" s="2">
        <f>Y306/E306</f>
        <v>0.20542828685258965</v>
      </c>
      <c r="AA306" s="2">
        <v>0.185</v>
      </c>
      <c r="AB306" s="1">
        <v>2247</v>
      </c>
      <c r="AC306" s="2">
        <f>AB306/E306</f>
        <v>0.55951195219123506</v>
      </c>
      <c r="AD306" s="2">
        <f>1-(AC306+Z306)</f>
        <v>0.23505976095617531</v>
      </c>
      <c r="AE306" s="2">
        <v>0.18</v>
      </c>
      <c r="AF306" s="1">
        <v>61412</v>
      </c>
      <c r="AG306" s="1">
        <v>1663</v>
      </c>
      <c r="AH306" s="1">
        <v>47358</v>
      </c>
      <c r="AI306" s="1">
        <v>3224</v>
      </c>
      <c r="AJ306" s="2">
        <v>0.13100000000000001</v>
      </c>
      <c r="AK306">
        <v>1488.7986189999999</v>
      </c>
      <c r="AL306">
        <v>2.6974769782480568</v>
      </c>
      <c r="AM306" t="s">
        <v>1482</v>
      </c>
      <c r="AN306" t="s">
        <v>1499</v>
      </c>
    </row>
    <row r="307" spans="1:40">
      <c r="A307" t="s">
        <v>1315</v>
      </c>
      <c r="B307">
        <v>53.5</v>
      </c>
      <c r="C307">
        <v>52.5</v>
      </c>
      <c r="D307">
        <v>53.9</v>
      </c>
      <c r="E307">
        <v>1612</v>
      </c>
      <c r="F307">
        <v>828</v>
      </c>
      <c r="G307">
        <v>784</v>
      </c>
      <c r="H307" s="2">
        <f>F307/E307</f>
        <v>0.51364764267990071</v>
      </c>
      <c r="I307" s="2">
        <f>G307/E307</f>
        <v>0.48635235732009924</v>
      </c>
      <c r="J307" s="1">
        <v>508</v>
      </c>
      <c r="K307" s="2">
        <f>J307/E307</f>
        <v>0.31513647642679898</v>
      </c>
      <c r="L307" s="1">
        <v>353</v>
      </c>
      <c r="M307" s="1">
        <v>103</v>
      </c>
      <c r="N307" s="1">
        <v>0</v>
      </c>
      <c r="O307" s="2">
        <f>L307/$J307</f>
        <v>0.69488188976377951</v>
      </c>
      <c r="P307" s="2">
        <f>M307/$J307</f>
        <v>0.20275590551181102</v>
      </c>
      <c r="Q307" s="2">
        <f>N307/$J307</f>
        <v>0</v>
      </c>
      <c r="R307" s="2">
        <v>0.16399999999999998</v>
      </c>
      <c r="S307" s="8" t="str">
        <f>VLOOKUP(R307,bachelor_lookup!A:B,2,TRUE)</f>
        <v>Low</v>
      </c>
      <c r="T307" s="2">
        <v>0.16399999999999998</v>
      </c>
      <c r="U307" s="2">
        <v>0.16300000000000001</v>
      </c>
      <c r="V307" s="1">
        <v>1610</v>
      </c>
      <c r="W307" s="2">
        <f>V307/E307</f>
        <v>0.99875930521091816</v>
      </c>
      <c r="X307" s="2">
        <v>0.159</v>
      </c>
      <c r="Y307" s="1">
        <v>326</v>
      </c>
      <c r="Z307" s="2">
        <f>Y307/E307</f>
        <v>0.20223325062034739</v>
      </c>
      <c r="AA307" s="2">
        <v>0.28499999999999998</v>
      </c>
      <c r="AB307" s="1">
        <v>855</v>
      </c>
      <c r="AC307" s="2">
        <f>AB307/E307</f>
        <v>0.53039702233250619</v>
      </c>
      <c r="AD307" s="2">
        <f>1-(AC307+Z307)</f>
        <v>0.26736972704714645</v>
      </c>
      <c r="AE307" s="2">
        <v>0.16800000000000001</v>
      </c>
      <c r="AF307" s="1">
        <v>53032</v>
      </c>
      <c r="AG307" s="1">
        <v>694</v>
      </c>
      <c r="AH307" s="1">
        <v>44565</v>
      </c>
      <c r="AI307" s="1">
        <v>1338</v>
      </c>
      <c r="AJ307" s="2">
        <v>0.121</v>
      </c>
      <c r="AK307">
        <v>727.46561389999999</v>
      </c>
      <c r="AL307">
        <v>2.2159122977070242</v>
      </c>
      <c r="AM307" t="s">
        <v>1482</v>
      </c>
      <c r="AN307" t="s">
        <v>1519</v>
      </c>
    </row>
    <row r="308" spans="1:40">
      <c r="A308" t="s">
        <v>178</v>
      </c>
      <c r="B308">
        <v>27.8</v>
      </c>
      <c r="C308">
        <v>27</v>
      </c>
      <c r="D308">
        <v>29.5</v>
      </c>
      <c r="E308">
        <v>2538</v>
      </c>
      <c r="F308">
        <v>1374</v>
      </c>
      <c r="G308">
        <v>1164</v>
      </c>
      <c r="H308" s="2">
        <f>F308/E308</f>
        <v>0.54137115839243499</v>
      </c>
      <c r="I308" s="2">
        <f>G308/E308</f>
        <v>0.45862884160756501</v>
      </c>
      <c r="J308" s="1">
        <v>1139</v>
      </c>
      <c r="K308" s="2">
        <f>J308/E308</f>
        <v>0.44877856579984238</v>
      </c>
      <c r="L308" s="1">
        <v>821</v>
      </c>
      <c r="M308" s="1">
        <v>208</v>
      </c>
      <c r="N308" s="1">
        <v>18</v>
      </c>
      <c r="O308" s="2">
        <f>L308/$J308</f>
        <v>0.72080772607550481</v>
      </c>
      <c r="P308" s="2">
        <f>M308/$J308</f>
        <v>0.18261633011413519</v>
      </c>
      <c r="Q308" s="2">
        <f>N308/$J308</f>
        <v>1.5803336259877086E-2</v>
      </c>
      <c r="R308" s="2">
        <v>0.16500000000000001</v>
      </c>
      <c r="S308" s="8" t="str">
        <f>VLOOKUP(R308,bachelor_lookup!A:B,2,TRUE)</f>
        <v>Low</v>
      </c>
      <c r="T308" s="2">
        <v>0.14699999999999999</v>
      </c>
      <c r="U308" s="2">
        <v>0.187</v>
      </c>
      <c r="V308" s="1">
        <v>2481</v>
      </c>
      <c r="W308" s="2">
        <f>V308/E308</f>
        <v>0.97754137115839246</v>
      </c>
      <c r="X308" s="2">
        <v>0.27399999999999997</v>
      </c>
      <c r="Y308" s="1">
        <v>665</v>
      </c>
      <c r="Z308" s="2">
        <f>Y308/E308</f>
        <v>0.26201733648542158</v>
      </c>
      <c r="AA308" s="2">
        <v>0.379</v>
      </c>
      <c r="AB308" s="1">
        <v>1650</v>
      </c>
      <c r="AC308" s="2">
        <f>AB308/E308</f>
        <v>0.65011820330969272</v>
      </c>
      <c r="AD308" s="2">
        <f>1-(AC308+Z308)</f>
        <v>8.7864460204885697E-2</v>
      </c>
      <c r="AE308" s="2">
        <v>0.222</v>
      </c>
      <c r="AF308" s="1">
        <v>42634</v>
      </c>
      <c r="AG308" s="1">
        <v>956</v>
      </c>
      <c r="AH308" s="1">
        <v>37629</v>
      </c>
      <c r="AI308" s="1">
        <v>1853</v>
      </c>
      <c r="AJ308" s="2">
        <v>0.13300000000000001</v>
      </c>
      <c r="AK308">
        <v>1.822368352</v>
      </c>
      <c r="AL308">
        <v>1392.6931935657319</v>
      </c>
      <c r="AM308" t="s">
        <v>1483</v>
      </c>
      <c r="AN308" t="s">
        <v>1492</v>
      </c>
    </row>
    <row r="309" spans="1:40">
      <c r="A309" t="s">
        <v>821</v>
      </c>
      <c r="B309">
        <v>33.9</v>
      </c>
      <c r="C309">
        <v>33.200000000000003</v>
      </c>
      <c r="D309">
        <v>35.1</v>
      </c>
      <c r="E309">
        <v>2877</v>
      </c>
      <c r="F309">
        <v>1466</v>
      </c>
      <c r="G309">
        <v>1411</v>
      </c>
      <c r="H309" s="2">
        <f>F309/E309</f>
        <v>0.50955856795272858</v>
      </c>
      <c r="I309" s="2">
        <f>G309/E309</f>
        <v>0.49044143204727148</v>
      </c>
      <c r="J309" s="1">
        <v>895</v>
      </c>
      <c r="K309" s="2">
        <f>J309/E309</f>
        <v>0.31108793882516511</v>
      </c>
      <c r="L309" s="1">
        <v>691</v>
      </c>
      <c r="M309" s="1">
        <v>119</v>
      </c>
      <c r="N309" s="1">
        <v>0</v>
      </c>
      <c r="O309" s="2">
        <f>L309/$J309</f>
        <v>0.77206703910614527</v>
      </c>
      <c r="P309" s="2">
        <f>M309/$J309</f>
        <v>0.1329608938547486</v>
      </c>
      <c r="Q309" s="2">
        <f>N309/$J309</f>
        <v>0</v>
      </c>
      <c r="R309" s="2">
        <v>0.16500000000000001</v>
      </c>
      <c r="S309" s="8" t="str">
        <f>VLOOKUP(R309,bachelor_lookup!A:B,2,TRUE)</f>
        <v>Low</v>
      </c>
      <c r="T309" s="2">
        <v>0.161</v>
      </c>
      <c r="U309" s="2">
        <v>0.16899999999999998</v>
      </c>
      <c r="V309" s="1">
        <v>2819</v>
      </c>
      <c r="W309" s="2">
        <f>V309/E309</f>
        <v>0.97984011122697257</v>
      </c>
      <c r="X309" s="2">
        <v>0.32</v>
      </c>
      <c r="Y309" s="1">
        <v>755</v>
      </c>
      <c r="Z309" s="2">
        <f>Y309/E309</f>
        <v>0.26242613833854711</v>
      </c>
      <c r="AA309" s="2">
        <v>0.38299999999999995</v>
      </c>
      <c r="AB309" s="1">
        <v>1691</v>
      </c>
      <c r="AC309" s="2">
        <f>AB309/E309</f>
        <v>0.58776503302050742</v>
      </c>
      <c r="AD309" s="2">
        <f>1-(AC309+Z309)</f>
        <v>0.14980882864094547</v>
      </c>
      <c r="AE309" s="2">
        <v>0.34200000000000003</v>
      </c>
      <c r="AF309" s="1">
        <v>50201</v>
      </c>
      <c r="AG309" s="1">
        <v>1017</v>
      </c>
      <c r="AH309" s="1">
        <v>40324</v>
      </c>
      <c r="AI309" s="1">
        <v>2160</v>
      </c>
      <c r="AJ309" s="2">
        <v>0.24100000000000002</v>
      </c>
      <c r="AK309">
        <v>941.73438680000004</v>
      </c>
      <c r="AL309">
        <v>3.0550015379347086</v>
      </c>
      <c r="AM309" t="s">
        <v>1482</v>
      </c>
      <c r="AN309" t="s">
        <v>1510</v>
      </c>
    </row>
    <row r="310" spans="1:40">
      <c r="A310" t="s">
        <v>129</v>
      </c>
      <c r="B310">
        <v>36.299999999999997</v>
      </c>
      <c r="C310">
        <v>31.2</v>
      </c>
      <c r="D310">
        <v>40.799999999999997</v>
      </c>
      <c r="E310">
        <v>3184</v>
      </c>
      <c r="F310">
        <v>1620</v>
      </c>
      <c r="G310">
        <v>1564</v>
      </c>
      <c r="H310" s="2">
        <f>F310/E310</f>
        <v>0.50879396984924619</v>
      </c>
      <c r="I310" s="2">
        <f>G310/E310</f>
        <v>0.49120603015075376</v>
      </c>
      <c r="J310" s="1">
        <v>1168</v>
      </c>
      <c r="K310" s="2">
        <f>J310/E310</f>
        <v>0.36683417085427134</v>
      </c>
      <c r="L310" s="1">
        <v>857</v>
      </c>
      <c r="M310" s="1">
        <v>174</v>
      </c>
      <c r="N310" s="1">
        <v>27</v>
      </c>
      <c r="O310" s="2">
        <f>L310/$J310</f>
        <v>0.73373287671232879</v>
      </c>
      <c r="P310" s="2">
        <f>M310/$J310</f>
        <v>0.14897260273972604</v>
      </c>
      <c r="Q310" s="2">
        <f>N310/$J310</f>
        <v>2.3116438356164382E-2</v>
      </c>
      <c r="R310" s="2">
        <v>0.16500000000000001</v>
      </c>
      <c r="S310" s="8" t="str">
        <f>VLOOKUP(R310,bachelor_lookup!A:B,2,TRUE)</f>
        <v>Low</v>
      </c>
      <c r="T310" s="2">
        <v>0.14499999999999999</v>
      </c>
      <c r="U310" s="2">
        <v>0.18100000000000002</v>
      </c>
      <c r="V310" s="1">
        <v>3184</v>
      </c>
      <c r="W310" s="2">
        <f>V310/E310</f>
        <v>1</v>
      </c>
      <c r="X310" s="2">
        <v>0.26300000000000001</v>
      </c>
      <c r="Y310" s="1">
        <v>836</v>
      </c>
      <c r="Z310" s="2">
        <f>Y310/E310</f>
        <v>0.26256281407035176</v>
      </c>
      <c r="AA310" s="2">
        <v>0.36599999999999999</v>
      </c>
      <c r="AB310" s="1">
        <v>1991</v>
      </c>
      <c r="AC310" s="2">
        <f>AB310/E310</f>
        <v>0.62531407035175879</v>
      </c>
      <c r="AD310" s="2">
        <f>1-(AC310+Z310)</f>
        <v>0.11212311557788945</v>
      </c>
      <c r="AE310" s="2">
        <v>0.23600000000000002</v>
      </c>
      <c r="AF310" s="1">
        <v>52933</v>
      </c>
      <c r="AG310" s="1">
        <v>1256</v>
      </c>
      <c r="AH310" s="1">
        <v>38939</v>
      </c>
      <c r="AI310" s="1">
        <v>2430</v>
      </c>
      <c r="AJ310" s="2">
        <v>0.20800000000000002</v>
      </c>
      <c r="AK310">
        <v>2.7063916790000002</v>
      </c>
      <c r="AL310">
        <v>1176.4742053805287</v>
      </c>
      <c r="AM310" t="s">
        <v>1483</v>
      </c>
      <c r="AN310" t="s">
        <v>1492</v>
      </c>
    </row>
    <row r="311" spans="1:40">
      <c r="A311" t="s">
        <v>980</v>
      </c>
      <c r="B311">
        <v>37.9</v>
      </c>
      <c r="C311">
        <v>38.299999999999997</v>
      </c>
      <c r="D311">
        <v>37.6</v>
      </c>
      <c r="E311">
        <v>4161</v>
      </c>
      <c r="F311">
        <v>1995</v>
      </c>
      <c r="G311">
        <v>2166</v>
      </c>
      <c r="H311" s="2">
        <f>F311/E311</f>
        <v>0.47945205479452052</v>
      </c>
      <c r="I311" s="2">
        <f>G311/E311</f>
        <v>0.52054794520547942</v>
      </c>
      <c r="J311" s="1">
        <v>1997</v>
      </c>
      <c r="K311" s="2">
        <f>J311/E311</f>
        <v>0.47993270848353758</v>
      </c>
      <c r="L311" s="1">
        <v>1631</v>
      </c>
      <c r="M311" s="1">
        <v>221</v>
      </c>
      <c r="N311" s="1">
        <v>53</v>
      </c>
      <c r="O311" s="2">
        <f>L311/$J311</f>
        <v>0.81672508763144713</v>
      </c>
      <c r="P311" s="2">
        <f>M311/$J311</f>
        <v>0.11066599899849774</v>
      </c>
      <c r="Q311" s="2">
        <f>N311/$J311</f>
        <v>2.6539809714571858E-2</v>
      </c>
      <c r="R311" s="2">
        <v>0.16500000000000001</v>
      </c>
      <c r="S311" s="8" t="str">
        <f>VLOOKUP(R311,bachelor_lookup!A:B,2,TRUE)</f>
        <v>Low</v>
      </c>
      <c r="T311" s="2">
        <v>0.20100000000000001</v>
      </c>
      <c r="U311" s="2">
        <v>0.13300000000000001</v>
      </c>
      <c r="V311" s="1">
        <v>4123</v>
      </c>
      <c r="W311" s="2">
        <f>V311/E311</f>
        <v>0.9908675799086758</v>
      </c>
      <c r="X311" s="2">
        <v>8.5000000000000006E-2</v>
      </c>
      <c r="Y311" s="1">
        <v>1168</v>
      </c>
      <c r="Z311" s="2">
        <f>Y311/E311</f>
        <v>0.2807017543859649</v>
      </c>
      <c r="AA311" s="2">
        <v>0.14300000000000002</v>
      </c>
      <c r="AB311" s="1">
        <v>2552</v>
      </c>
      <c r="AC311" s="2">
        <f>AB311/E311</f>
        <v>0.61331410718577262</v>
      </c>
      <c r="AD311" s="2">
        <f>1-(AC311+Z311)</f>
        <v>0.10598413842826249</v>
      </c>
      <c r="AE311" s="2">
        <v>6.8000000000000005E-2</v>
      </c>
      <c r="AF311" s="1">
        <v>81029</v>
      </c>
      <c r="AG311" s="1">
        <v>1424</v>
      </c>
      <c r="AH311" s="1">
        <v>72398</v>
      </c>
      <c r="AI311" s="1">
        <v>3113</v>
      </c>
      <c r="AJ311" s="2">
        <v>5.7000000000000002E-2</v>
      </c>
      <c r="AK311">
        <v>3.7325895519999999</v>
      </c>
      <c r="AL311">
        <v>1114.7756649992359</v>
      </c>
      <c r="AM311" t="s">
        <v>1483</v>
      </c>
      <c r="AN311" t="s">
        <v>1513</v>
      </c>
    </row>
    <row r="312" spans="1:40">
      <c r="A312" t="s">
        <v>815</v>
      </c>
      <c r="B312">
        <v>40.4</v>
      </c>
      <c r="C312">
        <v>33.299999999999997</v>
      </c>
      <c r="D312">
        <v>48.4</v>
      </c>
      <c r="E312">
        <v>3717</v>
      </c>
      <c r="F312">
        <v>2007</v>
      </c>
      <c r="G312">
        <v>1710</v>
      </c>
      <c r="H312" s="2">
        <f>F312/E312</f>
        <v>0.53995157384987891</v>
      </c>
      <c r="I312" s="2">
        <f>G312/E312</f>
        <v>0.46004842615012109</v>
      </c>
      <c r="J312" s="1">
        <v>1203</v>
      </c>
      <c r="K312" s="2">
        <f>J312/E312</f>
        <v>0.32364810330912025</v>
      </c>
      <c r="L312" s="1">
        <v>804</v>
      </c>
      <c r="M312" s="1">
        <v>288</v>
      </c>
      <c r="N312" s="1">
        <v>62</v>
      </c>
      <c r="O312" s="2">
        <f>L312/$J312</f>
        <v>0.66832917705735662</v>
      </c>
      <c r="P312" s="2">
        <f>M312/$J312</f>
        <v>0.23940149625935161</v>
      </c>
      <c r="Q312" s="2">
        <f>N312/$J312</f>
        <v>5.1537822111388194E-2</v>
      </c>
      <c r="R312" s="2">
        <v>0.16500000000000001</v>
      </c>
      <c r="S312" s="8" t="str">
        <f>VLOOKUP(R312,bachelor_lookup!A:B,2,TRUE)</f>
        <v>Low</v>
      </c>
      <c r="T312" s="2">
        <v>0.18899999999999997</v>
      </c>
      <c r="U312" s="2">
        <v>0.13900000000000001</v>
      </c>
      <c r="V312" s="1">
        <v>3249</v>
      </c>
      <c r="W312" s="2">
        <f>V312/E312</f>
        <v>0.87409200968523004</v>
      </c>
      <c r="X312" s="2">
        <v>0.25900000000000001</v>
      </c>
      <c r="Y312" s="1">
        <v>718</v>
      </c>
      <c r="Z312" s="2">
        <f>Y312/E312</f>
        <v>0.19316653214958299</v>
      </c>
      <c r="AA312" s="2">
        <v>0.37</v>
      </c>
      <c r="AB312" s="1">
        <v>1905</v>
      </c>
      <c r="AC312" s="2">
        <f>AB312/E312</f>
        <v>0.51251008878127524</v>
      </c>
      <c r="AD312" s="2">
        <f>1-(AC312+Z312)</f>
        <v>0.29432337906914174</v>
      </c>
      <c r="AE312" s="2">
        <v>0.26</v>
      </c>
      <c r="AF312" s="1">
        <v>46401</v>
      </c>
      <c r="AG312" s="1">
        <v>1333</v>
      </c>
      <c r="AH312" s="1">
        <v>36094</v>
      </c>
      <c r="AI312" s="1">
        <v>3000</v>
      </c>
      <c r="AJ312" s="2">
        <v>0.151</v>
      </c>
      <c r="AK312">
        <v>15.12965292</v>
      </c>
      <c r="AL312">
        <v>245.67648839362801</v>
      </c>
      <c r="AM312" t="s">
        <v>1482</v>
      </c>
      <c r="AN312" t="s">
        <v>1509</v>
      </c>
    </row>
    <row r="313" spans="1:40">
      <c r="A313" t="s">
        <v>1199</v>
      </c>
      <c r="B313">
        <v>41.1</v>
      </c>
      <c r="C313">
        <v>43.4</v>
      </c>
      <c r="D313">
        <v>38.299999999999997</v>
      </c>
      <c r="E313">
        <v>5479</v>
      </c>
      <c r="F313">
        <v>2841</v>
      </c>
      <c r="G313">
        <v>2638</v>
      </c>
      <c r="H313" s="2">
        <f>F313/E313</f>
        <v>0.51852527833546269</v>
      </c>
      <c r="I313" s="2">
        <f>G313/E313</f>
        <v>0.48147472166453731</v>
      </c>
      <c r="J313" s="1">
        <v>2434</v>
      </c>
      <c r="K313" s="2">
        <f>J313/E313</f>
        <v>0.44424164993611975</v>
      </c>
      <c r="L313" s="1">
        <v>2076</v>
      </c>
      <c r="M313" s="1">
        <v>191</v>
      </c>
      <c r="N313" s="1">
        <v>62</v>
      </c>
      <c r="O313" s="2">
        <f>L313/$J313</f>
        <v>0.85291700903861956</v>
      </c>
      <c r="P313" s="2">
        <f>M313/$J313</f>
        <v>7.847165160230074E-2</v>
      </c>
      <c r="Q313" s="2">
        <f>N313/$J313</f>
        <v>2.5472473294987676E-2</v>
      </c>
      <c r="R313" s="2">
        <v>0.16500000000000001</v>
      </c>
      <c r="S313" s="8" t="str">
        <f>VLOOKUP(R313,bachelor_lookup!A:B,2,TRUE)</f>
        <v>Low</v>
      </c>
      <c r="T313" s="2">
        <v>0.17</v>
      </c>
      <c r="U313" s="2">
        <v>0.16</v>
      </c>
      <c r="V313" s="1">
        <v>5462</v>
      </c>
      <c r="W313" s="2">
        <f>V313/E313</f>
        <v>0.99689724402263191</v>
      </c>
      <c r="X313" s="2">
        <v>0.115</v>
      </c>
      <c r="Y313" s="1">
        <v>1265</v>
      </c>
      <c r="Z313" s="2">
        <f>Y313/E313</f>
        <v>0.23088154772768754</v>
      </c>
      <c r="AA313" s="2">
        <v>0.14199999999999999</v>
      </c>
      <c r="AB313" s="1">
        <v>3631</v>
      </c>
      <c r="AC313" s="2">
        <f>AB313/E313</f>
        <v>0.66271217375433478</v>
      </c>
      <c r="AD313" s="2">
        <f>1-(AC313+Z313)</f>
        <v>0.10640627851797768</v>
      </c>
      <c r="AE313" s="2">
        <v>0.11900000000000001</v>
      </c>
      <c r="AF313" s="1">
        <v>69909</v>
      </c>
      <c r="AG313" s="1">
        <v>2057</v>
      </c>
      <c r="AH313" s="1">
        <v>64899</v>
      </c>
      <c r="AI313" s="1">
        <v>4393</v>
      </c>
      <c r="AJ313" s="2">
        <v>0.122</v>
      </c>
      <c r="AK313">
        <v>276.51369560000001</v>
      </c>
      <c r="AL313">
        <v>19.814570081641914</v>
      </c>
      <c r="AM313" t="s">
        <v>1482</v>
      </c>
      <c r="AN313" t="s">
        <v>1517</v>
      </c>
    </row>
    <row r="314" spans="1:40">
      <c r="A314" t="s">
        <v>230</v>
      </c>
      <c r="B314">
        <v>41.3</v>
      </c>
      <c r="C314">
        <v>42</v>
      </c>
      <c r="D314">
        <v>40.6</v>
      </c>
      <c r="E314">
        <v>6883</v>
      </c>
      <c r="F314">
        <v>3296</v>
      </c>
      <c r="G314">
        <v>3587</v>
      </c>
      <c r="H314" s="2">
        <f>F314/E314</f>
        <v>0.47886096178991716</v>
      </c>
      <c r="I314" s="2">
        <f>G314/E314</f>
        <v>0.52113903821008278</v>
      </c>
      <c r="J314" s="1">
        <v>2237</v>
      </c>
      <c r="K314" s="2">
        <f>J314/E314</f>
        <v>0.3250036321371495</v>
      </c>
      <c r="L314" s="1">
        <v>1752</v>
      </c>
      <c r="M314" s="1">
        <v>202</v>
      </c>
      <c r="N314" s="1">
        <v>26</v>
      </c>
      <c r="O314" s="2">
        <f>L314/$J314</f>
        <v>0.78319177469825663</v>
      </c>
      <c r="P314" s="2">
        <f>M314/$J314</f>
        <v>9.0299508270004464E-2</v>
      </c>
      <c r="Q314" s="2">
        <f>N314/$J314</f>
        <v>1.1622708985248101E-2</v>
      </c>
      <c r="R314" s="2">
        <v>0.16500000000000001</v>
      </c>
      <c r="S314" s="8" t="str">
        <f>VLOOKUP(R314,bachelor_lookup!A:B,2,TRUE)</f>
        <v>Low</v>
      </c>
      <c r="T314" s="2">
        <v>0.18899999999999997</v>
      </c>
      <c r="U314" s="2">
        <v>0.14400000000000002</v>
      </c>
      <c r="V314" s="1">
        <v>6818</v>
      </c>
      <c r="W314" s="2">
        <f>V314/E314</f>
        <v>0.99055644341130322</v>
      </c>
      <c r="X314" s="2">
        <v>0.1</v>
      </c>
      <c r="Y314" s="1">
        <v>1619</v>
      </c>
      <c r="Z314" s="2">
        <f>Y314/E314</f>
        <v>0.23521720180154002</v>
      </c>
      <c r="AA314" s="2">
        <v>0.12</v>
      </c>
      <c r="AB314" s="1">
        <v>3874</v>
      </c>
      <c r="AC314" s="2">
        <f>AB314/E314</f>
        <v>0.56283597268632868</v>
      </c>
      <c r="AD314" s="2">
        <f>1-(AC314+Z314)</f>
        <v>0.20194682551213128</v>
      </c>
      <c r="AE314" s="2">
        <v>0.114</v>
      </c>
      <c r="AF314" s="1">
        <v>72524</v>
      </c>
      <c r="AG314" s="1">
        <v>2614</v>
      </c>
      <c r="AH314" s="1">
        <v>54677</v>
      </c>
      <c r="AI314" s="1">
        <v>5315</v>
      </c>
      <c r="AJ314" s="2">
        <v>0.184</v>
      </c>
      <c r="AK314">
        <v>111.39365340000001</v>
      </c>
      <c r="AL314">
        <v>61.789875723745673</v>
      </c>
      <c r="AM314" t="s">
        <v>1482</v>
      </c>
      <c r="AN314" t="s">
        <v>1494</v>
      </c>
    </row>
    <row r="315" spans="1:40">
      <c r="A315" t="s">
        <v>1040</v>
      </c>
      <c r="B315">
        <v>27.7</v>
      </c>
      <c r="C315">
        <v>24</v>
      </c>
      <c r="D315">
        <v>36.799999999999997</v>
      </c>
      <c r="E315">
        <v>4419</v>
      </c>
      <c r="F315">
        <v>2246</v>
      </c>
      <c r="G315">
        <v>2173</v>
      </c>
      <c r="H315" s="2">
        <f>F315/E315</f>
        <v>0.50825978728219057</v>
      </c>
      <c r="I315" s="2">
        <f>G315/E315</f>
        <v>0.49174021271780943</v>
      </c>
      <c r="J315" s="1">
        <v>1654</v>
      </c>
      <c r="K315" s="2">
        <f>J315/E315</f>
        <v>0.37429282643131928</v>
      </c>
      <c r="L315" s="1">
        <v>1244</v>
      </c>
      <c r="M315" s="1">
        <v>226</v>
      </c>
      <c r="N315" s="1">
        <v>18</v>
      </c>
      <c r="O315" s="2">
        <f>L315/$J315</f>
        <v>0.75211608222490933</v>
      </c>
      <c r="P315" s="2">
        <f>M315/$J315</f>
        <v>0.13663845223700122</v>
      </c>
      <c r="Q315" s="2">
        <f>N315/$J315</f>
        <v>1.0882708585247884E-2</v>
      </c>
      <c r="R315" s="2">
        <v>0.16600000000000001</v>
      </c>
      <c r="S315" s="8" t="str">
        <f>VLOOKUP(R315,bachelor_lookup!A:B,2,TRUE)</f>
        <v>Low</v>
      </c>
      <c r="T315" s="2">
        <v>0.17399999999999999</v>
      </c>
      <c r="U315" s="2">
        <v>0.161</v>
      </c>
      <c r="V315" s="1">
        <v>4389</v>
      </c>
      <c r="W315" s="2">
        <f>V315/E315</f>
        <v>0.99321113374066528</v>
      </c>
      <c r="X315" s="2">
        <v>0.39399999999999996</v>
      </c>
      <c r="Y315" s="1">
        <v>1263</v>
      </c>
      <c r="Z315" s="2">
        <f>Y315/E315</f>
        <v>0.28581126951799052</v>
      </c>
      <c r="AA315" s="2">
        <v>0.53</v>
      </c>
      <c r="AB315" s="1">
        <v>2564</v>
      </c>
      <c r="AC315" s="2">
        <f>AB315/E315</f>
        <v>0.58022176963113825</v>
      </c>
      <c r="AD315" s="2">
        <f>1-(AC315+Z315)</f>
        <v>0.13396696085087123</v>
      </c>
      <c r="AE315" s="2">
        <v>0.37200000000000005</v>
      </c>
      <c r="AF315" s="1">
        <v>43128</v>
      </c>
      <c r="AG315" s="1">
        <v>1595</v>
      </c>
      <c r="AH315" s="1">
        <v>31736</v>
      </c>
      <c r="AI315" s="1">
        <v>3323</v>
      </c>
      <c r="AJ315" s="2">
        <v>0.12</v>
      </c>
      <c r="AK315">
        <v>7.6971449969999997</v>
      </c>
      <c r="AL315">
        <v>574.10897179698804</v>
      </c>
      <c r="AM315" t="s">
        <v>1483</v>
      </c>
      <c r="AN315" t="s">
        <v>1515</v>
      </c>
    </row>
    <row r="316" spans="1:40">
      <c r="A316" t="s">
        <v>1250</v>
      </c>
      <c r="B316">
        <v>48.3</v>
      </c>
      <c r="C316">
        <v>50.1</v>
      </c>
      <c r="D316">
        <v>47.4</v>
      </c>
      <c r="E316">
        <v>5107</v>
      </c>
      <c r="F316">
        <v>2530</v>
      </c>
      <c r="G316">
        <v>2577</v>
      </c>
      <c r="H316" s="2">
        <f>F316/E316</f>
        <v>0.49539847268455062</v>
      </c>
      <c r="I316" s="2">
        <f>G316/E316</f>
        <v>0.50460152731544938</v>
      </c>
      <c r="J316" s="1">
        <v>1886</v>
      </c>
      <c r="K316" s="2">
        <f>J316/E316</f>
        <v>0.36929704327393775</v>
      </c>
      <c r="L316" s="1">
        <v>1460</v>
      </c>
      <c r="M316" s="1">
        <v>162</v>
      </c>
      <c r="N316" s="1">
        <v>0</v>
      </c>
      <c r="O316" s="2">
        <f>L316/$J316</f>
        <v>0.77412513255567339</v>
      </c>
      <c r="P316" s="2">
        <f>M316/$J316</f>
        <v>8.5896076352067863E-2</v>
      </c>
      <c r="Q316" s="2">
        <f>N316/$J316</f>
        <v>0</v>
      </c>
      <c r="R316" s="2">
        <v>0.16600000000000001</v>
      </c>
      <c r="S316" s="8" t="str">
        <f>VLOOKUP(R316,bachelor_lookup!A:B,2,TRUE)</f>
        <v>Low</v>
      </c>
      <c r="T316" s="2">
        <v>0.161</v>
      </c>
      <c r="U316" s="2">
        <v>0.17100000000000001</v>
      </c>
      <c r="V316" s="1">
        <v>5107</v>
      </c>
      <c r="W316" s="2">
        <f>V316/E316</f>
        <v>1</v>
      </c>
      <c r="X316" s="2">
        <v>0.13500000000000001</v>
      </c>
      <c r="Y316" s="1">
        <v>1097</v>
      </c>
      <c r="Z316" s="2">
        <f>Y316/E316</f>
        <v>0.21480321127863716</v>
      </c>
      <c r="AA316" s="2">
        <v>0.255</v>
      </c>
      <c r="AB316" s="1">
        <v>3111</v>
      </c>
      <c r="AC316" s="2">
        <f>AB316/E316</f>
        <v>0.60916389269629923</v>
      </c>
      <c r="AD316" s="2">
        <f>1-(AC316+Z316)</f>
        <v>0.17603289602506367</v>
      </c>
      <c r="AE316" s="2">
        <v>0.11900000000000001</v>
      </c>
      <c r="AF316" s="1">
        <v>68441</v>
      </c>
      <c r="AG316" s="1">
        <v>2003</v>
      </c>
      <c r="AH316" s="1">
        <v>57083</v>
      </c>
      <c r="AI316" s="1">
        <v>4180</v>
      </c>
      <c r="AJ316" s="2">
        <v>0.12300000000000001</v>
      </c>
      <c r="AK316">
        <v>188.75239099999999</v>
      </c>
      <c r="AL316">
        <v>27.056610901421642</v>
      </c>
      <c r="AM316" t="s">
        <v>1482</v>
      </c>
      <c r="AN316" t="s">
        <v>1518</v>
      </c>
    </row>
    <row r="317" spans="1:40">
      <c r="A317" t="s">
        <v>604</v>
      </c>
      <c r="B317">
        <v>29.3</v>
      </c>
      <c r="C317">
        <v>28.8</v>
      </c>
      <c r="D317">
        <v>29.7</v>
      </c>
      <c r="E317">
        <v>4292</v>
      </c>
      <c r="F317">
        <v>2247</v>
      </c>
      <c r="G317">
        <v>2045</v>
      </c>
      <c r="H317" s="2">
        <f>F317/E317</f>
        <v>0.52353215284249766</v>
      </c>
      <c r="I317" s="2">
        <f>G317/E317</f>
        <v>0.47646784715750234</v>
      </c>
      <c r="J317" s="1">
        <v>2102</v>
      </c>
      <c r="K317" s="2">
        <f>J317/E317</f>
        <v>0.48974836905871388</v>
      </c>
      <c r="L317" s="1">
        <v>1694</v>
      </c>
      <c r="M317" s="1">
        <v>129</v>
      </c>
      <c r="N317" s="1">
        <v>140</v>
      </c>
      <c r="O317" s="2">
        <f>L317/$J317</f>
        <v>0.80589914367269266</v>
      </c>
      <c r="P317" s="2">
        <f>M317/$J317</f>
        <v>6.1370123691722171E-2</v>
      </c>
      <c r="Q317" s="2">
        <f>N317/$J317</f>
        <v>6.6603235014272122E-2</v>
      </c>
      <c r="R317" s="2">
        <v>0.16699999999999998</v>
      </c>
      <c r="S317" s="8" t="str">
        <f>VLOOKUP(R317,bachelor_lookup!A:B,2,TRUE)</f>
        <v>Low</v>
      </c>
      <c r="T317" s="2">
        <v>0.17699999999999999</v>
      </c>
      <c r="U317" s="2">
        <v>0.157</v>
      </c>
      <c r="V317" s="1">
        <v>4254</v>
      </c>
      <c r="W317" s="2">
        <f>V317/E317</f>
        <v>0.99114631873252568</v>
      </c>
      <c r="X317" s="2">
        <v>0.154</v>
      </c>
      <c r="Y317" s="1">
        <v>1060</v>
      </c>
      <c r="Z317" s="2">
        <f>Y317/E317</f>
        <v>0.24697110904007455</v>
      </c>
      <c r="AA317" s="2">
        <v>0.19600000000000001</v>
      </c>
      <c r="AB317" s="1">
        <v>2833</v>
      </c>
      <c r="AC317" s="2">
        <f>AB317/E317</f>
        <v>0.66006523765144454</v>
      </c>
      <c r="AD317" s="2">
        <f>1-(AC317+Z317)</f>
        <v>9.2963653308480887E-2</v>
      </c>
      <c r="AE317" s="2">
        <v>0.14499999999999999</v>
      </c>
      <c r="AF317" s="1">
        <v>54503</v>
      </c>
      <c r="AG317" s="1">
        <v>1567</v>
      </c>
      <c r="AH317" s="1">
        <v>41425</v>
      </c>
      <c r="AI317" s="1">
        <v>3383</v>
      </c>
      <c r="AJ317" s="2">
        <v>9.8000000000000004E-2</v>
      </c>
      <c r="AK317">
        <v>1.2381920529999999</v>
      </c>
      <c r="AL317">
        <v>3466.34432808785</v>
      </c>
      <c r="AM317" t="s">
        <v>1484</v>
      </c>
      <c r="AN317" t="s">
        <v>1503</v>
      </c>
    </row>
    <row r="318" spans="1:40">
      <c r="A318" t="s">
        <v>1446</v>
      </c>
      <c r="B318">
        <v>32.6</v>
      </c>
      <c r="C318">
        <v>32</v>
      </c>
      <c r="D318">
        <v>33.299999999999997</v>
      </c>
      <c r="E318">
        <v>5885</v>
      </c>
      <c r="F318">
        <v>3042</v>
      </c>
      <c r="G318">
        <v>2843</v>
      </c>
      <c r="H318" s="2">
        <f>F318/E318</f>
        <v>0.51690739167374677</v>
      </c>
      <c r="I318" s="2">
        <f>G318/E318</f>
        <v>0.48309260832625317</v>
      </c>
      <c r="J318" s="1">
        <v>2756</v>
      </c>
      <c r="K318" s="2">
        <f>J318/E318</f>
        <v>0.46830926083262531</v>
      </c>
      <c r="L318" s="1">
        <v>2232</v>
      </c>
      <c r="M318" s="1">
        <v>360</v>
      </c>
      <c r="N318" s="1">
        <v>0</v>
      </c>
      <c r="O318" s="2">
        <f>L318/$J318</f>
        <v>0.80986937590711172</v>
      </c>
      <c r="P318" s="2">
        <f>M318/$J318</f>
        <v>0.13062409288824384</v>
      </c>
      <c r="Q318" s="2">
        <f>N318/$J318</f>
        <v>0</v>
      </c>
      <c r="R318" s="2">
        <v>0.16699999999999998</v>
      </c>
      <c r="S318" s="8" t="str">
        <f>VLOOKUP(R318,bachelor_lookup!A:B,2,TRUE)</f>
        <v>Low</v>
      </c>
      <c r="T318" s="2">
        <v>0.17300000000000001</v>
      </c>
      <c r="U318" s="2">
        <v>0.16</v>
      </c>
      <c r="V318" s="1">
        <v>5858</v>
      </c>
      <c r="W318" s="2">
        <f>V318/E318</f>
        <v>0.99541206457094311</v>
      </c>
      <c r="X318" s="2">
        <v>9.6999999999999989E-2</v>
      </c>
      <c r="Y318" s="1">
        <v>1769</v>
      </c>
      <c r="Z318" s="2">
        <f>Y318/E318</f>
        <v>0.30059473237043333</v>
      </c>
      <c r="AA318" s="2">
        <v>0.14599999999999999</v>
      </c>
      <c r="AB318" s="1">
        <v>3466</v>
      </c>
      <c r="AC318" s="2">
        <f>AB318/E318</f>
        <v>0.58895497026338151</v>
      </c>
      <c r="AD318" s="2">
        <f>1-(AC318+Z318)</f>
        <v>0.11045029736618517</v>
      </c>
      <c r="AE318" s="2">
        <v>7.8E-2</v>
      </c>
      <c r="AF318" s="1">
        <v>66603</v>
      </c>
      <c r="AG318" s="1">
        <v>1801</v>
      </c>
      <c r="AH318" s="1">
        <v>57418</v>
      </c>
      <c r="AI318" s="1">
        <v>4264</v>
      </c>
      <c r="AJ318" s="2">
        <v>5.9000000000000004E-2</v>
      </c>
      <c r="AK318">
        <v>83.624388100000004</v>
      </c>
      <c r="AL318">
        <v>70.374207019160238</v>
      </c>
      <c r="AM318" t="s">
        <v>1482</v>
      </c>
      <c r="AN318" t="s">
        <v>1525</v>
      </c>
    </row>
    <row r="319" spans="1:40">
      <c r="A319" t="s">
        <v>1084</v>
      </c>
      <c r="B319">
        <v>33.200000000000003</v>
      </c>
      <c r="C319">
        <v>34</v>
      </c>
      <c r="D319">
        <v>32.799999999999997</v>
      </c>
      <c r="E319">
        <v>6051</v>
      </c>
      <c r="F319">
        <v>3070</v>
      </c>
      <c r="G319">
        <v>2981</v>
      </c>
      <c r="H319" s="2">
        <f>F319/E319</f>
        <v>0.50735415633779546</v>
      </c>
      <c r="I319" s="2">
        <f>G319/E319</f>
        <v>0.4926458436622046</v>
      </c>
      <c r="J319" s="1">
        <v>2802</v>
      </c>
      <c r="K319" s="2">
        <f>J319/E319</f>
        <v>0.4630639563708478</v>
      </c>
      <c r="L319" s="1">
        <v>2038</v>
      </c>
      <c r="M319" s="1">
        <v>363</v>
      </c>
      <c r="N319" s="1">
        <v>262</v>
      </c>
      <c r="O319" s="2">
        <f>L319/$J319</f>
        <v>0.7273376159885796</v>
      </c>
      <c r="P319" s="2">
        <f>M319/$J319</f>
        <v>0.12955032119914348</v>
      </c>
      <c r="Q319" s="2">
        <f>N319/$J319</f>
        <v>9.3504639543183443E-2</v>
      </c>
      <c r="R319" s="2">
        <v>0.16699999999999998</v>
      </c>
      <c r="S319" s="8" t="str">
        <f>VLOOKUP(R319,bachelor_lookup!A:B,2,TRUE)</f>
        <v>Low</v>
      </c>
      <c r="T319" s="2">
        <v>0.14800000000000002</v>
      </c>
      <c r="U319" s="2">
        <v>0.187</v>
      </c>
      <c r="V319" s="1">
        <v>5948</v>
      </c>
      <c r="W319" s="2">
        <f>V319/E319</f>
        <v>0.98297802016195668</v>
      </c>
      <c r="X319" s="2">
        <v>0.21299999999999999</v>
      </c>
      <c r="Y319" s="1">
        <v>1462</v>
      </c>
      <c r="Z319" s="2">
        <f>Y319/E319</f>
        <v>0.24161295653610973</v>
      </c>
      <c r="AA319" s="2">
        <v>0.33200000000000002</v>
      </c>
      <c r="AB319" s="1">
        <v>3560</v>
      </c>
      <c r="AC319" s="2">
        <f>AB319/E319</f>
        <v>0.58833250702363249</v>
      </c>
      <c r="AD319" s="2">
        <f>1-(AC319+Z319)</f>
        <v>0.17005453644025781</v>
      </c>
      <c r="AE319" s="2">
        <v>0.158</v>
      </c>
      <c r="AF319" s="1">
        <v>60059</v>
      </c>
      <c r="AG319" s="1">
        <v>2307</v>
      </c>
      <c r="AH319" s="1">
        <v>48231</v>
      </c>
      <c r="AI319" s="1">
        <v>4591</v>
      </c>
      <c r="AJ319" s="2">
        <v>9.6999999999999989E-2</v>
      </c>
      <c r="AK319">
        <v>1.869423949</v>
      </c>
      <c r="AL319">
        <v>3236.8259769202305</v>
      </c>
      <c r="AM319" t="s">
        <v>1484</v>
      </c>
      <c r="AN319" t="s">
        <v>1517</v>
      </c>
    </row>
    <row r="320" spans="1:40">
      <c r="A320" t="s">
        <v>1173</v>
      </c>
      <c r="B320">
        <v>34.700000000000003</v>
      </c>
      <c r="C320">
        <v>34.299999999999997</v>
      </c>
      <c r="D320">
        <v>35.4</v>
      </c>
      <c r="E320">
        <v>7600</v>
      </c>
      <c r="F320">
        <v>4019</v>
      </c>
      <c r="G320">
        <v>3581</v>
      </c>
      <c r="H320" s="2">
        <f>F320/E320</f>
        <v>0.52881578947368424</v>
      </c>
      <c r="I320" s="2">
        <f>G320/E320</f>
        <v>0.47118421052631582</v>
      </c>
      <c r="J320" s="1">
        <v>3609</v>
      </c>
      <c r="K320" s="2">
        <f>J320/E320</f>
        <v>0.47486842105263161</v>
      </c>
      <c r="L320" s="1">
        <v>2803</v>
      </c>
      <c r="M320" s="1">
        <v>497</v>
      </c>
      <c r="N320" s="1">
        <v>106</v>
      </c>
      <c r="O320" s="2">
        <f>L320/$J320</f>
        <v>0.77666943751731776</v>
      </c>
      <c r="P320" s="2">
        <f>M320/$J320</f>
        <v>0.13771127736215019</v>
      </c>
      <c r="Q320" s="2">
        <f>N320/$J320</f>
        <v>2.9371016902188973E-2</v>
      </c>
      <c r="R320" s="2">
        <v>0.16699999999999998</v>
      </c>
      <c r="S320" s="8" t="str">
        <f>VLOOKUP(R320,bachelor_lookup!A:B,2,TRUE)</f>
        <v>Low</v>
      </c>
      <c r="T320" s="2">
        <v>0.13400000000000001</v>
      </c>
      <c r="U320" s="2">
        <v>0.20300000000000001</v>
      </c>
      <c r="V320" s="1">
        <v>7569</v>
      </c>
      <c r="W320" s="2">
        <f>V320/E320</f>
        <v>0.99592105263157893</v>
      </c>
      <c r="X320" s="2">
        <v>6.7000000000000004E-2</v>
      </c>
      <c r="Y320" s="1">
        <v>1823</v>
      </c>
      <c r="Z320" s="2">
        <f>Y320/E320</f>
        <v>0.23986842105263159</v>
      </c>
      <c r="AA320" s="2">
        <v>4.5999999999999999E-2</v>
      </c>
      <c r="AB320" s="1">
        <v>5009</v>
      </c>
      <c r="AC320" s="2">
        <f>AB320/E320</f>
        <v>0.6590789473684211</v>
      </c>
      <c r="AD320" s="2">
        <f>1-(AC320+Z320)</f>
        <v>0.10105263157894728</v>
      </c>
      <c r="AE320" s="2">
        <v>0.08</v>
      </c>
      <c r="AF320" s="1">
        <v>80585</v>
      </c>
      <c r="AG320" s="1">
        <v>2495</v>
      </c>
      <c r="AH320" s="1">
        <v>73051</v>
      </c>
      <c r="AI320" s="1">
        <v>5912</v>
      </c>
      <c r="AJ320" s="2">
        <v>0.111</v>
      </c>
      <c r="AK320">
        <v>6.9314881020000003</v>
      </c>
      <c r="AL320">
        <v>1096.4456532511551</v>
      </c>
      <c r="AM320" t="s">
        <v>1483</v>
      </c>
      <c r="AN320" t="s">
        <v>1517</v>
      </c>
    </row>
    <row r="321" spans="1:40">
      <c r="A321" t="s">
        <v>566</v>
      </c>
      <c r="B321">
        <v>36.6</v>
      </c>
      <c r="C321">
        <v>36</v>
      </c>
      <c r="D321">
        <v>38.1</v>
      </c>
      <c r="E321">
        <v>5059</v>
      </c>
      <c r="F321">
        <v>2564</v>
      </c>
      <c r="G321">
        <v>2495</v>
      </c>
      <c r="H321" s="2">
        <f>F321/E321</f>
        <v>0.50681952955129472</v>
      </c>
      <c r="I321" s="2">
        <f>G321/E321</f>
        <v>0.49318047044870528</v>
      </c>
      <c r="J321" s="1">
        <v>2303</v>
      </c>
      <c r="K321" s="2">
        <f>J321/E321</f>
        <v>0.45522830598932595</v>
      </c>
      <c r="L321" s="1">
        <v>1542</v>
      </c>
      <c r="M321" s="1">
        <v>469</v>
      </c>
      <c r="N321" s="1">
        <v>96</v>
      </c>
      <c r="O321" s="2">
        <f>L321/$J321</f>
        <v>0.66956144159791575</v>
      </c>
      <c r="P321" s="2">
        <f>M321/$J321</f>
        <v>0.20364741641337386</v>
      </c>
      <c r="Q321" s="2">
        <f>N321/$J321</f>
        <v>4.1684759009986971E-2</v>
      </c>
      <c r="R321" s="2">
        <v>0.16699999999999998</v>
      </c>
      <c r="S321" s="8" t="str">
        <f>VLOOKUP(R321,bachelor_lookup!A:B,2,TRUE)</f>
        <v>Low</v>
      </c>
      <c r="T321" s="2">
        <v>0.16200000000000001</v>
      </c>
      <c r="U321" s="2">
        <v>0.17199999999999999</v>
      </c>
      <c r="V321" s="1">
        <v>5015</v>
      </c>
      <c r="W321" s="2">
        <f>V321/E321</f>
        <v>0.99130262897805888</v>
      </c>
      <c r="X321" s="2">
        <v>0.17499999999999999</v>
      </c>
      <c r="Y321" s="1">
        <v>1247</v>
      </c>
      <c r="Z321" s="2">
        <f>Y321/E321</f>
        <v>0.24649140146273968</v>
      </c>
      <c r="AA321" s="2">
        <v>0.26100000000000001</v>
      </c>
      <c r="AB321" s="1">
        <v>3141</v>
      </c>
      <c r="AC321" s="2">
        <f>AB321/E321</f>
        <v>0.62087369045265861</v>
      </c>
      <c r="AD321" s="2">
        <f>1-(AC321+Z321)</f>
        <v>0.13263490808460165</v>
      </c>
      <c r="AE321" s="2">
        <v>0.152</v>
      </c>
      <c r="AF321" s="1">
        <v>61999</v>
      </c>
      <c r="AG321" s="1">
        <v>1709</v>
      </c>
      <c r="AH321" s="1">
        <v>47474</v>
      </c>
      <c r="AI321" s="1">
        <v>3880</v>
      </c>
      <c r="AJ321" s="2">
        <v>7.0000000000000007E-2</v>
      </c>
      <c r="AK321">
        <v>3.3254615310000002</v>
      </c>
      <c r="AL321">
        <v>1521.2925943782327</v>
      </c>
      <c r="AM321" t="s">
        <v>1484</v>
      </c>
      <c r="AN321" t="s">
        <v>1503</v>
      </c>
    </row>
    <row r="322" spans="1:40">
      <c r="A322" t="s">
        <v>579</v>
      </c>
      <c r="B322">
        <v>37.700000000000003</v>
      </c>
      <c r="C322">
        <v>37.9</v>
      </c>
      <c r="D322">
        <v>37.299999999999997</v>
      </c>
      <c r="E322">
        <v>3700</v>
      </c>
      <c r="F322">
        <v>1948</v>
      </c>
      <c r="G322">
        <v>1752</v>
      </c>
      <c r="H322" s="2">
        <f>F322/E322</f>
        <v>0.52648648648648644</v>
      </c>
      <c r="I322" s="2">
        <f>G322/E322</f>
        <v>0.47351351351351351</v>
      </c>
      <c r="J322" s="1">
        <v>1839</v>
      </c>
      <c r="K322" s="2">
        <f>J322/E322</f>
        <v>0.497027027027027</v>
      </c>
      <c r="L322" s="1">
        <v>1412</v>
      </c>
      <c r="M322" s="1">
        <v>124</v>
      </c>
      <c r="N322" s="1">
        <v>151</v>
      </c>
      <c r="O322" s="2">
        <f>L322/$J322</f>
        <v>0.76780859162588366</v>
      </c>
      <c r="P322" s="2">
        <f>M322/$J322</f>
        <v>6.7427949972811305E-2</v>
      </c>
      <c r="Q322" s="2">
        <f>N322/$J322</f>
        <v>8.2109842305600866E-2</v>
      </c>
      <c r="R322" s="2">
        <v>0.16699999999999998</v>
      </c>
      <c r="S322" s="8" t="str">
        <f>VLOOKUP(R322,bachelor_lookup!A:B,2,TRUE)</f>
        <v>Low</v>
      </c>
      <c r="T322" s="2">
        <v>0.13400000000000001</v>
      </c>
      <c r="U322" s="2">
        <v>0.20399999999999999</v>
      </c>
      <c r="V322" s="1">
        <v>3700</v>
      </c>
      <c r="W322" s="2">
        <f>V322/E322</f>
        <v>1</v>
      </c>
      <c r="X322" s="2">
        <v>0.13500000000000001</v>
      </c>
      <c r="Y322" s="1">
        <v>861</v>
      </c>
      <c r="Z322" s="2">
        <f>Y322/E322</f>
        <v>0.23270270270270271</v>
      </c>
      <c r="AA322" s="2">
        <v>0.154</v>
      </c>
      <c r="AB322" s="1">
        <v>2386</v>
      </c>
      <c r="AC322" s="2">
        <f>AB322/E322</f>
        <v>0.64486486486486483</v>
      </c>
      <c r="AD322" s="2">
        <f>1-(AC322+Z322)</f>
        <v>0.1224324324324324</v>
      </c>
      <c r="AE322" s="2">
        <v>0.14300000000000002</v>
      </c>
      <c r="AF322" s="1">
        <v>58809</v>
      </c>
      <c r="AG322" s="1">
        <v>1611</v>
      </c>
      <c r="AH322" s="1">
        <v>43750</v>
      </c>
      <c r="AI322" s="1">
        <v>2975</v>
      </c>
      <c r="AJ322" s="2">
        <v>0.10300000000000001</v>
      </c>
      <c r="AK322">
        <v>3.509791704</v>
      </c>
      <c r="AL322">
        <v>1054.1936137643797</v>
      </c>
      <c r="AM322" t="s">
        <v>1483</v>
      </c>
      <c r="AN322" t="s">
        <v>1503</v>
      </c>
    </row>
    <row r="323" spans="1:40">
      <c r="A323" t="s">
        <v>824</v>
      </c>
      <c r="B323">
        <v>39.4</v>
      </c>
      <c r="C323">
        <v>36.4</v>
      </c>
      <c r="D323">
        <v>41.2</v>
      </c>
      <c r="E323">
        <v>3791</v>
      </c>
      <c r="F323">
        <v>1858</v>
      </c>
      <c r="G323">
        <v>1933</v>
      </c>
      <c r="H323" s="2">
        <f>F323/E323</f>
        <v>0.49010815088367188</v>
      </c>
      <c r="I323" s="2">
        <f>G323/E323</f>
        <v>0.50989184911632812</v>
      </c>
      <c r="J323" s="1">
        <v>1562</v>
      </c>
      <c r="K323" s="2">
        <f>J323/E323</f>
        <v>0.41202848852545504</v>
      </c>
      <c r="L323" s="1">
        <v>1110</v>
      </c>
      <c r="M323" s="1">
        <v>173</v>
      </c>
      <c r="N323" s="1">
        <v>16</v>
      </c>
      <c r="O323" s="2">
        <f>L323/$J323</f>
        <v>0.71062740076824582</v>
      </c>
      <c r="P323" s="2">
        <f>M323/$J323</f>
        <v>0.11075544174135724</v>
      </c>
      <c r="Q323" s="2">
        <f>N323/$J323</f>
        <v>1.0243277848911651E-2</v>
      </c>
      <c r="R323" s="2">
        <v>0.16699999999999998</v>
      </c>
      <c r="S323" s="8" t="str">
        <f>VLOOKUP(R323,bachelor_lookup!A:B,2,TRUE)</f>
        <v>Low</v>
      </c>
      <c r="T323" s="2">
        <v>0.17899999999999999</v>
      </c>
      <c r="U323" s="2">
        <v>0.157</v>
      </c>
      <c r="V323" s="1">
        <v>3716</v>
      </c>
      <c r="W323" s="2">
        <f>V323/E323</f>
        <v>0.98021630176734376</v>
      </c>
      <c r="X323" s="2">
        <v>0.23800000000000002</v>
      </c>
      <c r="Y323" s="1">
        <v>849</v>
      </c>
      <c r="Z323" s="2">
        <f>Y323/E323</f>
        <v>0.22395146399366922</v>
      </c>
      <c r="AA323" s="2">
        <v>0.29600000000000004</v>
      </c>
      <c r="AB323" s="1">
        <v>2251</v>
      </c>
      <c r="AC323" s="2">
        <f>AB323/E323</f>
        <v>0.59377472962279088</v>
      </c>
      <c r="AD323" s="2">
        <f>1-(AC323+Z323)</f>
        <v>0.18227380638353985</v>
      </c>
      <c r="AE323" s="2">
        <v>0.24399999999999999</v>
      </c>
      <c r="AF323" s="1">
        <v>43763</v>
      </c>
      <c r="AG323" s="1">
        <v>1538</v>
      </c>
      <c r="AH323" s="1">
        <v>35427</v>
      </c>
      <c r="AI323" s="1">
        <v>3026</v>
      </c>
      <c r="AJ323" s="2">
        <v>0.109</v>
      </c>
      <c r="AK323">
        <v>590.09303539999996</v>
      </c>
      <c r="AL323">
        <v>6.4244106820041287</v>
      </c>
      <c r="AM323" t="s">
        <v>1482</v>
      </c>
      <c r="AN323" t="s">
        <v>1510</v>
      </c>
    </row>
    <row r="324" spans="1:40">
      <c r="A324" t="s">
        <v>76</v>
      </c>
      <c r="B324">
        <v>39.799999999999997</v>
      </c>
      <c r="C324">
        <v>34.9</v>
      </c>
      <c r="D324">
        <v>49.6</v>
      </c>
      <c r="E324">
        <v>3468</v>
      </c>
      <c r="F324">
        <v>1929</v>
      </c>
      <c r="G324">
        <v>1539</v>
      </c>
      <c r="H324" s="2">
        <f>F324/E324</f>
        <v>0.55622837370242217</v>
      </c>
      <c r="I324" s="2">
        <f>G324/E324</f>
        <v>0.44377162629757788</v>
      </c>
      <c r="J324" s="1">
        <v>1433</v>
      </c>
      <c r="K324" s="2">
        <f>J324/E324</f>
        <v>0.41320645905420994</v>
      </c>
      <c r="L324" s="1">
        <v>1017</v>
      </c>
      <c r="M324" s="1">
        <v>193</v>
      </c>
      <c r="N324" s="1">
        <v>23</v>
      </c>
      <c r="O324" s="2">
        <f>L324/$J324</f>
        <v>0.70969993021632938</v>
      </c>
      <c r="P324" s="2">
        <f>M324/$J324</f>
        <v>0.1346824842986741</v>
      </c>
      <c r="Q324" s="2">
        <f>N324/$J324</f>
        <v>1.6050244242847175E-2</v>
      </c>
      <c r="R324" s="2">
        <v>0.16699999999999998</v>
      </c>
      <c r="S324" s="8" t="str">
        <f>VLOOKUP(R324,bachelor_lookup!A:B,2,TRUE)</f>
        <v>Low</v>
      </c>
      <c r="T324" s="2">
        <v>0.17300000000000001</v>
      </c>
      <c r="U324" s="2">
        <v>0.161</v>
      </c>
      <c r="V324" s="1">
        <v>3468</v>
      </c>
      <c r="W324" s="2">
        <f>V324/E324</f>
        <v>1</v>
      </c>
      <c r="X324" s="2">
        <v>0.16300000000000001</v>
      </c>
      <c r="Y324" s="1">
        <v>914</v>
      </c>
      <c r="Z324" s="2">
        <f>Y324/E324</f>
        <v>0.2635524798154556</v>
      </c>
      <c r="AA324" s="2">
        <v>0.17600000000000002</v>
      </c>
      <c r="AB324" s="1">
        <v>1974</v>
      </c>
      <c r="AC324" s="2">
        <f>AB324/E324</f>
        <v>0.5692041522491349</v>
      </c>
      <c r="AD324" s="2">
        <f>1-(AC324+Z324)</f>
        <v>0.1672433679354095</v>
      </c>
      <c r="AE324" s="2">
        <v>0.152</v>
      </c>
      <c r="AF324" s="1">
        <v>58091</v>
      </c>
      <c r="AG324" s="1">
        <v>1303</v>
      </c>
      <c r="AH324" s="1">
        <v>44334</v>
      </c>
      <c r="AI324" s="1">
        <v>2606</v>
      </c>
      <c r="AJ324" s="2">
        <v>9.3000000000000013E-2</v>
      </c>
      <c r="AK324">
        <v>156.1487243</v>
      </c>
      <c r="AL324">
        <v>22.209595470899405</v>
      </c>
      <c r="AM324" t="s">
        <v>1482</v>
      </c>
      <c r="AN324" t="s">
        <v>1490</v>
      </c>
    </row>
    <row r="325" spans="1:40">
      <c r="A325" t="s">
        <v>1443</v>
      </c>
      <c r="B325">
        <v>42.8</v>
      </c>
      <c r="C325">
        <v>41.5</v>
      </c>
      <c r="D325">
        <v>42.9</v>
      </c>
      <c r="E325">
        <v>2302</v>
      </c>
      <c r="F325">
        <v>1118</v>
      </c>
      <c r="G325">
        <v>1184</v>
      </c>
      <c r="H325" s="2">
        <f>F325/E325</f>
        <v>0.48566463944396177</v>
      </c>
      <c r="I325" s="2">
        <f>G325/E325</f>
        <v>0.51433536055603823</v>
      </c>
      <c r="J325" s="1">
        <v>1068</v>
      </c>
      <c r="K325" s="2">
        <f>J325/E325</f>
        <v>0.46394439617723721</v>
      </c>
      <c r="L325" s="1">
        <v>1013</v>
      </c>
      <c r="M325" s="1">
        <v>16</v>
      </c>
      <c r="N325" s="1">
        <v>0</v>
      </c>
      <c r="O325" s="2">
        <f>L325/$J325</f>
        <v>0.94850187265917607</v>
      </c>
      <c r="P325" s="2">
        <f>M325/$J325</f>
        <v>1.4981273408239701E-2</v>
      </c>
      <c r="Q325" s="2">
        <f>N325/$J325</f>
        <v>0</v>
      </c>
      <c r="R325" s="2">
        <v>0.16699999999999998</v>
      </c>
      <c r="S325" s="8" t="str">
        <f>VLOOKUP(R325,bachelor_lookup!A:B,2,TRUE)</f>
        <v>Low</v>
      </c>
      <c r="T325" s="2">
        <v>0.17</v>
      </c>
      <c r="U325" s="2">
        <v>0.16399999999999998</v>
      </c>
      <c r="V325" s="1">
        <v>2302</v>
      </c>
      <c r="W325" s="2">
        <f>V325/E325</f>
        <v>1</v>
      </c>
      <c r="X325" s="2">
        <v>0.14599999999999999</v>
      </c>
      <c r="Y325" s="1">
        <v>523</v>
      </c>
      <c r="Z325" s="2">
        <f>Y325/E325</f>
        <v>0.22719374456993918</v>
      </c>
      <c r="AA325" s="2">
        <v>0.23699999999999999</v>
      </c>
      <c r="AB325" s="1">
        <v>1429</v>
      </c>
      <c r="AC325" s="2">
        <f>AB325/E325</f>
        <v>0.62076455256298868</v>
      </c>
      <c r="AD325" s="2">
        <f>1-(AC325+Z325)</f>
        <v>0.15204170286707219</v>
      </c>
      <c r="AE325" s="2">
        <v>0.14099999999999999</v>
      </c>
      <c r="AF325" s="1">
        <v>75349</v>
      </c>
      <c r="AG325" s="1">
        <v>810</v>
      </c>
      <c r="AH325" s="1">
        <v>56905</v>
      </c>
      <c r="AI325" s="1">
        <v>1825</v>
      </c>
      <c r="AJ325" s="2">
        <v>6.9000000000000006E-2</v>
      </c>
      <c r="AK325">
        <v>77.074380120000001</v>
      </c>
      <c r="AL325">
        <v>29.867252859068468</v>
      </c>
      <c r="AM325" t="s">
        <v>1482</v>
      </c>
      <c r="AN325" t="s">
        <v>1525</v>
      </c>
    </row>
    <row r="326" spans="1:40">
      <c r="A326" t="s">
        <v>1032</v>
      </c>
      <c r="B326">
        <v>45.7</v>
      </c>
      <c r="C326">
        <v>45.4</v>
      </c>
      <c r="D326">
        <v>46.1</v>
      </c>
      <c r="E326">
        <v>1668</v>
      </c>
      <c r="F326">
        <v>872</v>
      </c>
      <c r="G326">
        <v>796</v>
      </c>
      <c r="H326" s="2">
        <f>F326/E326</f>
        <v>0.5227817745803357</v>
      </c>
      <c r="I326" s="2">
        <f>G326/E326</f>
        <v>0.47721822541966424</v>
      </c>
      <c r="J326" s="1">
        <v>775</v>
      </c>
      <c r="K326" s="2">
        <f>J326/E326</f>
        <v>0.46462829736211031</v>
      </c>
      <c r="L326" s="1">
        <v>639</v>
      </c>
      <c r="M326" s="1">
        <v>59</v>
      </c>
      <c r="N326" s="1">
        <v>2</v>
      </c>
      <c r="O326" s="2">
        <f>L326/$J326</f>
        <v>0.82451612903225802</v>
      </c>
      <c r="P326" s="2">
        <f>M326/$J326</f>
        <v>7.6129032258064513E-2</v>
      </c>
      <c r="Q326" s="2">
        <f>N326/$J326</f>
        <v>2.5806451612903226E-3</v>
      </c>
      <c r="R326" s="2">
        <v>0.16699999999999998</v>
      </c>
      <c r="S326" s="8" t="str">
        <f>VLOOKUP(R326,bachelor_lookup!A:B,2,TRUE)</f>
        <v>Low</v>
      </c>
      <c r="T326" s="2">
        <v>0.153</v>
      </c>
      <c r="U326" s="2">
        <v>0.183</v>
      </c>
      <c r="V326" s="1">
        <v>1649</v>
      </c>
      <c r="W326" s="2">
        <f>V326/E326</f>
        <v>0.98860911270983209</v>
      </c>
      <c r="X326" s="2">
        <v>8.199999999999999E-2</v>
      </c>
      <c r="Y326" s="1">
        <v>321</v>
      </c>
      <c r="Z326" s="2">
        <f>Y326/E326</f>
        <v>0.19244604316546762</v>
      </c>
      <c r="AA326" s="2">
        <v>0.05</v>
      </c>
      <c r="AB326" s="1">
        <v>1036</v>
      </c>
      <c r="AC326" s="2">
        <f>AB326/E326</f>
        <v>0.62110311750599523</v>
      </c>
      <c r="AD326" s="2">
        <f>1-(AC326+Z326)</f>
        <v>0.18645083932853712</v>
      </c>
      <c r="AE326" s="2">
        <v>0.1</v>
      </c>
      <c r="AF326" s="1">
        <v>78128</v>
      </c>
      <c r="AG326" s="1">
        <v>699</v>
      </c>
      <c r="AH326" s="1">
        <v>69625</v>
      </c>
      <c r="AI326" s="1">
        <v>1384</v>
      </c>
      <c r="AJ326" s="2">
        <v>8.4000000000000005E-2</v>
      </c>
      <c r="AK326">
        <v>65.148147390000005</v>
      </c>
      <c r="AL326">
        <v>25.603183925012605</v>
      </c>
      <c r="AM326" t="s">
        <v>1482</v>
      </c>
      <c r="AN326" t="s">
        <v>1515</v>
      </c>
    </row>
    <row r="327" spans="1:40">
      <c r="A327" t="s">
        <v>1309</v>
      </c>
      <c r="B327">
        <v>48.8</v>
      </c>
      <c r="C327">
        <v>49</v>
      </c>
      <c r="D327">
        <v>48.6</v>
      </c>
      <c r="E327">
        <v>3634</v>
      </c>
      <c r="F327">
        <v>1821</v>
      </c>
      <c r="G327">
        <v>1813</v>
      </c>
      <c r="H327" s="2">
        <f>F327/E327</f>
        <v>0.5011007154650523</v>
      </c>
      <c r="I327" s="2">
        <f>G327/E327</f>
        <v>0.4988992845349477</v>
      </c>
      <c r="J327" s="1">
        <v>1459</v>
      </c>
      <c r="K327" s="2">
        <f>J327/E327</f>
        <v>0.40148596587782059</v>
      </c>
      <c r="L327" s="1">
        <v>1063</v>
      </c>
      <c r="M327" s="1">
        <v>205</v>
      </c>
      <c r="N327" s="1">
        <v>2</v>
      </c>
      <c r="O327" s="2">
        <f>L327/$J327</f>
        <v>0.72858122001370806</v>
      </c>
      <c r="P327" s="2">
        <f>M327/$J327</f>
        <v>0.14050719671007539</v>
      </c>
      <c r="Q327" s="2">
        <f>N327/$J327</f>
        <v>1.3708019191226869E-3</v>
      </c>
      <c r="R327" s="2">
        <v>0.16699999999999998</v>
      </c>
      <c r="S327" s="8" t="str">
        <f>VLOOKUP(R327,bachelor_lookup!A:B,2,TRUE)</f>
        <v>Low</v>
      </c>
      <c r="T327" s="2">
        <v>0.22399999999999998</v>
      </c>
      <c r="U327" s="2">
        <v>0.113</v>
      </c>
      <c r="V327" s="1">
        <v>3541</v>
      </c>
      <c r="W327" s="2">
        <f>V327/E327</f>
        <v>0.9744083654375344</v>
      </c>
      <c r="X327" s="2">
        <v>0.20800000000000002</v>
      </c>
      <c r="Y327" s="1">
        <v>708</v>
      </c>
      <c r="Z327" s="2">
        <f>Y327/E327</f>
        <v>0.19482663731425426</v>
      </c>
      <c r="AA327" s="2">
        <v>0.371</v>
      </c>
      <c r="AB327" s="1">
        <v>2211</v>
      </c>
      <c r="AC327" s="2">
        <f>AB327/E327</f>
        <v>0.60842047330764992</v>
      </c>
      <c r="AD327" s="2">
        <f>1-(AC327+Z327)</f>
        <v>0.19675288937809587</v>
      </c>
      <c r="AE327" s="2">
        <v>0.184</v>
      </c>
      <c r="AF327" s="1">
        <v>60646</v>
      </c>
      <c r="AG327" s="1">
        <v>1430</v>
      </c>
      <c r="AH327" s="1">
        <v>53079</v>
      </c>
      <c r="AI327" s="1">
        <v>2902</v>
      </c>
      <c r="AJ327" s="2">
        <v>8.199999999999999E-2</v>
      </c>
      <c r="AK327">
        <v>533.89932669999996</v>
      </c>
      <c r="AL327">
        <v>6.8065266582401183</v>
      </c>
      <c r="AM327" t="s">
        <v>1482</v>
      </c>
      <c r="AN327" t="s">
        <v>1519</v>
      </c>
    </row>
    <row r="328" spans="1:40">
      <c r="A328" t="s">
        <v>1369</v>
      </c>
      <c r="B328">
        <v>35.1</v>
      </c>
      <c r="C328">
        <v>35.6</v>
      </c>
      <c r="D328">
        <v>34.5</v>
      </c>
      <c r="E328">
        <v>5105</v>
      </c>
      <c r="F328">
        <v>2387</v>
      </c>
      <c r="G328">
        <v>2718</v>
      </c>
      <c r="H328" s="2">
        <f>F328/E328</f>
        <v>0.46758080313418215</v>
      </c>
      <c r="I328" s="2">
        <f>G328/E328</f>
        <v>0.53241919686581785</v>
      </c>
      <c r="J328" s="1">
        <v>2037</v>
      </c>
      <c r="K328" s="2">
        <f>J328/E328</f>
        <v>0.39902056807051911</v>
      </c>
      <c r="L328" s="1">
        <v>1554</v>
      </c>
      <c r="M328" s="1">
        <v>194</v>
      </c>
      <c r="N328" s="1">
        <v>0</v>
      </c>
      <c r="O328" s="2">
        <f>L328/$J328</f>
        <v>0.76288659793814428</v>
      </c>
      <c r="P328" s="2">
        <f>M328/$J328</f>
        <v>9.5238095238095233E-2</v>
      </c>
      <c r="Q328" s="2">
        <f>N328/$J328</f>
        <v>0</v>
      </c>
      <c r="R328" s="2">
        <v>0.16800000000000001</v>
      </c>
      <c r="S328" s="8" t="str">
        <f>VLOOKUP(R328,bachelor_lookup!A:B,2,TRUE)</f>
        <v>Low</v>
      </c>
      <c r="T328" s="2">
        <v>0.152</v>
      </c>
      <c r="U328" s="2">
        <v>0.182</v>
      </c>
      <c r="V328" s="1">
        <v>5042</v>
      </c>
      <c r="W328" s="2">
        <f>V328/E328</f>
        <v>0.98765915768854062</v>
      </c>
      <c r="X328" s="2">
        <v>0.114</v>
      </c>
      <c r="Y328" s="1">
        <v>1551</v>
      </c>
      <c r="Z328" s="2">
        <f>Y328/E328</f>
        <v>0.30381978452497549</v>
      </c>
      <c r="AA328" s="2">
        <v>0.158</v>
      </c>
      <c r="AB328" s="1">
        <v>2915</v>
      </c>
      <c r="AC328" s="2">
        <f>AB328/E328</f>
        <v>0.57100881488736532</v>
      </c>
      <c r="AD328" s="2">
        <f>1-(AC328+Z328)</f>
        <v>0.12517140058765919</v>
      </c>
      <c r="AE328" s="2">
        <v>0.111</v>
      </c>
      <c r="AF328" s="1">
        <v>72314</v>
      </c>
      <c r="AG328" s="1">
        <v>1682</v>
      </c>
      <c r="AH328" s="1">
        <v>62500</v>
      </c>
      <c r="AI328" s="1">
        <v>3667</v>
      </c>
      <c r="AJ328" s="2">
        <v>0.08</v>
      </c>
      <c r="AK328">
        <v>1710.8509120000001</v>
      </c>
      <c r="AL328">
        <v>2.9838953027369342</v>
      </c>
      <c r="AM328" t="s">
        <v>1482</v>
      </c>
      <c r="AN328" t="s">
        <v>1522</v>
      </c>
    </row>
    <row r="329" spans="1:40">
      <c r="A329" t="s">
        <v>553</v>
      </c>
      <c r="B329">
        <v>40</v>
      </c>
      <c r="C329">
        <v>39.4</v>
      </c>
      <c r="D329">
        <v>41.8</v>
      </c>
      <c r="E329">
        <v>6118</v>
      </c>
      <c r="F329">
        <v>2924</v>
      </c>
      <c r="G329">
        <v>3194</v>
      </c>
      <c r="H329" s="2">
        <f>F329/E329</f>
        <v>0.47793396534815297</v>
      </c>
      <c r="I329" s="2">
        <f>G329/E329</f>
        <v>0.52206603465184698</v>
      </c>
      <c r="J329" s="1">
        <v>3058</v>
      </c>
      <c r="K329" s="2">
        <f>J329/E329</f>
        <v>0.49983654789146781</v>
      </c>
      <c r="L329" s="1">
        <v>2291</v>
      </c>
      <c r="M329" s="1">
        <v>333</v>
      </c>
      <c r="N329" s="1">
        <v>262</v>
      </c>
      <c r="O329" s="2">
        <f>L329/$J329</f>
        <v>0.74918247220405498</v>
      </c>
      <c r="P329" s="2">
        <f>M329/$J329</f>
        <v>0.10889470241988228</v>
      </c>
      <c r="Q329" s="2">
        <f>N329/$J329</f>
        <v>8.5676913015042516E-2</v>
      </c>
      <c r="R329" s="2">
        <v>0.16800000000000001</v>
      </c>
      <c r="S329" s="8" t="str">
        <f>VLOOKUP(R329,bachelor_lookup!A:B,2,TRUE)</f>
        <v>Low</v>
      </c>
      <c r="T329" s="2">
        <v>0.13800000000000001</v>
      </c>
      <c r="U329" s="2">
        <v>0.19899999999999998</v>
      </c>
      <c r="V329" s="1">
        <v>6109</v>
      </c>
      <c r="W329" s="2">
        <f>V329/E329</f>
        <v>0.99852893102321016</v>
      </c>
      <c r="X329" s="2">
        <v>0.16399999999999998</v>
      </c>
      <c r="Y329" s="1">
        <v>1225</v>
      </c>
      <c r="Z329" s="2">
        <f>Y329/E329</f>
        <v>0.20022883295194507</v>
      </c>
      <c r="AA329" s="2">
        <v>0.312</v>
      </c>
      <c r="AB329" s="1">
        <v>4186</v>
      </c>
      <c r="AC329" s="2">
        <f>AB329/E329</f>
        <v>0.68421052631578949</v>
      </c>
      <c r="AD329" s="2">
        <f>1-(AC329+Z329)</f>
        <v>0.11556064073226546</v>
      </c>
      <c r="AE329" s="2">
        <v>0.13200000000000001</v>
      </c>
      <c r="AF329" s="1">
        <v>69414</v>
      </c>
      <c r="AG329" s="1">
        <v>2497</v>
      </c>
      <c r="AH329" s="1">
        <v>55306</v>
      </c>
      <c r="AI329" s="1">
        <v>4989</v>
      </c>
      <c r="AJ329" s="2">
        <v>6.8000000000000005E-2</v>
      </c>
      <c r="AK329">
        <v>4.3128489119999998</v>
      </c>
      <c r="AL329">
        <v>1418.5518957034126</v>
      </c>
      <c r="AM329" t="s">
        <v>1483</v>
      </c>
      <c r="AN329" t="s">
        <v>1503</v>
      </c>
    </row>
    <row r="330" spans="1:40">
      <c r="A330" t="s">
        <v>780</v>
      </c>
      <c r="B330">
        <v>43.5</v>
      </c>
      <c r="C330">
        <v>43.4</v>
      </c>
      <c r="D330">
        <v>43.6</v>
      </c>
      <c r="E330">
        <v>9033</v>
      </c>
      <c r="F330">
        <v>4543</v>
      </c>
      <c r="G330">
        <v>4490</v>
      </c>
      <c r="H330" s="2">
        <f>F330/E330</f>
        <v>0.50293368758994794</v>
      </c>
      <c r="I330" s="2">
        <f>G330/E330</f>
        <v>0.49706631241005206</v>
      </c>
      <c r="J330" s="1">
        <v>2805</v>
      </c>
      <c r="K330" s="2">
        <f>J330/E330</f>
        <v>0.31052806376619063</v>
      </c>
      <c r="L330" s="1">
        <v>2220</v>
      </c>
      <c r="M330" s="1">
        <v>299</v>
      </c>
      <c r="N330" s="1">
        <v>0</v>
      </c>
      <c r="O330" s="2">
        <f>L330/$J330</f>
        <v>0.79144385026737973</v>
      </c>
      <c r="P330" s="2">
        <f>M330/$J330</f>
        <v>0.10659536541889483</v>
      </c>
      <c r="Q330" s="2">
        <f>N330/$J330</f>
        <v>0</v>
      </c>
      <c r="R330" s="2">
        <v>0.16800000000000001</v>
      </c>
      <c r="S330" s="8" t="str">
        <f>VLOOKUP(R330,bachelor_lookup!A:B,2,TRUE)</f>
        <v>Low</v>
      </c>
      <c r="T330" s="2">
        <v>0.17199999999999999</v>
      </c>
      <c r="U330" s="2">
        <v>0.16500000000000001</v>
      </c>
      <c r="V330" s="1">
        <v>8963</v>
      </c>
      <c r="W330" s="2">
        <f>V330/E330</f>
        <v>0.99225063655485446</v>
      </c>
      <c r="X330" s="2">
        <v>0.19699999999999998</v>
      </c>
      <c r="Y330" s="1">
        <v>1970</v>
      </c>
      <c r="Z330" s="2">
        <f>Y330/E330</f>
        <v>0.21808922838481123</v>
      </c>
      <c r="AA330" s="2">
        <v>0.39600000000000002</v>
      </c>
      <c r="AB330" s="1">
        <v>5316</v>
      </c>
      <c r="AC330" s="2">
        <f>AB330/E330</f>
        <v>0.58850880106276982</v>
      </c>
      <c r="AD330" s="2">
        <f>1-(AC330+Z330)</f>
        <v>0.19340197055241892</v>
      </c>
      <c r="AE330" s="2">
        <v>0.16800000000000001</v>
      </c>
      <c r="AF330" s="1">
        <v>48718</v>
      </c>
      <c r="AG330" s="1">
        <v>3525</v>
      </c>
      <c r="AH330" s="1">
        <v>42795</v>
      </c>
      <c r="AI330" s="1">
        <v>7175</v>
      </c>
      <c r="AJ330" s="2">
        <v>0.11699999999999999</v>
      </c>
      <c r="AK330">
        <v>3362.2420999999999</v>
      </c>
      <c r="AL330">
        <v>2.6866001112769364</v>
      </c>
      <c r="AM330" t="s">
        <v>1482</v>
      </c>
      <c r="AN330" t="s">
        <v>1506</v>
      </c>
    </row>
    <row r="331" spans="1:40">
      <c r="A331" t="s">
        <v>1271</v>
      </c>
      <c r="B331">
        <v>49.3</v>
      </c>
      <c r="C331">
        <v>49.8</v>
      </c>
      <c r="D331">
        <v>47.1</v>
      </c>
      <c r="E331">
        <v>2182</v>
      </c>
      <c r="F331">
        <v>1010</v>
      </c>
      <c r="G331">
        <v>1172</v>
      </c>
      <c r="H331" s="2">
        <f>F331/E331</f>
        <v>0.46287809349220899</v>
      </c>
      <c r="I331" s="2">
        <f>G331/E331</f>
        <v>0.53712190650779101</v>
      </c>
      <c r="J331" s="1">
        <v>957</v>
      </c>
      <c r="K331" s="2">
        <f>J331/E331</f>
        <v>0.43858845096241977</v>
      </c>
      <c r="L331" s="1">
        <v>790</v>
      </c>
      <c r="M331" s="1">
        <v>56</v>
      </c>
      <c r="N331" s="1">
        <v>24</v>
      </c>
      <c r="O331" s="2">
        <f>L331/$J331</f>
        <v>0.8254963427377221</v>
      </c>
      <c r="P331" s="2">
        <f>M331/$J331</f>
        <v>5.8516196447230932E-2</v>
      </c>
      <c r="Q331" s="2">
        <f>N331/$J331</f>
        <v>2.5078369905956112E-2</v>
      </c>
      <c r="R331" s="2">
        <v>0.16800000000000001</v>
      </c>
      <c r="S331" s="8" t="str">
        <f>VLOOKUP(R331,bachelor_lookup!A:B,2,TRUE)</f>
        <v>Low</v>
      </c>
      <c r="T331" s="2">
        <v>0.16300000000000001</v>
      </c>
      <c r="U331" s="2">
        <v>0.17300000000000001</v>
      </c>
      <c r="V331" s="1">
        <v>2182</v>
      </c>
      <c r="W331" s="2">
        <f>V331/E331</f>
        <v>1</v>
      </c>
      <c r="X331" s="2">
        <v>0.14199999999999999</v>
      </c>
      <c r="Y331" s="1">
        <v>375</v>
      </c>
      <c r="Z331" s="2">
        <f>Y331/E331</f>
        <v>0.17186067827681026</v>
      </c>
      <c r="AA331" s="2">
        <v>0.21899999999999997</v>
      </c>
      <c r="AB331" s="1">
        <v>1366</v>
      </c>
      <c r="AC331" s="2">
        <f>AB331/E331</f>
        <v>0.62603116406966086</v>
      </c>
      <c r="AD331" s="2">
        <f>1-(AC331+Z331)</f>
        <v>0.20210815765352885</v>
      </c>
      <c r="AE331" s="2">
        <v>0.14699999999999999</v>
      </c>
      <c r="AF331" s="1">
        <v>51591</v>
      </c>
      <c r="AG331" s="1">
        <v>943</v>
      </c>
      <c r="AH331" s="1">
        <v>43007</v>
      </c>
      <c r="AI331" s="1">
        <v>1884</v>
      </c>
      <c r="AJ331" s="2">
        <v>0.155</v>
      </c>
      <c r="AK331">
        <v>2.6586629130000001</v>
      </c>
      <c r="AL331">
        <v>820.71329514197794</v>
      </c>
      <c r="AM331" t="s">
        <v>1483</v>
      </c>
      <c r="AN331" t="s">
        <v>1518</v>
      </c>
    </row>
    <row r="332" spans="1:40">
      <c r="A332" t="s">
        <v>926</v>
      </c>
      <c r="B332">
        <v>32.1</v>
      </c>
      <c r="C332">
        <v>32.6</v>
      </c>
      <c r="D332">
        <v>31.1</v>
      </c>
      <c r="E332">
        <v>6533</v>
      </c>
      <c r="F332">
        <v>2981</v>
      </c>
      <c r="G332">
        <v>3552</v>
      </c>
      <c r="H332" s="2">
        <f>F332/E332</f>
        <v>0.45629879075463031</v>
      </c>
      <c r="I332" s="2">
        <f>G332/E332</f>
        <v>0.54370120924536969</v>
      </c>
      <c r="J332" s="1">
        <v>3238</v>
      </c>
      <c r="K332" s="2">
        <f>J332/E332</f>
        <v>0.49563753252716974</v>
      </c>
      <c r="L332" s="1">
        <v>2569</v>
      </c>
      <c r="M332" s="1">
        <v>364</v>
      </c>
      <c r="N332" s="1">
        <v>180</v>
      </c>
      <c r="O332" s="2">
        <f>L332/$J332</f>
        <v>0.79339098208770842</v>
      </c>
      <c r="P332" s="2">
        <f>M332/$J332</f>
        <v>0.11241507103150093</v>
      </c>
      <c r="Q332" s="2">
        <f>N332/$J332</f>
        <v>5.5589870290302656E-2</v>
      </c>
      <c r="R332" s="2">
        <v>0.16899999999999998</v>
      </c>
      <c r="S332" s="8" t="str">
        <f>VLOOKUP(R332,bachelor_lookup!A:B,2,TRUE)</f>
        <v>Low</v>
      </c>
      <c r="T332" s="2">
        <v>0.188</v>
      </c>
      <c r="U332" s="2">
        <v>0.152</v>
      </c>
      <c r="V332" s="1">
        <v>6490</v>
      </c>
      <c r="W332" s="2">
        <f>V332/E332</f>
        <v>0.99341803153222108</v>
      </c>
      <c r="X332" s="2">
        <v>0.14400000000000002</v>
      </c>
      <c r="Y332" s="1">
        <v>1448</v>
      </c>
      <c r="Z332" s="2">
        <f>Y332/E332</f>
        <v>0.22164396142660339</v>
      </c>
      <c r="AA332" s="2">
        <v>0.24</v>
      </c>
      <c r="AB332" s="1">
        <v>4479</v>
      </c>
      <c r="AC332" s="2">
        <f>AB332/E332</f>
        <v>0.6855962038879535</v>
      </c>
      <c r="AD332" s="2">
        <f>1-(AC332+Z332)</f>
        <v>9.2759834685443132E-2</v>
      </c>
      <c r="AE332" s="2">
        <v>0.113</v>
      </c>
      <c r="AF332" s="1">
        <v>54022</v>
      </c>
      <c r="AG332" s="1">
        <v>2689</v>
      </c>
      <c r="AH332" s="1">
        <v>45164</v>
      </c>
      <c r="AI332" s="1">
        <v>5073</v>
      </c>
      <c r="AJ332" s="2">
        <v>9.8000000000000004E-2</v>
      </c>
      <c r="AK332">
        <v>4.6934765519999999</v>
      </c>
      <c r="AL332">
        <v>1391.9319565400058</v>
      </c>
      <c r="AM332" t="s">
        <v>1483</v>
      </c>
      <c r="AN332" t="s">
        <v>1513</v>
      </c>
    </row>
    <row r="333" spans="1:40">
      <c r="A333" t="s">
        <v>1452</v>
      </c>
      <c r="B333">
        <v>33</v>
      </c>
      <c r="C333">
        <v>35.4</v>
      </c>
      <c r="D333">
        <v>30.8</v>
      </c>
      <c r="E333">
        <v>2027</v>
      </c>
      <c r="F333">
        <v>925</v>
      </c>
      <c r="G333">
        <v>1102</v>
      </c>
      <c r="H333" s="2">
        <f>F333/E333</f>
        <v>0.45633941785890481</v>
      </c>
      <c r="I333" s="2">
        <f>G333/E333</f>
        <v>0.54366058214109525</v>
      </c>
      <c r="J333" s="1">
        <v>775</v>
      </c>
      <c r="K333" s="2">
        <f>J333/E333</f>
        <v>0.38233843117908239</v>
      </c>
      <c r="L333" s="1">
        <v>630</v>
      </c>
      <c r="M333" s="1">
        <v>61</v>
      </c>
      <c r="N333" s="1">
        <v>0</v>
      </c>
      <c r="O333" s="2">
        <f>L333/$J333</f>
        <v>0.81290322580645158</v>
      </c>
      <c r="P333" s="2">
        <f>M333/$J333</f>
        <v>7.8709677419354834E-2</v>
      </c>
      <c r="Q333" s="2">
        <f>N333/$J333</f>
        <v>0</v>
      </c>
      <c r="R333" s="2">
        <v>0.16899999999999998</v>
      </c>
      <c r="S333" s="8" t="str">
        <f>VLOOKUP(R333,bachelor_lookup!A:B,2,TRUE)</f>
        <v>Low</v>
      </c>
      <c r="T333" s="2">
        <v>0.13</v>
      </c>
      <c r="U333" s="2">
        <v>0.20499999999999999</v>
      </c>
      <c r="V333" s="1">
        <v>2027</v>
      </c>
      <c r="W333" s="2">
        <f>V333/E333</f>
        <v>1</v>
      </c>
      <c r="X333" s="2">
        <v>0.193</v>
      </c>
      <c r="Y333" s="1">
        <v>693</v>
      </c>
      <c r="Z333" s="2">
        <f>Y333/E333</f>
        <v>0.34188455846077948</v>
      </c>
      <c r="AA333" s="2">
        <v>0.28300000000000003</v>
      </c>
      <c r="AB333" s="1">
        <v>1160</v>
      </c>
      <c r="AC333" s="2">
        <f>AB333/E333</f>
        <v>0.5722742969906266</v>
      </c>
      <c r="AD333" s="2">
        <f>1-(AC333+Z333)</f>
        <v>8.5841144548593928E-2</v>
      </c>
      <c r="AE333" s="2">
        <v>0.16</v>
      </c>
      <c r="AF333" s="1">
        <v>68553</v>
      </c>
      <c r="AG333" s="1">
        <v>579</v>
      </c>
      <c r="AH333" s="1">
        <v>57880</v>
      </c>
      <c r="AI333" s="1">
        <v>1430</v>
      </c>
      <c r="AJ333" s="2">
        <v>0.107</v>
      </c>
      <c r="AK333">
        <v>192.84764530000001</v>
      </c>
      <c r="AL333">
        <v>10.510887995789284</v>
      </c>
      <c r="AM333" t="s">
        <v>1482</v>
      </c>
      <c r="AN333" t="s">
        <v>1525</v>
      </c>
    </row>
    <row r="334" spans="1:40">
      <c r="A334" t="s">
        <v>992</v>
      </c>
      <c r="B334">
        <v>33.1</v>
      </c>
      <c r="C334">
        <v>27.5</v>
      </c>
      <c r="D334">
        <v>34.6</v>
      </c>
      <c r="E334">
        <v>3520</v>
      </c>
      <c r="F334">
        <v>1751</v>
      </c>
      <c r="G334">
        <v>1769</v>
      </c>
      <c r="H334" s="2">
        <f>F334/E334</f>
        <v>0.49744318181818181</v>
      </c>
      <c r="I334" s="2">
        <f>G334/E334</f>
        <v>0.50255681818181819</v>
      </c>
      <c r="J334" s="1">
        <v>1536</v>
      </c>
      <c r="K334" s="2">
        <f>J334/E334</f>
        <v>0.43636363636363634</v>
      </c>
      <c r="L334" s="1">
        <v>1330</v>
      </c>
      <c r="M334" s="1">
        <v>131</v>
      </c>
      <c r="N334" s="1">
        <v>27</v>
      </c>
      <c r="O334" s="2">
        <f>L334/$J334</f>
        <v>0.86588541666666663</v>
      </c>
      <c r="P334" s="2">
        <f>M334/$J334</f>
        <v>8.5286458333333329E-2</v>
      </c>
      <c r="Q334" s="2">
        <f>N334/$J334</f>
        <v>1.7578125E-2</v>
      </c>
      <c r="R334" s="2">
        <v>0.16899999999999998</v>
      </c>
      <c r="S334" s="8" t="str">
        <f>VLOOKUP(R334,bachelor_lookup!A:B,2,TRUE)</f>
        <v>Low</v>
      </c>
      <c r="T334" s="2">
        <v>0.128</v>
      </c>
      <c r="U334" s="2">
        <v>0.20199999999999999</v>
      </c>
      <c r="V334" s="1">
        <v>3490</v>
      </c>
      <c r="W334" s="2">
        <f>V334/E334</f>
        <v>0.99147727272727271</v>
      </c>
      <c r="X334" s="2">
        <v>0.04</v>
      </c>
      <c r="Y334" s="1">
        <v>961</v>
      </c>
      <c r="Z334" s="2">
        <f>Y334/E334</f>
        <v>0.27301136363636364</v>
      </c>
      <c r="AA334" s="2">
        <v>2.2000000000000002E-2</v>
      </c>
      <c r="AB334" s="1">
        <v>2164</v>
      </c>
      <c r="AC334" s="2">
        <f>AB334/E334</f>
        <v>0.61477272727272725</v>
      </c>
      <c r="AD334" s="2">
        <f>1-(AC334+Z334)</f>
        <v>0.11221590909090917</v>
      </c>
      <c r="AE334" s="2">
        <v>5.0999999999999997E-2</v>
      </c>
      <c r="AF334" s="1">
        <v>69940</v>
      </c>
      <c r="AG334" s="1">
        <v>1138</v>
      </c>
      <c r="AH334" s="1">
        <v>64111</v>
      </c>
      <c r="AI334" s="1">
        <v>2582</v>
      </c>
      <c r="AJ334" s="2">
        <v>7.400000000000001E-2</v>
      </c>
      <c r="AK334">
        <v>3.9176104299999999</v>
      </c>
      <c r="AL334">
        <v>898.50689926818484</v>
      </c>
      <c r="AM334" t="s">
        <v>1483</v>
      </c>
      <c r="AN334" t="s">
        <v>1513</v>
      </c>
    </row>
    <row r="335" spans="1:40">
      <c r="A335" t="s">
        <v>170</v>
      </c>
      <c r="B335">
        <v>35.4</v>
      </c>
      <c r="C335">
        <v>31.7</v>
      </c>
      <c r="D335">
        <v>38.5</v>
      </c>
      <c r="E335">
        <v>5306</v>
      </c>
      <c r="F335">
        <v>2685</v>
      </c>
      <c r="G335">
        <v>2621</v>
      </c>
      <c r="H335" s="2">
        <f>F335/E335</f>
        <v>0.50603090840557863</v>
      </c>
      <c r="I335" s="2">
        <f>G335/E335</f>
        <v>0.49396909159442143</v>
      </c>
      <c r="J335" s="1">
        <v>2299</v>
      </c>
      <c r="K335" s="2">
        <f>J335/E335</f>
        <v>0.43328307576328684</v>
      </c>
      <c r="L335" s="1">
        <v>1910</v>
      </c>
      <c r="M335" s="1">
        <v>129</v>
      </c>
      <c r="N335" s="1">
        <v>67</v>
      </c>
      <c r="O335" s="2">
        <f>L335/$J335</f>
        <v>0.83079599826011308</v>
      </c>
      <c r="P335" s="2">
        <f>M335/$J335</f>
        <v>5.6111352762070466E-2</v>
      </c>
      <c r="Q335" s="2">
        <f>N335/$J335</f>
        <v>2.9143105698129623E-2</v>
      </c>
      <c r="R335" s="2">
        <v>0.16899999999999998</v>
      </c>
      <c r="S335" s="8" t="str">
        <f>VLOOKUP(R335,bachelor_lookup!A:B,2,TRUE)</f>
        <v>Low</v>
      </c>
      <c r="T335" s="2">
        <v>0.161</v>
      </c>
      <c r="U335" s="2">
        <v>0.17600000000000002</v>
      </c>
      <c r="V335" s="1">
        <v>5227</v>
      </c>
      <c r="W335" s="2">
        <f>V335/E335</f>
        <v>0.98511119487372789</v>
      </c>
      <c r="X335" s="2">
        <v>0.158</v>
      </c>
      <c r="Y335" s="1">
        <v>1177</v>
      </c>
      <c r="Z335" s="2">
        <f>Y335/E335</f>
        <v>0.22182434979268753</v>
      </c>
      <c r="AA335" s="2">
        <v>0.29100000000000004</v>
      </c>
      <c r="AB335" s="1">
        <v>3254</v>
      </c>
      <c r="AC335" s="2">
        <f>AB335/E335</f>
        <v>0.61326799849227287</v>
      </c>
      <c r="AD335" s="2">
        <f>1-(AC335+Z335)</f>
        <v>0.16490765171503963</v>
      </c>
      <c r="AE335" s="2">
        <v>0.10099999999999999</v>
      </c>
      <c r="AF335" s="1">
        <v>54965</v>
      </c>
      <c r="AG335" s="1">
        <v>2228</v>
      </c>
      <c r="AH335" s="1">
        <v>40204</v>
      </c>
      <c r="AI335" s="1">
        <v>4242</v>
      </c>
      <c r="AJ335" s="2">
        <v>9.4E-2</v>
      </c>
      <c r="AK335">
        <v>2.2564215719999998</v>
      </c>
      <c r="AL335">
        <v>2351.51093476605</v>
      </c>
      <c r="AM335" t="s">
        <v>1484</v>
      </c>
      <c r="AN335" t="s">
        <v>1492</v>
      </c>
    </row>
    <row r="336" spans="1:40">
      <c r="A336" t="s">
        <v>610</v>
      </c>
      <c r="B336">
        <v>39.799999999999997</v>
      </c>
      <c r="C336">
        <v>37.9</v>
      </c>
      <c r="D336">
        <v>41.7</v>
      </c>
      <c r="E336">
        <v>7704</v>
      </c>
      <c r="F336">
        <v>3939</v>
      </c>
      <c r="G336">
        <v>3765</v>
      </c>
      <c r="H336" s="2">
        <f>F336/E336</f>
        <v>0.51129283489096577</v>
      </c>
      <c r="I336" s="2">
        <f>G336/E336</f>
        <v>0.48870716510903428</v>
      </c>
      <c r="J336" s="1">
        <v>2901</v>
      </c>
      <c r="K336" s="2">
        <f>J336/E336</f>
        <v>0.37655763239875389</v>
      </c>
      <c r="L336" s="1">
        <v>2003</v>
      </c>
      <c r="M336" s="1">
        <v>314</v>
      </c>
      <c r="N336" s="1">
        <v>164</v>
      </c>
      <c r="O336" s="2">
        <f>L336/$J336</f>
        <v>0.69045156842468114</v>
      </c>
      <c r="P336" s="2">
        <f>M336/$J336</f>
        <v>0.1082385384350224</v>
      </c>
      <c r="Q336" s="2">
        <f>N336/$J336</f>
        <v>5.6532230265425712E-2</v>
      </c>
      <c r="R336" s="2">
        <v>0.16899999999999998</v>
      </c>
      <c r="S336" s="8" t="str">
        <f>VLOOKUP(R336,bachelor_lookup!A:B,2,TRUE)</f>
        <v>Low</v>
      </c>
      <c r="T336" s="2">
        <v>0.17100000000000001</v>
      </c>
      <c r="U336" s="2">
        <v>0.16600000000000001</v>
      </c>
      <c r="V336" s="1">
        <v>7430</v>
      </c>
      <c r="W336" s="2">
        <f>V336/E336</f>
        <v>0.96443406022845279</v>
      </c>
      <c r="X336" s="2">
        <v>0.18600000000000003</v>
      </c>
      <c r="Y336" s="1">
        <v>1521</v>
      </c>
      <c r="Z336" s="2">
        <f>Y336/E336</f>
        <v>0.19742990654205608</v>
      </c>
      <c r="AA336" s="2">
        <v>0.309</v>
      </c>
      <c r="AB336" s="1">
        <v>4683</v>
      </c>
      <c r="AC336" s="2">
        <f>AB336/E336</f>
        <v>0.60786604361370722</v>
      </c>
      <c r="AD336" s="2">
        <f>1-(AC336+Z336)</f>
        <v>0.19470404984423673</v>
      </c>
      <c r="AE336" s="2">
        <v>0.17199999999999999</v>
      </c>
      <c r="AF336" s="1">
        <v>58977</v>
      </c>
      <c r="AG336" s="1">
        <v>2947</v>
      </c>
      <c r="AH336" s="1">
        <v>41021</v>
      </c>
      <c r="AI336" s="1">
        <v>6241</v>
      </c>
      <c r="AJ336" s="2">
        <v>0.13400000000000001</v>
      </c>
      <c r="AK336">
        <v>11.28661979</v>
      </c>
      <c r="AL336">
        <v>682.57814503734608</v>
      </c>
      <c r="AM336" t="s">
        <v>1483</v>
      </c>
      <c r="AN336" t="s">
        <v>1503</v>
      </c>
    </row>
    <row r="337" spans="1:40">
      <c r="A337" t="s">
        <v>1375</v>
      </c>
      <c r="B337">
        <v>40</v>
      </c>
      <c r="C337">
        <v>35.4</v>
      </c>
      <c r="D337">
        <v>50</v>
      </c>
      <c r="E337">
        <v>5553</v>
      </c>
      <c r="F337">
        <v>2826</v>
      </c>
      <c r="G337">
        <v>2727</v>
      </c>
      <c r="H337" s="2">
        <f>F337/E337</f>
        <v>0.50891410048622365</v>
      </c>
      <c r="I337" s="2">
        <f>G337/E337</f>
        <v>0.49108589951377635</v>
      </c>
      <c r="J337" s="1">
        <v>1957</v>
      </c>
      <c r="K337" s="2">
        <f>J337/E337</f>
        <v>0.35242211417251934</v>
      </c>
      <c r="L337" s="1">
        <v>1573</v>
      </c>
      <c r="M337" s="1">
        <v>198</v>
      </c>
      <c r="N337" s="1">
        <v>27</v>
      </c>
      <c r="O337" s="2">
        <f>L337/$J337</f>
        <v>0.80378129790495656</v>
      </c>
      <c r="P337" s="2">
        <f>M337/$J337</f>
        <v>0.10117526826775677</v>
      </c>
      <c r="Q337" s="2">
        <f>N337/$J337</f>
        <v>1.3796627491057742E-2</v>
      </c>
      <c r="R337" s="2">
        <v>0.16899999999999998</v>
      </c>
      <c r="S337" s="8" t="str">
        <f>VLOOKUP(R337,bachelor_lookup!A:B,2,TRUE)</f>
        <v>Low</v>
      </c>
      <c r="T337" s="2">
        <v>0.16500000000000001</v>
      </c>
      <c r="U337" s="2">
        <v>0.17199999999999999</v>
      </c>
      <c r="V337" s="1">
        <v>5353</v>
      </c>
      <c r="W337" s="2">
        <f>V337/E337</f>
        <v>0.96398343237889428</v>
      </c>
      <c r="X337" s="2">
        <v>0.23800000000000002</v>
      </c>
      <c r="Y337" s="1">
        <v>1213</v>
      </c>
      <c r="Z337" s="2">
        <f>Y337/E337</f>
        <v>0.21844048262200613</v>
      </c>
      <c r="AA337" s="2">
        <v>0.316</v>
      </c>
      <c r="AB337" s="1">
        <v>2894</v>
      </c>
      <c r="AC337" s="2">
        <f>AB337/E337</f>
        <v>0.52115973347739963</v>
      </c>
      <c r="AD337" s="2">
        <f>1-(AC337+Z337)</f>
        <v>0.26039978390059426</v>
      </c>
      <c r="AE337" s="2">
        <v>0.25700000000000001</v>
      </c>
      <c r="AF337" s="1">
        <v>43283</v>
      </c>
      <c r="AG337" s="1">
        <v>2405</v>
      </c>
      <c r="AH337" s="1">
        <v>29639</v>
      </c>
      <c r="AI337" s="1">
        <v>4460</v>
      </c>
      <c r="AJ337" s="2">
        <v>9.4E-2</v>
      </c>
      <c r="AK337">
        <v>6.7071496540000002</v>
      </c>
      <c r="AL337">
        <v>827.92248368698768</v>
      </c>
      <c r="AM337" t="s">
        <v>1483</v>
      </c>
      <c r="AN337" t="s">
        <v>1522</v>
      </c>
    </row>
    <row r="338" spans="1:40">
      <c r="A338" t="s">
        <v>803</v>
      </c>
      <c r="B338">
        <v>42.3</v>
      </c>
      <c r="C338">
        <v>38.799999999999997</v>
      </c>
      <c r="D338">
        <v>44.6</v>
      </c>
      <c r="E338">
        <v>1652</v>
      </c>
      <c r="F338">
        <v>826</v>
      </c>
      <c r="G338">
        <v>826</v>
      </c>
      <c r="H338" s="2">
        <f>F338/E338</f>
        <v>0.5</v>
      </c>
      <c r="I338" s="2">
        <f>G338/E338</f>
        <v>0.5</v>
      </c>
      <c r="J338" s="1">
        <v>730</v>
      </c>
      <c r="K338" s="2">
        <f>J338/E338</f>
        <v>0.44188861985472155</v>
      </c>
      <c r="L338" s="1">
        <v>544</v>
      </c>
      <c r="M338" s="1">
        <v>22</v>
      </c>
      <c r="N338" s="1">
        <v>0</v>
      </c>
      <c r="O338" s="2">
        <f>L338/$J338</f>
        <v>0.74520547945205484</v>
      </c>
      <c r="P338" s="2">
        <f>M338/$J338</f>
        <v>3.0136986301369864E-2</v>
      </c>
      <c r="Q338" s="2">
        <f>N338/$J338</f>
        <v>0</v>
      </c>
      <c r="R338" s="2">
        <v>0.16899999999999998</v>
      </c>
      <c r="S338" s="8" t="str">
        <f>VLOOKUP(R338,bachelor_lookup!A:B,2,TRUE)</f>
        <v>Low</v>
      </c>
      <c r="T338" s="2">
        <v>0.156</v>
      </c>
      <c r="U338" s="2">
        <v>0.183</v>
      </c>
      <c r="V338" s="1">
        <v>1583</v>
      </c>
      <c r="W338" s="2">
        <f>V338/E338</f>
        <v>0.95823244552058107</v>
      </c>
      <c r="X338" s="2">
        <v>0.17800000000000002</v>
      </c>
      <c r="Y338" s="1">
        <v>352</v>
      </c>
      <c r="Z338" s="2">
        <f>Y338/E338</f>
        <v>0.21307506053268765</v>
      </c>
      <c r="AA338" s="2">
        <v>0.36599999999999999</v>
      </c>
      <c r="AB338" s="1">
        <v>914</v>
      </c>
      <c r="AC338" s="2">
        <f>AB338/E338</f>
        <v>0.55326876513317191</v>
      </c>
      <c r="AD338" s="2">
        <f>1-(AC338+Z338)</f>
        <v>0.23365617433414043</v>
      </c>
      <c r="AE338" s="2">
        <v>0.153</v>
      </c>
      <c r="AF338" s="1">
        <v>59767</v>
      </c>
      <c r="AG338" s="1">
        <v>685</v>
      </c>
      <c r="AH338" s="1">
        <v>50469</v>
      </c>
      <c r="AI338" s="1">
        <v>1316</v>
      </c>
      <c r="AJ338" s="2">
        <v>1.9E-2</v>
      </c>
      <c r="AK338">
        <v>4.9422842989999998</v>
      </c>
      <c r="AL338">
        <v>334.25839147583201</v>
      </c>
      <c r="AM338" t="s">
        <v>1482</v>
      </c>
      <c r="AN338" t="s">
        <v>1508</v>
      </c>
    </row>
    <row r="339" spans="1:40">
      <c r="A339" t="s">
        <v>1174</v>
      </c>
      <c r="B339">
        <v>44.6</v>
      </c>
      <c r="C339">
        <v>44</v>
      </c>
      <c r="D339">
        <v>47.3</v>
      </c>
      <c r="E339">
        <v>4328</v>
      </c>
      <c r="F339">
        <v>2165</v>
      </c>
      <c r="G339">
        <v>2163</v>
      </c>
      <c r="H339" s="2">
        <f>F339/E339</f>
        <v>0.5002310536044362</v>
      </c>
      <c r="I339" s="2">
        <f>G339/E339</f>
        <v>0.4997689463955638</v>
      </c>
      <c r="J339" s="1">
        <v>1969</v>
      </c>
      <c r="K339" s="2">
        <f>J339/E339</f>
        <v>0.45494454713493532</v>
      </c>
      <c r="L339" s="1">
        <v>1570</v>
      </c>
      <c r="M339" s="1">
        <v>169</v>
      </c>
      <c r="N339" s="1">
        <v>99</v>
      </c>
      <c r="O339" s="2">
        <f>L339/$J339</f>
        <v>0.79735906551549007</v>
      </c>
      <c r="P339" s="2">
        <f>M339/$J339</f>
        <v>8.5830370746571863E-2</v>
      </c>
      <c r="Q339" s="2">
        <f>N339/$J339</f>
        <v>5.027932960893855E-2</v>
      </c>
      <c r="R339" s="2">
        <v>0.16899999999999998</v>
      </c>
      <c r="S339" s="8" t="str">
        <f>VLOOKUP(R339,bachelor_lookup!A:B,2,TRUE)</f>
        <v>Low</v>
      </c>
      <c r="T339" s="2">
        <v>0.188</v>
      </c>
      <c r="U339" s="2">
        <v>0.14899999999999999</v>
      </c>
      <c r="V339" s="1">
        <v>4319</v>
      </c>
      <c r="W339" s="2">
        <f>V339/E339</f>
        <v>0.99792051756007394</v>
      </c>
      <c r="X339" s="2">
        <v>0.15</v>
      </c>
      <c r="Y339" s="1">
        <v>902</v>
      </c>
      <c r="Z339" s="2">
        <f>Y339/E339</f>
        <v>0.20841035120147874</v>
      </c>
      <c r="AA339" s="2">
        <v>0.32200000000000001</v>
      </c>
      <c r="AB339" s="1">
        <v>2509</v>
      </c>
      <c r="AC339" s="2">
        <f>AB339/E339</f>
        <v>0.57971349353049906</v>
      </c>
      <c r="AD339" s="2">
        <f>1-(AC339+Z339)</f>
        <v>0.21187615526802217</v>
      </c>
      <c r="AE339" s="2">
        <v>0.111</v>
      </c>
      <c r="AF339" s="1">
        <v>64005</v>
      </c>
      <c r="AG339" s="1">
        <v>1798</v>
      </c>
      <c r="AH339" s="1">
        <v>55435</v>
      </c>
      <c r="AI339" s="1">
        <v>3639</v>
      </c>
      <c r="AJ339" s="2">
        <v>8.199999999999999E-2</v>
      </c>
      <c r="AK339">
        <v>4.2527277149999998</v>
      </c>
      <c r="AL339">
        <v>1017.6997659018948</v>
      </c>
      <c r="AM339" t="s">
        <v>1483</v>
      </c>
      <c r="AN339" t="s">
        <v>1517</v>
      </c>
    </row>
    <row r="340" spans="1:40">
      <c r="A340" t="s">
        <v>56</v>
      </c>
      <c r="B340">
        <v>29.9</v>
      </c>
      <c r="C340">
        <v>30.2</v>
      </c>
      <c r="D340">
        <v>28.9</v>
      </c>
      <c r="E340">
        <v>6982</v>
      </c>
      <c r="F340">
        <v>3771</v>
      </c>
      <c r="G340">
        <v>3211</v>
      </c>
      <c r="H340" s="2">
        <f>F340/E340</f>
        <v>0.54010312231452307</v>
      </c>
      <c r="I340" s="2">
        <f>G340/E340</f>
        <v>0.45989687768547693</v>
      </c>
      <c r="J340" s="1">
        <v>2659</v>
      </c>
      <c r="K340" s="2">
        <f>J340/E340</f>
        <v>0.38083643655113147</v>
      </c>
      <c r="L340" s="1">
        <v>1732</v>
      </c>
      <c r="M340" s="1">
        <v>657</v>
      </c>
      <c r="N340" s="1">
        <v>109</v>
      </c>
      <c r="O340" s="2">
        <f>L340/$J340</f>
        <v>0.65137269650244456</v>
      </c>
      <c r="P340" s="2">
        <f>M340/$J340</f>
        <v>0.24708537044001505</v>
      </c>
      <c r="Q340" s="2">
        <f>N340/$J340</f>
        <v>4.0992854456562616E-2</v>
      </c>
      <c r="R340" s="2">
        <v>0.17</v>
      </c>
      <c r="S340" s="8" t="str">
        <f>VLOOKUP(R340,bachelor_lookup!A:B,2,TRUE)</f>
        <v>Low</v>
      </c>
      <c r="T340" s="2">
        <v>0.17899999999999999</v>
      </c>
      <c r="U340" s="2">
        <v>0.159</v>
      </c>
      <c r="V340" s="1">
        <v>6025</v>
      </c>
      <c r="W340" s="2">
        <f>V340/E340</f>
        <v>0.86293325694643364</v>
      </c>
      <c r="X340" s="2">
        <v>0.34299999999999997</v>
      </c>
      <c r="Y340" s="1">
        <v>1856</v>
      </c>
      <c r="Z340" s="2">
        <f>Y340/E340</f>
        <v>0.26582641077055286</v>
      </c>
      <c r="AA340" s="2">
        <v>0.61599999999999999</v>
      </c>
      <c r="AB340" s="1">
        <v>3606</v>
      </c>
      <c r="AC340" s="2">
        <f>AB340/E340</f>
        <v>0.51647092523632199</v>
      </c>
      <c r="AD340" s="2">
        <f>1-(AC340+Z340)</f>
        <v>0.21770266399312521</v>
      </c>
      <c r="AE340" s="2">
        <v>0.24299999999999999</v>
      </c>
      <c r="AF340" s="1">
        <v>53470</v>
      </c>
      <c r="AG340" s="1">
        <v>2207</v>
      </c>
      <c r="AH340" s="1">
        <v>45536</v>
      </c>
      <c r="AI340" s="1">
        <v>5296</v>
      </c>
      <c r="AJ340" s="2">
        <v>7.6999999999999999E-2</v>
      </c>
      <c r="AK340">
        <v>7.7396305339999998</v>
      </c>
      <c r="AL340">
        <v>902.11024535709453</v>
      </c>
      <c r="AM340" t="s">
        <v>1483</v>
      </c>
      <c r="AN340" t="s">
        <v>1489</v>
      </c>
    </row>
    <row r="341" spans="1:40">
      <c r="A341" t="s">
        <v>1180</v>
      </c>
      <c r="B341">
        <v>34.799999999999997</v>
      </c>
      <c r="C341">
        <v>35.299999999999997</v>
      </c>
      <c r="D341">
        <v>34.4</v>
      </c>
      <c r="E341">
        <v>3848</v>
      </c>
      <c r="F341">
        <v>1950</v>
      </c>
      <c r="G341">
        <v>1898</v>
      </c>
      <c r="H341" s="2">
        <f>F341/E341</f>
        <v>0.5067567567567568</v>
      </c>
      <c r="I341" s="2">
        <f>G341/E341</f>
        <v>0.49324324324324326</v>
      </c>
      <c r="J341" s="1">
        <v>1627</v>
      </c>
      <c r="K341" s="2">
        <f>J341/E341</f>
        <v>0.42281704781704782</v>
      </c>
      <c r="L341" s="1">
        <v>1417</v>
      </c>
      <c r="M341" s="1">
        <v>112</v>
      </c>
      <c r="N341" s="1">
        <v>32</v>
      </c>
      <c r="O341" s="2">
        <f>L341/$J341</f>
        <v>0.87092808850645365</v>
      </c>
      <c r="P341" s="2">
        <f>M341/$J341</f>
        <v>6.8838352796558089E-2</v>
      </c>
      <c r="Q341" s="2">
        <f>N341/$J341</f>
        <v>1.9668100799016593E-2</v>
      </c>
      <c r="R341" s="2">
        <v>0.17</v>
      </c>
      <c r="S341" s="8" t="str">
        <f>VLOOKUP(R341,bachelor_lookup!A:B,2,TRUE)</f>
        <v>Low</v>
      </c>
      <c r="T341" s="2">
        <v>0.19399999999999998</v>
      </c>
      <c r="U341" s="2">
        <v>0.14499999999999999</v>
      </c>
      <c r="V341" s="1">
        <v>3840</v>
      </c>
      <c r="W341" s="2">
        <f>V341/E341</f>
        <v>0.99792099792099798</v>
      </c>
      <c r="X341" s="2">
        <v>0.107</v>
      </c>
      <c r="Y341" s="1">
        <v>991</v>
      </c>
      <c r="Z341" s="2">
        <f>Y341/E341</f>
        <v>0.25753638253638256</v>
      </c>
      <c r="AA341" s="2">
        <v>0.20399999999999999</v>
      </c>
      <c r="AB341" s="1">
        <v>2442</v>
      </c>
      <c r="AC341" s="2">
        <f>AB341/E341</f>
        <v>0.63461538461538458</v>
      </c>
      <c r="AD341" s="2">
        <f>1-(AC341+Z341)</f>
        <v>0.10784823284823286</v>
      </c>
      <c r="AE341" s="2">
        <v>8.1000000000000003E-2</v>
      </c>
      <c r="AF341" s="1">
        <v>71216</v>
      </c>
      <c r="AG341" s="1">
        <v>1343</v>
      </c>
      <c r="AH341" s="1">
        <v>59691</v>
      </c>
      <c r="AI341" s="1">
        <v>2883</v>
      </c>
      <c r="AJ341" s="2">
        <v>9.4E-2</v>
      </c>
      <c r="AK341">
        <v>27.408323360000001</v>
      </c>
      <c r="AL341">
        <v>140.39530800398438</v>
      </c>
      <c r="AM341" t="s">
        <v>1482</v>
      </c>
      <c r="AN341" t="s">
        <v>1517</v>
      </c>
    </row>
    <row r="342" spans="1:40">
      <c r="A342" t="s">
        <v>783</v>
      </c>
      <c r="B342">
        <v>44.8</v>
      </c>
      <c r="C342">
        <v>42.9</v>
      </c>
      <c r="D342">
        <v>46.5</v>
      </c>
      <c r="E342">
        <v>3571</v>
      </c>
      <c r="F342">
        <v>1890</v>
      </c>
      <c r="G342">
        <v>1681</v>
      </c>
      <c r="H342" s="2">
        <f>F342/E342</f>
        <v>0.52926351162139462</v>
      </c>
      <c r="I342" s="2">
        <f>G342/E342</f>
        <v>0.47073648837860543</v>
      </c>
      <c r="J342" s="1">
        <v>1308</v>
      </c>
      <c r="K342" s="2">
        <f>J342/E342</f>
        <v>0.36628395407448894</v>
      </c>
      <c r="L342" s="1">
        <v>1040</v>
      </c>
      <c r="M342" s="1">
        <v>198</v>
      </c>
      <c r="N342" s="1">
        <v>0</v>
      </c>
      <c r="O342" s="2">
        <f>L342/$J342</f>
        <v>0.7951070336391437</v>
      </c>
      <c r="P342" s="2">
        <f>M342/$J342</f>
        <v>0.15137614678899083</v>
      </c>
      <c r="Q342" s="2">
        <f>N342/$J342</f>
        <v>0</v>
      </c>
      <c r="R342" s="2">
        <v>0.17</v>
      </c>
      <c r="S342" s="8" t="str">
        <f>VLOOKUP(R342,bachelor_lookup!A:B,2,TRUE)</f>
        <v>Low</v>
      </c>
      <c r="T342" s="2">
        <v>0.157</v>
      </c>
      <c r="U342" s="2">
        <v>0.182</v>
      </c>
      <c r="V342" s="1">
        <v>3571</v>
      </c>
      <c r="W342" s="2">
        <f>V342/E342</f>
        <v>1</v>
      </c>
      <c r="X342" s="2">
        <v>0.14400000000000002</v>
      </c>
      <c r="Y342" s="1">
        <v>807</v>
      </c>
      <c r="Z342" s="2">
        <f>Y342/E342</f>
        <v>0.22598711845421451</v>
      </c>
      <c r="AA342" s="2">
        <v>0.16</v>
      </c>
      <c r="AB342" s="1">
        <v>2097</v>
      </c>
      <c r="AC342" s="2">
        <f>AB342/E342</f>
        <v>0.58723046765611875</v>
      </c>
      <c r="AD342" s="2">
        <f>1-(AC342+Z342)</f>
        <v>0.18678241388966677</v>
      </c>
      <c r="AE342" s="2">
        <v>0.16500000000000001</v>
      </c>
      <c r="AF342" s="1">
        <v>66778</v>
      </c>
      <c r="AG342" s="1">
        <v>1279</v>
      </c>
      <c r="AH342" s="1">
        <v>55809</v>
      </c>
      <c r="AI342" s="1">
        <v>2874</v>
      </c>
      <c r="AJ342" s="2">
        <v>0.14699999999999999</v>
      </c>
      <c r="AK342">
        <v>450.94395850000001</v>
      </c>
      <c r="AL342">
        <v>7.9189441008998456</v>
      </c>
      <c r="AM342" t="s">
        <v>1482</v>
      </c>
      <c r="AN342" t="s">
        <v>1507</v>
      </c>
    </row>
    <row r="343" spans="1:40">
      <c r="A343" t="s">
        <v>1218</v>
      </c>
      <c r="B343">
        <v>33.299999999999997</v>
      </c>
      <c r="C343">
        <v>29.7</v>
      </c>
      <c r="D343">
        <v>36.5</v>
      </c>
      <c r="E343">
        <v>3199</v>
      </c>
      <c r="F343">
        <v>1570</v>
      </c>
      <c r="G343">
        <v>1629</v>
      </c>
      <c r="H343" s="2">
        <f>F343/E343</f>
        <v>0.49077836824007504</v>
      </c>
      <c r="I343" s="2">
        <f>G343/E343</f>
        <v>0.50922163175992496</v>
      </c>
      <c r="J343" s="1">
        <v>1617</v>
      </c>
      <c r="K343" s="2">
        <f>J343/E343</f>
        <v>0.50547045951859959</v>
      </c>
      <c r="L343" s="1">
        <v>1299</v>
      </c>
      <c r="M343" s="1">
        <v>135</v>
      </c>
      <c r="N343" s="1">
        <v>57</v>
      </c>
      <c r="O343" s="2">
        <f>L343/$J343</f>
        <v>0.80333951762523192</v>
      </c>
      <c r="P343" s="2">
        <f>M343/$J343</f>
        <v>8.3487940630797772E-2</v>
      </c>
      <c r="Q343" s="2">
        <f>N343/$J343</f>
        <v>3.525046382189239E-2</v>
      </c>
      <c r="R343" s="2">
        <v>0.17100000000000001</v>
      </c>
      <c r="S343" s="8" t="str">
        <f>VLOOKUP(R343,bachelor_lookup!A:B,2,TRUE)</f>
        <v>Low</v>
      </c>
      <c r="T343" s="2">
        <v>0.14699999999999999</v>
      </c>
      <c r="U343" s="2">
        <v>0.19</v>
      </c>
      <c r="V343" s="1">
        <v>3199</v>
      </c>
      <c r="W343" s="2">
        <f>V343/E343</f>
        <v>1</v>
      </c>
      <c r="X343" s="2">
        <v>0.187</v>
      </c>
      <c r="Y343" s="1">
        <v>562</v>
      </c>
      <c r="Z343" s="2">
        <f>Y343/E343</f>
        <v>0.17567989996874023</v>
      </c>
      <c r="AA343" s="2">
        <v>0.31</v>
      </c>
      <c r="AB343" s="1">
        <v>2279</v>
      </c>
      <c r="AC343" s="2">
        <f>AB343/E343</f>
        <v>0.71241012816505156</v>
      </c>
      <c r="AD343" s="2">
        <f>1-(AC343+Z343)</f>
        <v>0.11190997186620821</v>
      </c>
      <c r="AE343" s="2">
        <v>0.18100000000000002</v>
      </c>
      <c r="AF343" s="1">
        <v>46631</v>
      </c>
      <c r="AG343" s="1">
        <v>1516</v>
      </c>
      <c r="AH343" s="1">
        <v>38102</v>
      </c>
      <c r="AI343" s="1">
        <v>2679</v>
      </c>
      <c r="AJ343" s="2">
        <v>0.105</v>
      </c>
      <c r="AK343">
        <v>1.684243288</v>
      </c>
      <c r="AL343">
        <v>1899.3693029934759</v>
      </c>
      <c r="AM343" t="s">
        <v>1484</v>
      </c>
      <c r="AN343" t="s">
        <v>1518</v>
      </c>
    </row>
    <row r="344" spans="1:40">
      <c r="A344" t="s">
        <v>270</v>
      </c>
      <c r="B344">
        <v>33.700000000000003</v>
      </c>
      <c r="C344">
        <v>33.200000000000003</v>
      </c>
      <c r="D344">
        <v>35.700000000000003</v>
      </c>
      <c r="E344">
        <v>10391</v>
      </c>
      <c r="F344">
        <v>5271</v>
      </c>
      <c r="G344">
        <v>5120</v>
      </c>
      <c r="H344" s="2">
        <f>F344/E344</f>
        <v>0.50726590318544895</v>
      </c>
      <c r="I344" s="2">
        <f>G344/E344</f>
        <v>0.49273409681455105</v>
      </c>
      <c r="J344" s="1">
        <v>4087</v>
      </c>
      <c r="K344" s="2">
        <f>J344/E344</f>
        <v>0.39332114329708401</v>
      </c>
      <c r="L344" s="1">
        <v>3423</v>
      </c>
      <c r="M344" s="1">
        <v>360</v>
      </c>
      <c r="N344" s="1">
        <v>0</v>
      </c>
      <c r="O344" s="2">
        <f>L344/$J344</f>
        <v>0.83753364325911428</v>
      </c>
      <c r="P344" s="2">
        <f>M344/$J344</f>
        <v>8.8084169317347694E-2</v>
      </c>
      <c r="Q344" s="2">
        <f>N344/$J344</f>
        <v>0</v>
      </c>
      <c r="R344" s="2">
        <v>0.17100000000000001</v>
      </c>
      <c r="S344" s="8" t="str">
        <f>VLOOKUP(R344,bachelor_lookup!A:B,2,TRUE)</f>
        <v>Low</v>
      </c>
      <c r="T344" s="2">
        <v>0.17800000000000002</v>
      </c>
      <c r="U344" s="2">
        <v>0.16399999999999998</v>
      </c>
      <c r="V344" s="1">
        <v>10370</v>
      </c>
      <c r="W344" s="2">
        <f>V344/E344</f>
        <v>0.99797902030603403</v>
      </c>
      <c r="X344" s="2">
        <v>0.16</v>
      </c>
      <c r="Y344" s="1">
        <v>2886</v>
      </c>
      <c r="Z344" s="2">
        <f>Y344/E344</f>
        <v>0.27774035222788951</v>
      </c>
      <c r="AA344" s="2">
        <v>0.15</v>
      </c>
      <c r="AB344" s="1">
        <v>6040</v>
      </c>
      <c r="AC344" s="2">
        <f>AB344/E344</f>
        <v>0.58127225483591571</v>
      </c>
      <c r="AD344" s="2">
        <f>1-(AC344+Z344)</f>
        <v>0.14098739293619478</v>
      </c>
      <c r="AE344" s="2">
        <v>0.188</v>
      </c>
      <c r="AF344" s="1">
        <v>53790</v>
      </c>
      <c r="AG344" s="1">
        <v>3834</v>
      </c>
      <c r="AH344" s="1">
        <v>42160</v>
      </c>
      <c r="AI344" s="1">
        <v>7803</v>
      </c>
      <c r="AJ344" s="2">
        <v>0.126</v>
      </c>
      <c r="AK344">
        <v>22.39177767</v>
      </c>
      <c r="AL344">
        <v>464.05426818441612</v>
      </c>
      <c r="AM344" t="s">
        <v>1483</v>
      </c>
      <c r="AN344" t="s">
        <v>1499</v>
      </c>
    </row>
    <row r="345" spans="1:40">
      <c r="A345" t="s">
        <v>555</v>
      </c>
      <c r="B345">
        <v>38.9</v>
      </c>
      <c r="C345">
        <v>44.2</v>
      </c>
      <c r="D345">
        <v>36.9</v>
      </c>
      <c r="E345">
        <v>1605</v>
      </c>
      <c r="F345">
        <v>640</v>
      </c>
      <c r="G345">
        <v>965</v>
      </c>
      <c r="H345" s="2">
        <f>F345/E345</f>
        <v>0.39875389408099687</v>
      </c>
      <c r="I345" s="2">
        <f>G345/E345</f>
        <v>0.60124610591900307</v>
      </c>
      <c r="J345" s="1">
        <v>714</v>
      </c>
      <c r="K345" s="2">
        <f>J345/E345</f>
        <v>0.44485981308411215</v>
      </c>
      <c r="L345" s="1">
        <v>513</v>
      </c>
      <c r="M345" s="1">
        <v>111</v>
      </c>
      <c r="N345" s="1">
        <v>40</v>
      </c>
      <c r="O345" s="2">
        <f>L345/$J345</f>
        <v>0.71848739495798319</v>
      </c>
      <c r="P345" s="2">
        <f>M345/$J345</f>
        <v>0.15546218487394958</v>
      </c>
      <c r="Q345" s="2">
        <f>N345/$J345</f>
        <v>5.6022408963585436E-2</v>
      </c>
      <c r="R345" s="2">
        <v>0.17100000000000001</v>
      </c>
      <c r="S345" s="8" t="str">
        <f>VLOOKUP(R345,bachelor_lookup!A:B,2,TRUE)</f>
        <v>Low</v>
      </c>
      <c r="T345" s="2">
        <v>0.13800000000000001</v>
      </c>
      <c r="U345" s="2">
        <v>0.19800000000000001</v>
      </c>
      <c r="V345" s="1">
        <v>1603</v>
      </c>
      <c r="W345" s="2">
        <f>V345/E345</f>
        <v>0.99875389408099691</v>
      </c>
      <c r="X345" s="2">
        <v>8.5000000000000006E-2</v>
      </c>
      <c r="Y345" s="1">
        <v>420</v>
      </c>
      <c r="Z345" s="2">
        <f>Y345/E345</f>
        <v>0.26168224299065418</v>
      </c>
      <c r="AA345" s="2">
        <v>0.14800000000000002</v>
      </c>
      <c r="AB345" s="1">
        <v>899</v>
      </c>
      <c r="AC345" s="2">
        <f>AB345/E345</f>
        <v>0.56012461059190033</v>
      </c>
      <c r="AD345" s="2">
        <f>1-(AC345+Z345)</f>
        <v>0.17819314641744555</v>
      </c>
      <c r="AE345" s="2">
        <v>8.199999999999999E-2</v>
      </c>
      <c r="AF345" s="1">
        <v>71456</v>
      </c>
      <c r="AG345" s="1">
        <v>561</v>
      </c>
      <c r="AH345" s="1">
        <v>64453</v>
      </c>
      <c r="AI345" s="1">
        <v>1242</v>
      </c>
      <c r="AJ345" s="2">
        <v>6.9000000000000006E-2</v>
      </c>
      <c r="AK345">
        <v>5.2153369659999997</v>
      </c>
      <c r="AL345">
        <v>307.74617449713605</v>
      </c>
      <c r="AM345" t="s">
        <v>1482</v>
      </c>
      <c r="AN345" t="s">
        <v>1503</v>
      </c>
    </row>
    <row r="346" spans="1:40">
      <c r="A346" t="s">
        <v>173</v>
      </c>
      <c r="B346">
        <v>39.4</v>
      </c>
      <c r="C346">
        <v>41.2</v>
      </c>
      <c r="D346">
        <v>34.799999999999997</v>
      </c>
      <c r="E346">
        <v>4916</v>
      </c>
      <c r="F346">
        <v>2285</v>
      </c>
      <c r="G346">
        <v>2631</v>
      </c>
      <c r="H346" s="2">
        <f>F346/E346</f>
        <v>0.46480878763222133</v>
      </c>
      <c r="I346" s="2">
        <f>G346/E346</f>
        <v>0.53519121236777867</v>
      </c>
      <c r="J346" s="1">
        <v>1990</v>
      </c>
      <c r="K346" s="2">
        <f>J346/E346</f>
        <v>0.4048006509357201</v>
      </c>
      <c r="L346" s="1">
        <v>1508</v>
      </c>
      <c r="M346" s="1">
        <v>384</v>
      </c>
      <c r="N346" s="1">
        <v>16</v>
      </c>
      <c r="O346" s="2">
        <f>L346/$J346</f>
        <v>0.75778894472361813</v>
      </c>
      <c r="P346" s="2">
        <f>M346/$J346</f>
        <v>0.19296482412060301</v>
      </c>
      <c r="Q346" s="2">
        <f>N346/$J346</f>
        <v>8.0402010050251264E-3</v>
      </c>
      <c r="R346" s="2">
        <v>0.17100000000000001</v>
      </c>
      <c r="S346" s="8" t="str">
        <f>VLOOKUP(R346,bachelor_lookup!A:B,2,TRUE)</f>
        <v>Low</v>
      </c>
      <c r="T346" s="2">
        <v>0.16200000000000001</v>
      </c>
      <c r="U346" s="2">
        <v>0.18100000000000002</v>
      </c>
      <c r="V346" s="1">
        <v>4653</v>
      </c>
      <c r="W346" s="2">
        <f>V346/E346</f>
        <v>0.94650122050447516</v>
      </c>
      <c r="X346" s="2">
        <v>0.182</v>
      </c>
      <c r="Y346" s="1">
        <v>923</v>
      </c>
      <c r="Z346" s="2">
        <f>Y346/E346</f>
        <v>0.18775427176566314</v>
      </c>
      <c r="AA346" s="2">
        <v>0.20899999999999999</v>
      </c>
      <c r="AB346" s="1">
        <v>3045</v>
      </c>
      <c r="AC346" s="2">
        <f>AB346/E346</f>
        <v>0.61940602115541088</v>
      </c>
      <c r="AD346" s="2">
        <f>1-(AC346+Z346)</f>
        <v>0.19283970707892595</v>
      </c>
      <c r="AE346" s="2">
        <v>0.185</v>
      </c>
      <c r="AF346" s="1">
        <v>52745</v>
      </c>
      <c r="AG346" s="1">
        <v>1910</v>
      </c>
      <c r="AH346" s="1">
        <v>43996</v>
      </c>
      <c r="AI346" s="1">
        <v>4010</v>
      </c>
      <c r="AJ346" s="2">
        <v>0.16699999999999998</v>
      </c>
      <c r="AK346">
        <v>2.4570817599999999</v>
      </c>
      <c r="AL346">
        <v>2000.7474232359286</v>
      </c>
      <c r="AM346" t="s">
        <v>1484</v>
      </c>
      <c r="AN346" t="s">
        <v>1492</v>
      </c>
    </row>
    <row r="347" spans="1:40">
      <c r="A347" t="s">
        <v>1195</v>
      </c>
      <c r="B347">
        <v>41.2</v>
      </c>
      <c r="C347">
        <v>43.1</v>
      </c>
      <c r="D347">
        <v>37</v>
      </c>
      <c r="E347">
        <v>4502</v>
      </c>
      <c r="F347">
        <v>2235</v>
      </c>
      <c r="G347">
        <v>2267</v>
      </c>
      <c r="H347" s="2">
        <f>F347/E347</f>
        <v>0.49644602398933807</v>
      </c>
      <c r="I347" s="2">
        <f>G347/E347</f>
        <v>0.50355397601066187</v>
      </c>
      <c r="J347" s="1">
        <v>2258</v>
      </c>
      <c r="K347" s="2">
        <f>J347/E347</f>
        <v>0.50155486450466458</v>
      </c>
      <c r="L347" s="1">
        <v>1955</v>
      </c>
      <c r="M347" s="1">
        <v>191</v>
      </c>
      <c r="N347" s="1">
        <v>12</v>
      </c>
      <c r="O347" s="2">
        <f>L347/$J347</f>
        <v>0.86581045172719218</v>
      </c>
      <c r="P347" s="2">
        <f>M347/$J347</f>
        <v>8.45881310894597E-2</v>
      </c>
      <c r="Q347" s="2">
        <f>N347/$J347</f>
        <v>5.3144375553587243E-3</v>
      </c>
      <c r="R347" s="2">
        <v>0.17100000000000001</v>
      </c>
      <c r="S347" s="8" t="str">
        <f>VLOOKUP(R347,bachelor_lookup!A:B,2,TRUE)</f>
        <v>Low</v>
      </c>
      <c r="T347" s="2">
        <v>0.16</v>
      </c>
      <c r="U347" s="2">
        <v>0.182</v>
      </c>
      <c r="V347" s="1">
        <v>4502</v>
      </c>
      <c r="W347" s="2">
        <f>V347/E347</f>
        <v>1</v>
      </c>
      <c r="X347" s="2">
        <v>0.02</v>
      </c>
      <c r="Y347" s="1">
        <v>1069</v>
      </c>
      <c r="Z347" s="2">
        <f>Y347/E347</f>
        <v>0.23745002221235006</v>
      </c>
      <c r="AA347" s="2">
        <v>0</v>
      </c>
      <c r="AB347" s="1">
        <v>2835</v>
      </c>
      <c r="AC347" s="2">
        <f>AB347/E347</f>
        <v>0.62972012438916036</v>
      </c>
      <c r="AD347" s="2">
        <f>1-(AC347+Z347)</f>
        <v>0.13282985339848952</v>
      </c>
      <c r="AE347" s="2">
        <v>3.2000000000000001E-2</v>
      </c>
      <c r="AF347" s="1">
        <v>79241</v>
      </c>
      <c r="AG347" s="1">
        <v>1717</v>
      </c>
      <c r="AH347" s="1">
        <v>64421</v>
      </c>
      <c r="AI347" s="1">
        <v>3667</v>
      </c>
      <c r="AJ347" s="2">
        <v>4.2999999999999997E-2</v>
      </c>
      <c r="AK347">
        <v>16.085795780000002</v>
      </c>
      <c r="AL347">
        <v>279.8742481610692</v>
      </c>
      <c r="AM347" t="s">
        <v>1482</v>
      </c>
      <c r="AN347" t="s">
        <v>1517</v>
      </c>
    </row>
    <row r="348" spans="1:40">
      <c r="A348" t="s">
        <v>89</v>
      </c>
      <c r="B348">
        <v>48.3</v>
      </c>
      <c r="C348">
        <v>48.8</v>
      </c>
      <c r="D348">
        <v>45.4</v>
      </c>
      <c r="E348">
        <v>1517</v>
      </c>
      <c r="F348">
        <v>784</v>
      </c>
      <c r="G348">
        <v>733</v>
      </c>
      <c r="H348" s="2">
        <f>F348/E348</f>
        <v>0.51680949241924856</v>
      </c>
      <c r="I348" s="2">
        <f>G348/E348</f>
        <v>0.48319050758075149</v>
      </c>
      <c r="J348" s="1">
        <v>660</v>
      </c>
      <c r="K348" s="2">
        <f>J348/E348</f>
        <v>0.43506921555702044</v>
      </c>
      <c r="L348" s="1">
        <v>409</v>
      </c>
      <c r="M348" s="1">
        <v>138</v>
      </c>
      <c r="N348" s="1">
        <v>50</v>
      </c>
      <c r="O348" s="2">
        <f>L348/$J348</f>
        <v>0.61969696969696975</v>
      </c>
      <c r="P348" s="2">
        <f>M348/$J348</f>
        <v>0.20909090909090908</v>
      </c>
      <c r="Q348" s="2">
        <f>N348/$J348</f>
        <v>7.575757575757576E-2</v>
      </c>
      <c r="R348" s="2">
        <v>0.17100000000000001</v>
      </c>
      <c r="S348" s="8" t="str">
        <f>VLOOKUP(R348,bachelor_lookup!A:B,2,TRUE)</f>
        <v>Low</v>
      </c>
      <c r="T348" s="2">
        <v>0.16300000000000001</v>
      </c>
      <c r="U348" s="2">
        <v>0.18</v>
      </c>
      <c r="V348" s="1">
        <v>1484</v>
      </c>
      <c r="W348" s="2">
        <f>V348/E348</f>
        <v>0.97824653922214899</v>
      </c>
      <c r="X348" s="2">
        <v>0.17699999999999999</v>
      </c>
      <c r="Y348" s="1">
        <v>309</v>
      </c>
      <c r="Z348" s="2">
        <f>Y348/E348</f>
        <v>0.20369149637442321</v>
      </c>
      <c r="AA348" s="2">
        <v>0.249</v>
      </c>
      <c r="AB348" s="1">
        <v>942</v>
      </c>
      <c r="AC348" s="2">
        <f>AB348/E348</f>
        <v>0.62096242584047467</v>
      </c>
      <c r="AD348" s="2">
        <f>1-(AC348+Z348)</f>
        <v>0.17534607778510214</v>
      </c>
      <c r="AE348" s="2">
        <v>0.16600000000000001</v>
      </c>
      <c r="AF348" s="1">
        <v>60316</v>
      </c>
      <c r="AG348" s="1">
        <v>638</v>
      </c>
      <c r="AH348" s="1">
        <v>50476</v>
      </c>
      <c r="AI348" s="1">
        <v>1254</v>
      </c>
      <c r="AJ348" s="2">
        <v>5.4000000000000006E-2</v>
      </c>
      <c r="AK348">
        <v>1067.5648409999999</v>
      </c>
      <c r="AL348">
        <v>1.4209909709830919</v>
      </c>
      <c r="AM348" t="s">
        <v>1482</v>
      </c>
      <c r="AN348" t="s">
        <v>1491</v>
      </c>
    </row>
    <row r="349" spans="1:40">
      <c r="A349" t="s">
        <v>836</v>
      </c>
      <c r="B349">
        <v>62</v>
      </c>
      <c r="C349">
        <v>65.2</v>
      </c>
      <c r="D349">
        <v>56.4</v>
      </c>
      <c r="E349">
        <v>2625</v>
      </c>
      <c r="F349">
        <v>1186</v>
      </c>
      <c r="G349">
        <v>1439</v>
      </c>
      <c r="H349" s="2">
        <f>F349/E349</f>
        <v>0.45180952380952383</v>
      </c>
      <c r="I349" s="2">
        <f>G349/E349</f>
        <v>0.54819047619047623</v>
      </c>
      <c r="J349" s="1">
        <v>762</v>
      </c>
      <c r="K349" s="2">
        <f>J349/E349</f>
        <v>0.29028571428571426</v>
      </c>
      <c r="L349" s="1">
        <v>523</v>
      </c>
      <c r="M349" s="1">
        <v>121</v>
      </c>
      <c r="N349" s="1">
        <v>3</v>
      </c>
      <c r="O349" s="2">
        <f>L349/$J349</f>
        <v>0.68635170603674545</v>
      </c>
      <c r="P349" s="2">
        <f>M349/$J349</f>
        <v>0.15879265091863518</v>
      </c>
      <c r="Q349" s="2">
        <f>N349/$J349</f>
        <v>3.937007874015748E-3</v>
      </c>
      <c r="R349" s="2">
        <v>0.17100000000000001</v>
      </c>
      <c r="S349" s="8" t="str">
        <f>VLOOKUP(R349,bachelor_lookup!A:B,2,TRUE)</f>
        <v>Low</v>
      </c>
      <c r="T349" s="2">
        <v>0.22</v>
      </c>
      <c r="U349" s="2">
        <v>0.125</v>
      </c>
      <c r="V349" s="1">
        <v>2625</v>
      </c>
      <c r="W349" s="2">
        <f>V349/E349</f>
        <v>1</v>
      </c>
      <c r="X349" s="2">
        <v>0.13800000000000001</v>
      </c>
      <c r="Y349" s="1">
        <v>336</v>
      </c>
      <c r="Z349" s="2">
        <f>Y349/E349</f>
        <v>0.128</v>
      </c>
      <c r="AA349" s="2">
        <v>0.33899999999999997</v>
      </c>
      <c r="AB349" s="1">
        <v>1169</v>
      </c>
      <c r="AC349" s="2">
        <f>AB349/E349</f>
        <v>0.44533333333333336</v>
      </c>
      <c r="AD349" s="2">
        <f>1-(AC349+Z349)</f>
        <v>0.42666666666666664</v>
      </c>
      <c r="AE349" s="2">
        <v>0.13900000000000001</v>
      </c>
      <c r="AF349" s="1">
        <v>55174</v>
      </c>
      <c r="AG349" s="1">
        <v>1252</v>
      </c>
      <c r="AH349" s="1">
        <v>40236</v>
      </c>
      <c r="AI349" s="1">
        <v>2376</v>
      </c>
      <c r="AJ349" s="2">
        <v>0.107</v>
      </c>
      <c r="AK349">
        <v>51.953125669999999</v>
      </c>
      <c r="AL349">
        <v>50.526315137874171</v>
      </c>
      <c r="AM349" t="s">
        <v>1482</v>
      </c>
      <c r="AN349" t="s">
        <v>1511</v>
      </c>
    </row>
    <row r="350" spans="1:40">
      <c r="A350" t="s">
        <v>880</v>
      </c>
      <c r="B350">
        <v>34.700000000000003</v>
      </c>
      <c r="C350">
        <v>32.799999999999997</v>
      </c>
      <c r="D350">
        <v>37.799999999999997</v>
      </c>
      <c r="E350">
        <v>4944</v>
      </c>
      <c r="F350">
        <v>2451</v>
      </c>
      <c r="G350">
        <v>2493</v>
      </c>
      <c r="H350" s="2">
        <f>F350/E350</f>
        <v>0.49575242718446599</v>
      </c>
      <c r="I350" s="2">
        <f>G350/E350</f>
        <v>0.50424757281553401</v>
      </c>
      <c r="J350" s="1">
        <v>2410</v>
      </c>
      <c r="K350" s="2">
        <f>J350/E350</f>
        <v>0.48745954692556637</v>
      </c>
      <c r="L350" s="1">
        <v>1865</v>
      </c>
      <c r="M350" s="1">
        <v>304</v>
      </c>
      <c r="N350" s="1">
        <v>120</v>
      </c>
      <c r="O350" s="2">
        <f>L350/$J350</f>
        <v>0.77385892116182575</v>
      </c>
      <c r="P350" s="2">
        <f>M350/$J350</f>
        <v>0.12614107883817427</v>
      </c>
      <c r="Q350" s="2">
        <f>N350/$J350</f>
        <v>4.9792531120331947E-2</v>
      </c>
      <c r="R350" s="2">
        <v>0.17199999999999999</v>
      </c>
      <c r="S350" s="8" t="str">
        <f>VLOOKUP(R350,bachelor_lookup!A:B,2,TRUE)</f>
        <v>Low</v>
      </c>
      <c r="T350" s="2">
        <v>0.21</v>
      </c>
      <c r="U350" s="2">
        <v>0.13699999999999998</v>
      </c>
      <c r="V350" s="1">
        <v>4944</v>
      </c>
      <c r="W350" s="2">
        <f>V350/E350</f>
        <v>1</v>
      </c>
      <c r="X350" s="2">
        <v>0.16300000000000001</v>
      </c>
      <c r="Y350" s="1">
        <v>1183</v>
      </c>
      <c r="Z350" s="2">
        <f>Y350/E350</f>
        <v>0.2392799352750809</v>
      </c>
      <c r="AA350" s="2">
        <v>0.248</v>
      </c>
      <c r="AB350" s="1">
        <v>3246</v>
      </c>
      <c r="AC350" s="2">
        <f>AB350/E350</f>
        <v>0.65655339805825241</v>
      </c>
      <c r="AD350" s="2">
        <f>1-(AC350+Z350)</f>
        <v>0.10416666666666674</v>
      </c>
      <c r="AE350" s="2">
        <v>0.14599999999999999</v>
      </c>
      <c r="AF350" s="1">
        <v>68413</v>
      </c>
      <c r="AG350" s="1">
        <v>1674</v>
      </c>
      <c r="AH350" s="1">
        <v>51136</v>
      </c>
      <c r="AI350" s="1">
        <v>3946</v>
      </c>
      <c r="AJ350" s="2">
        <v>0.13500000000000001</v>
      </c>
      <c r="AK350">
        <v>1.9370312160000001</v>
      </c>
      <c r="AL350">
        <v>2552.3594866010667</v>
      </c>
      <c r="AM350" t="s">
        <v>1484</v>
      </c>
      <c r="AN350" t="s">
        <v>1513</v>
      </c>
    </row>
    <row r="351" spans="1:40">
      <c r="A351" t="s">
        <v>58</v>
      </c>
      <c r="B351">
        <v>35.200000000000003</v>
      </c>
      <c r="C351">
        <v>36.5</v>
      </c>
      <c r="D351">
        <v>34.1</v>
      </c>
      <c r="E351">
        <v>4978</v>
      </c>
      <c r="F351">
        <v>2363</v>
      </c>
      <c r="G351">
        <v>2615</v>
      </c>
      <c r="H351" s="2">
        <f>F351/E351</f>
        <v>0.47468862997187627</v>
      </c>
      <c r="I351" s="2">
        <f>G351/E351</f>
        <v>0.52531137002812378</v>
      </c>
      <c r="J351" s="1">
        <v>1880</v>
      </c>
      <c r="K351" s="2">
        <f>J351/E351</f>
        <v>0.37766171153073524</v>
      </c>
      <c r="L351" s="1">
        <v>1664</v>
      </c>
      <c r="M351" s="1">
        <v>113</v>
      </c>
      <c r="N351" s="1">
        <v>0</v>
      </c>
      <c r="O351" s="2">
        <f>L351/$J351</f>
        <v>0.88510638297872335</v>
      </c>
      <c r="P351" s="2">
        <f>M351/$J351</f>
        <v>6.0106382978723401E-2</v>
      </c>
      <c r="Q351" s="2">
        <f>N351/$J351</f>
        <v>0</v>
      </c>
      <c r="R351" s="2">
        <v>0.17199999999999999</v>
      </c>
      <c r="S351" s="8" t="str">
        <f>VLOOKUP(R351,bachelor_lookup!A:B,2,TRUE)</f>
        <v>Low</v>
      </c>
      <c r="T351" s="2">
        <v>0.13800000000000001</v>
      </c>
      <c r="U351" s="2">
        <v>0.20800000000000002</v>
      </c>
      <c r="V351" s="1">
        <v>4964</v>
      </c>
      <c r="W351" s="2">
        <f>V351/E351</f>
        <v>0.99718762555243068</v>
      </c>
      <c r="X351" s="2">
        <v>0.28899999999999998</v>
      </c>
      <c r="Y351" s="1">
        <v>1541</v>
      </c>
      <c r="Z351" s="2">
        <f>Y351/E351</f>
        <v>0.30956207312173561</v>
      </c>
      <c r="AA351" s="2">
        <v>0.55399999999999994</v>
      </c>
      <c r="AB351" s="1">
        <v>2770</v>
      </c>
      <c r="AC351" s="2">
        <f>AB351/E351</f>
        <v>0.5564483728404982</v>
      </c>
      <c r="AD351" s="2">
        <f>1-(AC351+Z351)</f>
        <v>0.13398955403776625</v>
      </c>
      <c r="AE351" s="2">
        <v>0.192</v>
      </c>
      <c r="AF351" s="1">
        <v>56161</v>
      </c>
      <c r="AG351" s="1">
        <v>1933</v>
      </c>
      <c r="AH351" s="1">
        <v>43657</v>
      </c>
      <c r="AI351" s="1">
        <v>3513</v>
      </c>
      <c r="AJ351" s="2">
        <v>4.4000000000000004E-2</v>
      </c>
      <c r="AK351">
        <v>5.7939482330000001</v>
      </c>
      <c r="AL351">
        <v>859.17232943976148</v>
      </c>
      <c r="AM351" t="s">
        <v>1483</v>
      </c>
      <c r="AN351" t="s">
        <v>1489</v>
      </c>
    </row>
    <row r="352" spans="1:40">
      <c r="A352" t="s">
        <v>924</v>
      </c>
      <c r="B352">
        <v>41.4</v>
      </c>
      <c r="C352">
        <v>40.799999999999997</v>
      </c>
      <c r="D352">
        <v>42.7</v>
      </c>
      <c r="E352">
        <v>5002</v>
      </c>
      <c r="F352">
        <v>2494</v>
      </c>
      <c r="G352">
        <v>2508</v>
      </c>
      <c r="H352" s="2">
        <f>F352/E352</f>
        <v>0.49860055977608958</v>
      </c>
      <c r="I352" s="2">
        <f>G352/E352</f>
        <v>0.50139944022391048</v>
      </c>
      <c r="J352" s="1">
        <v>2259</v>
      </c>
      <c r="K352" s="2">
        <f>J352/E352</f>
        <v>0.45161935225909638</v>
      </c>
      <c r="L352" s="1">
        <v>1868</v>
      </c>
      <c r="M352" s="1">
        <v>290</v>
      </c>
      <c r="N352" s="1">
        <v>25</v>
      </c>
      <c r="O352" s="2">
        <f>L352/$J352</f>
        <v>0.82691456396635676</v>
      </c>
      <c r="P352" s="2">
        <f>M352/$J352</f>
        <v>0.12837538733953077</v>
      </c>
      <c r="Q352" s="2">
        <f>N352/$J352</f>
        <v>1.1066843736166445E-2</v>
      </c>
      <c r="R352" s="2">
        <v>0.17199999999999999</v>
      </c>
      <c r="S352" s="8" t="str">
        <f>VLOOKUP(R352,bachelor_lookup!A:B,2,TRUE)</f>
        <v>Low</v>
      </c>
      <c r="T352" s="2">
        <v>0.16200000000000001</v>
      </c>
      <c r="U352" s="2">
        <v>0.18100000000000002</v>
      </c>
      <c r="V352" s="1">
        <v>5001</v>
      </c>
      <c r="W352" s="2">
        <f>V352/E352</f>
        <v>0.99980007996801279</v>
      </c>
      <c r="X352" s="2">
        <v>8.6999999999999994E-2</v>
      </c>
      <c r="Y352" s="1">
        <v>1072</v>
      </c>
      <c r="Z352" s="2">
        <f>Y352/E352</f>
        <v>0.21431427429028388</v>
      </c>
      <c r="AA352" s="2">
        <v>8.6999999999999994E-2</v>
      </c>
      <c r="AB352" s="1">
        <v>3103</v>
      </c>
      <c r="AC352" s="2">
        <f>AB352/E352</f>
        <v>0.62035185925629743</v>
      </c>
      <c r="AD352" s="2">
        <f>1-(AC352+Z352)</f>
        <v>0.16533386645341874</v>
      </c>
      <c r="AE352" s="2">
        <v>8.3000000000000004E-2</v>
      </c>
      <c r="AF352" s="1">
        <v>77401</v>
      </c>
      <c r="AG352" s="1">
        <v>1783</v>
      </c>
      <c r="AH352" s="1">
        <v>70677</v>
      </c>
      <c r="AI352" s="1">
        <v>4103</v>
      </c>
      <c r="AJ352" s="2">
        <v>7.4999999999999997E-2</v>
      </c>
      <c r="AK352">
        <v>3.9320828149999998</v>
      </c>
      <c r="AL352">
        <v>1272.0993517528445</v>
      </c>
      <c r="AM352" t="s">
        <v>1483</v>
      </c>
      <c r="AN352" t="s">
        <v>1513</v>
      </c>
    </row>
    <row r="353" spans="1:40">
      <c r="A353" t="s">
        <v>653</v>
      </c>
      <c r="B353">
        <v>44.3</v>
      </c>
      <c r="C353">
        <v>47</v>
      </c>
      <c r="D353">
        <v>43</v>
      </c>
      <c r="E353">
        <v>3961</v>
      </c>
      <c r="F353">
        <v>2072</v>
      </c>
      <c r="G353">
        <v>1889</v>
      </c>
      <c r="H353" s="2">
        <f>F353/E353</f>
        <v>0.52310022721534966</v>
      </c>
      <c r="I353" s="2">
        <f>G353/E353</f>
        <v>0.47689977278465034</v>
      </c>
      <c r="J353" s="1">
        <v>1840</v>
      </c>
      <c r="K353" s="2">
        <f>J353/E353</f>
        <v>0.46452915930320626</v>
      </c>
      <c r="L353" s="1">
        <v>1531</v>
      </c>
      <c r="M353" s="1">
        <v>125</v>
      </c>
      <c r="N353" s="1">
        <v>0</v>
      </c>
      <c r="O353" s="2">
        <f>L353/$J353</f>
        <v>0.83206521739130435</v>
      </c>
      <c r="P353" s="2">
        <f>M353/$J353</f>
        <v>6.7934782608695649E-2</v>
      </c>
      <c r="Q353" s="2">
        <f>N353/$J353</f>
        <v>0</v>
      </c>
      <c r="R353" s="2">
        <v>0.17199999999999999</v>
      </c>
      <c r="S353" s="8" t="str">
        <f>VLOOKUP(R353,bachelor_lookup!A:B,2,TRUE)</f>
        <v>Low</v>
      </c>
      <c r="T353" s="2">
        <v>0.13699999999999998</v>
      </c>
      <c r="U353" s="2">
        <v>0.21600000000000003</v>
      </c>
      <c r="V353" s="1">
        <v>3949</v>
      </c>
      <c r="W353" s="2">
        <f>V353/E353</f>
        <v>0.99697046200454431</v>
      </c>
      <c r="X353" s="2">
        <v>8.5000000000000006E-2</v>
      </c>
      <c r="Y353" s="1">
        <v>710</v>
      </c>
      <c r="Z353" s="2">
        <f>Y353/E353</f>
        <v>0.17924766473112849</v>
      </c>
      <c r="AA353" s="2">
        <v>0.106</v>
      </c>
      <c r="AB353" s="1">
        <v>2791</v>
      </c>
      <c r="AC353" s="2">
        <f>AB353/E353</f>
        <v>0.70462004544306989</v>
      </c>
      <c r="AD353" s="2">
        <f>1-(AC353+Z353)</f>
        <v>0.11613228982580159</v>
      </c>
      <c r="AE353" s="2">
        <v>6.2E-2</v>
      </c>
      <c r="AF353" s="1">
        <v>88517</v>
      </c>
      <c r="AG353" s="1">
        <v>1509</v>
      </c>
      <c r="AH353" s="1">
        <v>78581</v>
      </c>
      <c r="AI353" s="1">
        <v>3313</v>
      </c>
      <c r="AJ353" s="2">
        <v>7.9000000000000001E-2</v>
      </c>
      <c r="AK353">
        <v>163.4452589</v>
      </c>
      <c r="AL353">
        <v>24.234413568541878</v>
      </c>
      <c r="AM353" t="s">
        <v>1482</v>
      </c>
      <c r="AN353" t="s">
        <v>1503</v>
      </c>
    </row>
    <row r="354" spans="1:40">
      <c r="A354" t="s">
        <v>60</v>
      </c>
      <c r="B354">
        <v>33</v>
      </c>
      <c r="C354">
        <v>31.8</v>
      </c>
      <c r="D354">
        <v>34</v>
      </c>
      <c r="E354">
        <v>7653</v>
      </c>
      <c r="F354">
        <v>3978</v>
      </c>
      <c r="G354">
        <v>3675</v>
      </c>
      <c r="H354" s="2">
        <f>F354/E354</f>
        <v>0.51979615836926696</v>
      </c>
      <c r="I354" s="2">
        <f>G354/E354</f>
        <v>0.48020384163073304</v>
      </c>
      <c r="J354" s="1">
        <v>3830</v>
      </c>
      <c r="K354" s="2">
        <f>J354/E354</f>
        <v>0.50045733699202932</v>
      </c>
      <c r="L354" s="1">
        <v>3253</v>
      </c>
      <c r="M354" s="1">
        <v>292</v>
      </c>
      <c r="N354" s="1">
        <v>110</v>
      </c>
      <c r="O354" s="2">
        <f>L354/$J354</f>
        <v>0.84934725848563963</v>
      </c>
      <c r="P354" s="2">
        <f>M354/$J354</f>
        <v>7.6240208877284596E-2</v>
      </c>
      <c r="Q354" s="2">
        <f>N354/$J354</f>
        <v>2.8720626631853787E-2</v>
      </c>
      <c r="R354" s="2">
        <v>0.17300000000000001</v>
      </c>
      <c r="S354" s="8" t="str">
        <f>VLOOKUP(R354,bachelor_lookup!A:B,2,TRUE)</f>
        <v>Low</v>
      </c>
      <c r="T354" s="2">
        <v>0.188</v>
      </c>
      <c r="U354" s="2">
        <v>0.157</v>
      </c>
      <c r="V354" s="1">
        <v>7593</v>
      </c>
      <c r="W354" s="2">
        <f>V354/E354</f>
        <v>0.99215993727949825</v>
      </c>
      <c r="X354" s="2">
        <v>8.199999999999999E-2</v>
      </c>
      <c r="Y354" s="1">
        <v>1901</v>
      </c>
      <c r="Z354" s="2">
        <f>Y354/E354</f>
        <v>0.24839932052789757</v>
      </c>
      <c r="AA354" s="2">
        <v>8.4000000000000005E-2</v>
      </c>
      <c r="AB354" s="1">
        <v>4930</v>
      </c>
      <c r="AC354" s="2">
        <f>AB354/E354</f>
        <v>0.64419182020122823</v>
      </c>
      <c r="AD354" s="2">
        <f>1-(AC354+Z354)</f>
        <v>0.10740885927087418</v>
      </c>
      <c r="AE354" s="2">
        <v>7.6999999999999999E-2</v>
      </c>
      <c r="AF354" s="1">
        <v>63543</v>
      </c>
      <c r="AG354" s="1">
        <v>2725</v>
      </c>
      <c r="AH354" s="1">
        <v>55487</v>
      </c>
      <c r="AI354" s="1">
        <v>5934</v>
      </c>
      <c r="AJ354" s="2">
        <v>0.05</v>
      </c>
      <c r="AK354">
        <v>5.1670255530000002</v>
      </c>
      <c r="AL354">
        <v>1481.1229248821173</v>
      </c>
      <c r="AM354" t="s">
        <v>1484</v>
      </c>
      <c r="AN354" t="s">
        <v>1489</v>
      </c>
    </row>
    <row r="355" spans="1:40">
      <c r="A355" t="s">
        <v>148</v>
      </c>
      <c r="B355">
        <v>33.5</v>
      </c>
      <c r="C355">
        <v>34</v>
      </c>
      <c r="D355">
        <v>31.9</v>
      </c>
      <c r="E355">
        <v>1711</v>
      </c>
      <c r="F355">
        <v>879</v>
      </c>
      <c r="G355">
        <v>832</v>
      </c>
      <c r="H355" s="2">
        <f>F355/E355</f>
        <v>0.51373465809468144</v>
      </c>
      <c r="I355" s="2">
        <f>G355/E355</f>
        <v>0.4862653419053185</v>
      </c>
      <c r="J355" s="1">
        <v>776</v>
      </c>
      <c r="K355" s="2">
        <f>J355/E355</f>
        <v>0.45353594389246055</v>
      </c>
      <c r="L355" s="1">
        <v>586</v>
      </c>
      <c r="M355" s="1">
        <v>111</v>
      </c>
      <c r="N355" s="1">
        <v>23</v>
      </c>
      <c r="O355" s="2">
        <f>L355/$J355</f>
        <v>0.75515463917525771</v>
      </c>
      <c r="P355" s="2">
        <f>M355/$J355</f>
        <v>0.14304123711340205</v>
      </c>
      <c r="Q355" s="2">
        <f>N355/$J355</f>
        <v>2.9639175257731958E-2</v>
      </c>
      <c r="R355" s="2">
        <v>0.17300000000000001</v>
      </c>
      <c r="S355" s="8" t="str">
        <f>VLOOKUP(R355,bachelor_lookup!A:B,2,TRUE)</f>
        <v>Low</v>
      </c>
      <c r="T355" s="2">
        <v>0.192</v>
      </c>
      <c r="U355" s="2">
        <v>0.153</v>
      </c>
      <c r="V355" s="1">
        <v>1708</v>
      </c>
      <c r="W355" s="2">
        <f>V355/E355</f>
        <v>0.99824663939216829</v>
      </c>
      <c r="X355" s="2">
        <v>0.153</v>
      </c>
      <c r="Y355" s="1">
        <v>521</v>
      </c>
      <c r="Z355" s="2">
        <f>Y355/E355</f>
        <v>0.304500292226768</v>
      </c>
      <c r="AA355" s="2">
        <v>0.25900000000000001</v>
      </c>
      <c r="AB355" s="1">
        <v>1071</v>
      </c>
      <c r="AC355" s="2">
        <f>AB355/E355</f>
        <v>0.62594973699590883</v>
      </c>
      <c r="AD355" s="2">
        <f>1-(AC355+Z355)</f>
        <v>6.9549970777323167E-2</v>
      </c>
      <c r="AE355" s="2">
        <v>0.113</v>
      </c>
      <c r="AF355" s="1">
        <v>49977</v>
      </c>
      <c r="AG355" s="1">
        <v>631</v>
      </c>
      <c r="AH355" s="1">
        <v>46098</v>
      </c>
      <c r="AI355" s="1">
        <v>1239</v>
      </c>
      <c r="AJ355" s="2">
        <v>6.3E-2</v>
      </c>
      <c r="AK355">
        <v>3.7045555069999998</v>
      </c>
      <c r="AL355">
        <v>461.86377738623531</v>
      </c>
      <c r="AM355" t="s">
        <v>1483</v>
      </c>
      <c r="AN355" t="s">
        <v>1492</v>
      </c>
    </row>
    <row r="356" spans="1:40">
      <c r="A356" t="s">
        <v>1187</v>
      </c>
      <c r="B356">
        <v>34.700000000000003</v>
      </c>
      <c r="C356">
        <v>33.1</v>
      </c>
      <c r="D356">
        <v>36.700000000000003</v>
      </c>
      <c r="E356">
        <v>6700</v>
      </c>
      <c r="F356">
        <v>3426</v>
      </c>
      <c r="G356">
        <v>3274</v>
      </c>
      <c r="H356" s="2">
        <f>F356/E356</f>
        <v>0.51134328358208958</v>
      </c>
      <c r="I356" s="2">
        <f>G356/E356</f>
        <v>0.48865671641791047</v>
      </c>
      <c r="J356" s="1">
        <v>3012</v>
      </c>
      <c r="K356" s="2">
        <f>J356/E356</f>
        <v>0.44955223880597017</v>
      </c>
      <c r="L356" s="1">
        <v>2555</v>
      </c>
      <c r="M356" s="1">
        <v>238</v>
      </c>
      <c r="N356" s="1">
        <v>18</v>
      </c>
      <c r="O356" s="2">
        <f>L356/$J356</f>
        <v>0.84827357237715806</v>
      </c>
      <c r="P356" s="2">
        <f>M356/$J356</f>
        <v>7.9017264276228419E-2</v>
      </c>
      <c r="Q356" s="2">
        <f>N356/$J356</f>
        <v>5.9760956175298804E-3</v>
      </c>
      <c r="R356" s="2">
        <v>0.17399999999999999</v>
      </c>
      <c r="S356" s="8" t="str">
        <f>VLOOKUP(R356,bachelor_lookup!A:B,2,TRUE)</f>
        <v>Low</v>
      </c>
      <c r="T356" s="2">
        <v>0.16200000000000001</v>
      </c>
      <c r="U356" s="2">
        <v>0.18600000000000003</v>
      </c>
      <c r="V356" s="1">
        <v>6593</v>
      </c>
      <c r="W356" s="2">
        <f>V356/E356</f>
        <v>0.9840298507462687</v>
      </c>
      <c r="X356" s="2">
        <v>0.14800000000000002</v>
      </c>
      <c r="Y356" s="1">
        <v>1572</v>
      </c>
      <c r="Z356" s="2">
        <f>Y356/E356</f>
        <v>0.23462686567164179</v>
      </c>
      <c r="AA356" s="2">
        <v>0.21199999999999999</v>
      </c>
      <c r="AB356" s="1">
        <v>4208</v>
      </c>
      <c r="AC356" s="2">
        <f>AB356/E356</f>
        <v>0.62805970149253731</v>
      </c>
      <c r="AD356" s="2">
        <f>1-(AC356+Z356)</f>
        <v>0.13731343283582087</v>
      </c>
      <c r="AE356" s="2">
        <v>0.13200000000000001</v>
      </c>
      <c r="AF356" s="1">
        <v>64316</v>
      </c>
      <c r="AG356" s="1">
        <v>2701</v>
      </c>
      <c r="AH356" s="1">
        <v>55337</v>
      </c>
      <c r="AI356" s="1">
        <v>5214</v>
      </c>
      <c r="AJ356" s="2">
        <v>9.6999999999999989E-2</v>
      </c>
      <c r="AK356">
        <v>11.973709019999999</v>
      </c>
      <c r="AL356">
        <v>559.5592801536111</v>
      </c>
      <c r="AM356" t="s">
        <v>1483</v>
      </c>
      <c r="AN356" t="s">
        <v>1517</v>
      </c>
    </row>
    <row r="357" spans="1:40">
      <c r="A357" t="s">
        <v>578</v>
      </c>
      <c r="B357">
        <v>34.9</v>
      </c>
      <c r="C357">
        <v>35.4</v>
      </c>
      <c r="D357">
        <v>34.799999999999997</v>
      </c>
      <c r="E357">
        <v>5041</v>
      </c>
      <c r="F357">
        <v>2393</v>
      </c>
      <c r="G357">
        <v>2648</v>
      </c>
      <c r="H357" s="2">
        <f>F357/E357</f>
        <v>0.47470739932553063</v>
      </c>
      <c r="I357" s="2">
        <f>G357/E357</f>
        <v>0.52529260067446937</v>
      </c>
      <c r="J357" s="1">
        <v>2200</v>
      </c>
      <c r="K357" s="2">
        <f>J357/E357</f>
        <v>0.43642134497123586</v>
      </c>
      <c r="L357" s="1">
        <v>1250</v>
      </c>
      <c r="M357" s="1">
        <v>240</v>
      </c>
      <c r="N357" s="1">
        <v>420</v>
      </c>
      <c r="O357" s="2">
        <f>L357/$J357</f>
        <v>0.56818181818181823</v>
      </c>
      <c r="P357" s="2">
        <f>M357/$J357</f>
        <v>0.10909090909090909</v>
      </c>
      <c r="Q357" s="2">
        <f>N357/$J357</f>
        <v>0.19090909090909092</v>
      </c>
      <c r="R357" s="2">
        <v>0.17399999999999999</v>
      </c>
      <c r="S357" s="8" t="str">
        <f>VLOOKUP(R357,bachelor_lookup!A:B,2,TRUE)</f>
        <v>Low</v>
      </c>
      <c r="T357" s="2">
        <v>0.222</v>
      </c>
      <c r="U357" s="2">
        <v>0.126</v>
      </c>
      <c r="V357" s="1">
        <v>5034</v>
      </c>
      <c r="W357" s="2">
        <f>V357/E357</f>
        <v>0.998611386629637</v>
      </c>
      <c r="X357" s="2">
        <v>0.21899999999999997</v>
      </c>
      <c r="Y357" s="1">
        <v>944</v>
      </c>
      <c r="Z357" s="2">
        <f>Y357/E357</f>
        <v>0.18726443166038484</v>
      </c>
      <c r="AA357" s="2">
        <v>0.375</v>
      </c>
      <c r="AB357" s="1">
        <v>3236</v>
      </c>
      <c r="AC357" s="2">
        <f>AB357/E357</f>
        <v>0.64193612378496334</v>
      </c>
      <c r="AD357" s="2">
        <f>1-(AC357+Z357)</f>
        <v>0.17079944455465179</v>
      </c>
      <c r="AE357" s="2">
        <v>0.19600000000000001</v>
      </c>
      <c r="AF357" s="1">
        <v>43979</v>
      </c>
      <c r="AG357" s="1">
        <v>2387</v>
      </c>
      <c r="AH357" s="1">
        <v>31466</v>
      </c>
      <c r="AI357" s="1">
        <v>4177</v>
      </c>
      <c r="AJ357" s="2">
        <v>9.1999999999999998E-2</v>
      </c>
      <c r="AK357">
        <v>2.1273324570000001</v>
      </c>
      <c r="AL357">
        <v>2369.6343199261401</v>
      </c>
      <c r="AM357" t="s">
        <v>1484</v>
      </c>
      <c r="AN357" t="s">
        <v>1503</v>
      </c>
    </row>
    <row r="358" spans="1:40">
      <c r="A358" t="s">
        <v>1277</v>
      </c>
      <c r="B358">
        <v>41.2</v>
      </c>
      <c r="C358">
        <v>41</v>
      </c>
      <c r="D358">
        <v>41.3</v>
      </c>
      <c r="E358">
        <v>2340</v>
      </c>
      <c r="F358">
        <v>1259</v>
      </c>
      <c r="G358">
        <v>1081</v>
      </c>
      <c r="H358" s="2">
        <f>F358/E358</f>
        <v>0.53803418803418801</v>
      </c>
      <c r="I358" s="2">
        <f>G358/E358</f>
        <v>0.46196581196581199</v>
      </c>
      <c r="J358" s="1">
        <v>1084</v>
      </c>
      <c r="K358" s="2">
        <f>J358/E358</f>
        <v>0.46324786324786327</v>
      </c>
      <c r="L358" s="1">
        <v>951</v>
      </c>
      <c r="M358" s="1">
        <v>56</v>
      </c>
      <c r="N358" s="1">
        <v>15</v>
      </c>
      <c r="O358" s="2">
        <f>L358/$J358</f>
        <v>0.87730627306273068</v>
      </c>
      <c r="P358" s="2">
        <f>M358/$J358</f>
        <v>5.1660516605166053E-2</v>
      </c>
      <c r="Q358" s="2">
        <f>N358/$J358</f>
        <v>1.3837638376383764E-2</v>
      </c>
      <c r="R358" s="2">
        <v>0.17399999999999999</v>
      </c>
      <c r="S358" s="8" t="str">
        <f>VLOOKUP(R358,bachelor_lookup!A:B,2,TRUE)</f>
        <v>Low</v>
      </c>
      <c r="T358" s="2">
        <v>0.16399999999999998</v>
      </c>
      <c r="U358" s="2">
        <v>0.18600000000000003</v>
      </c>
      <c r="V358" s="1">
        <v>2340</v>
      </c>
      <c r="W358" s="2">
        <f>V358/E358</f>
        <v>1</v>
      </c>
      <c r="X358" s="2">
        <v>0.124</v>
      </c>
      <c r="Y358" s="1">
        <v>545</v>
      </c>
      <c r="Z358" s="2">
        <f>Y358/E358</f>
        <v>0.23290598290598291</v>
      </c>
      <c r="AA358" s="2">
        <v>0.156</v>
      </c>
      <c r="AB358" s="1">
        <v>1530</v>
      </c>
      <c r="AC358" s="2">
        <f>AB358/E358</f>
        <v>0.65384615384615385</v>
      </c>
      <c r="AD358" s="2">
        <f>1-(AC358+Z358)</f>
        <v>0.11324786324786329</v>
      </c>
      <c r="AE358" s="2">
        <v>0.114</v>
      </c>
      <c r="AF358" s="1">
        <v>46739</v>
      </c>
      <c r="AG358" s="1">
        <v>1017</v>
      </c>
      <c r="AH358" s="1">
        <v>44235</v>
      </c>
      <c r="AI358" s="1">
        <v>1912</v>
      </c>
      <c r="AJ358" s="2">
        <v>0.11199999999999999</v>
      </c>
      <c r="AK358">
        <v>10.492278929999999</v>
      </c>
      <c r="AL358">
        <v>223.02113922165813</v>
      </c>
      <c r="AM358" t="s">
        <v>1482</v>
      </c>
      <c r="AN358" t="s">
        <v>1518</v>
      </c>
    </row>
    <row r="359" spans="1:40">
      <c r="A359" t="s">
        <v>1266</v>
      </c>
      <c r="B359">
        <v>47.4</v>
      </c>
      <c r="C359">
        <v>43.3</v>
      </c>
      <c r="D359">
        <v>48.7</v>
      </c>
      <c r="E359">
        <v>3960</v>
      </c>
      <c r="F359">
        <v>2060</v>
      </c>
      <c r="G359">
        <v>1900</v>
      </c>
      <c r="H359" s="2">
        <f>F359/E359</f>
        <v>0.52020202020202022</v>
      </c>
      <c r="I359" s="2">
        <f>G359/E359</f>
        <v>0.47979797979797978</v>
      </c>
      <c r="J359" s="1">
        <v>1731</v>
      </c>
      <c r="K359" s="2">
        <f>J359/E359</f>
        <v>0.43712121212121213</v>
      </c>
      <c r="L359" s="1">
        <v>1512</v>
      </c>
      <c r="M359" s="1">
        <v>107</v>
      </c>
      <c r="N359" s="1">
        <v>34</v>
      </c>
      <c r="O359" s="2">
        <f>L359/$J359</f>
        <v>0.87348353552859614</v>
      </c>
      <c r="P359" s="2">
        <f>M359/$J359</f>
        <v>6.1813980358174467E-2</v>
      </c>
      <c r="Q359" s="2">
        <f>N359/$J359</f>
        <v>1.9641825534373193E-2</v>
      </c>
      <c r="R359" s="2">
        <v>0.17399999999999999</v>
      </c>
      <c r="S359" s="8" t="str">
        <f>VLOOKUP(R359,bachelor_lookup!A:B,2,TRUE)</f>
        <v>Low</v>
      </c>
      <c r="T359" s="2">
        <v>0.17800000000000002</v>
      </c>
      <c r="U359" s="2">
        <v>0.17</v>
      </c>
      <c r="V359" s="1">
        <v>3960</v>
      </c>
      <c r="W359" s="2">
        <f>V359/E359</f>
        <v>1</v>
      </c>
      <c r="X359" s="2">
        <v>0.107</v>
      </c>
      <c r="Y359" s="1">
        <v>780</v>
      </c>
      <c r="Z359" s="2">
        <f>Y359/E359</f>
        <v>0.19696969696969696</v>
      </c>
      <c r="AA359" s="2">
        <v>6.9000000000000006E-2</v>
      </c>
      <c r="AB359" s="1">
        <v>2541</v>
      </c>
      <c r="AC359" s="2">
        <f>AB359/E359</f>
        <v>0.64166666666666672</v>
      </c>
      <c r="AD359" s="2">
        <f>1-(AC359+Z359)</f>
        <v>0.16136363636363638</v>
      </c>
      <c r="AE359" s="2">
        <v>0.13</v>
      </c>
      <c r="AF359" s="1">
        <v>58672</v>
      </c>
      <c r="AG359" s="1">
        <v>1638</v>
      </c>
      <c r="AH359" s="1">
        <v>43167</v>
      </c>
      <c r="AI359" s="1">
        <v>3283</v>
      </c>
      <c r="AJ359" s="2">
        <v>8.3000000000000004E-2</v>
      </c>
      <c r="AK359">
        <v>33.213903680000001</v>
      </c>
      <c r="AL359">
        <v>119.22717781543226</v>
      </c>
      <c r="AM359" t="s">
        <v>1482</v>
      </c>
      <c r="AN359" t="s">
        <v>1518</v>
      </c>
    </row>
    <row r="360" spans="1:40">
      <c r="A360" t="s">
        <v>1282</v>
      </c>
      <c r="B360">
        <v>32.4</v>
      </c>
      <c r="C360">
        <v>31</v>
      </c>
      <c r="D360">
        <v>35.200000000000003</v>
      </c>
      <c r="E360">
        <v>4279</v>
      </c>
      <c r="F360">
        <v>2374</v>
      </c>
      <c r="G360">
        <v>1905</v>
      </c>
      <c r="H360" s="2">
        <f>F360/E360</f>
        <v>0.55480252395419494</v>
      </c>
      <c r="I360" s="2">
        <f>G360/E360</f>
        <v>0.44519747604580512</v>
      </c>
      <c r="J360" s="1">
        <v>1921</v>
      </c>
      <c r="K360" s="2">
        <f>J360/E360</f>
        <v>0.44893666744566485</v>
      </c>
      <c r="L360" s="1">
        <v>1610</v>
      </c>
      <c r="M360" s="1">
        <v>116</v>
      </c>
      <c r="N360" s="1">
        <v>76</v>
      </c>
      <c r="O360" s="2">
        <f>L360/$J360</f>
        <v>0.83810515356585114</v>
      </c>
      <c r="P360" s="2">
        <f>M360/$J360</f>
        <v>6.038521603331598E-2</v>
      </c>
      <c r="Q360" s="2">
        <f>N360/$J360</f>
        <v>3.9562727745965642E-2</v>
      </c>
      <c r="R360" s="2">
        <v>0.17499999999999999</v>
      </c>
      <c r="S360" s="8" t="str">
        <f>VLOOKUP(R360,bachelor_lookup!A:B,2,TRUE)</f>
        <v>Low</v>
      </c>
      <c r="T360" s="2">
        <v>0.14800000000000002</v>
      </c>
      <c r="U360" s="2">
        <v>0.20399999999999999</v>
      </c>
      <c r="V360" s="1">
        <v>4251</v>
      </c>
      <c r="W360" s="2">
        <f>V360/E360</f>
        <v>0.9934564150502454</v>
      </c>
      <c r="X360" s="2">
        <v>0.126</v>
      </c>
      <c r="Y360" s="1">
        <v>1211</v>
      </c>
      <c r="Z360" s="2">
        <f>Y360/E360</f>
        <v>0.28301004907688715</v>
      </c>
      <c r="AA360" s="2">
        <v>0.192</v>
      </c>
      <c r="AB360" s="1">
        <v>2529</v>
      </c>
      <c r="AC360" s="2">
        <f>AB360/E360</f>
        <v>0.59102594064033653</v>
      </c>
      <c r="AD360" s="2">
        <f>1-(AC360+Z360)</f>
        <v>0.12596401028277637</v>
      </c>
      <c r="AE360" s="2">
        <v>0.11800000000000001</v>
      </c>
      <c r="AF360" s="1">
        <v>62616</v>
      </c>
      <c r="AG360" s="1">
        <v>1523</v>
      </c>
      <c r="AH360" s="1">
        <v>57687</v>
      </c>
      <c r="AI360" s="1">
        <v>3128</v>
      </c>
      <c r="AJ360" s="2">
        <v>8.3000000000000004E-2</v>
      </c>
      <c r="AK360">
        <v>2.6254361949999998</v>
      </c>
      <c r="AL360">
        <v>1629.8244109489776</v>
      </c>
      <c r="AM360" t="s">
        <v>1484</v>
      </c>
      <c r="AN360" t="s">
        <v>1518</v>
      </c>
    </row>
    <row r="361" spans="1:40">
      <c r="A361" t="s">
        <v>1063</v>
      </c>
      <c r="B361">
        <v>37</v>
      </c>
      <c r="C361">
        <v>36</v>
      </c>
      <c r="D361">
        <v>39</v>
      </c>
      <c r="E361">
        <v>3359</v>
      </c>
      <c r="F361">
        <v>1660</v>
      </c>
      <c r="G361">
        <v>1699</v>
      </c>
      <c r="H361" s="2">
        <f>F361/E361</f>
        <v>0.49419470080381067</v>
      </c>
      <c r="I361" s="2">
        <f>G361/E361</f>
        <v>0.50580529919618933</v>
      </c>
      <c r="J361" s="1">
        <v>1572</v>
      </c>
      <c r="K361" s="2">
        <f>J361/E361</f>
        <v>0.46799642750818699</v>
      </c>
      <c r="L361" s="1">
        <v>1181</v>
      </c>
      <c r="M361" s="1">
        <v>199</v>
      </c>
      <c r="N361" s="1">
        <v>77</v>
      </c>
      <c r="O361" s="2">
        <f>L361/$J361</f>
        <v>0.75127226463104324</v>
      </c>
      <c r="P361" s="2">
        <f>M361/$J361</f>
        <v>0.12659033078880408</v>
      </c>
      <c r="Q361" s="2">
        <f>N361/$J361</f>
        <v>4.8982188295165395E-2</v>
      </c>
      <c r="R361" s="2">
        <v>0.17499999999999999</v>
      </c>
      <c r="S361" s="8" t="str">
        <f>VLOOKUP(R361,bachelor_lookup!A:B,2,TRUE)</f>
        <v>Low</v>
      </c>
      <c r="T361" s="2">
        <v>0.19699999999999998</v>
      </c>
      <c r="U361" s="2">
        <v>0.151</v>
      </c>
      <c r="V361" s="1">
        <v>3359</v>
      </c>
      <c r="W361" s="2">
        <f>V361/E361</f>
        <v>1</v>
      </c>
      <c r="X361" s="2">
        <v>9.1999999999999998E-2</v>
      </c>
      <c r="Y361" s="1">
        <v>794</v>
      </c>
      <c r="Z361" s="2">
        <f>Y361/E361</f>
        <v>0.23637987496278653</v>
      </c>
      <c r="AA361" s="2">
        <v>0.12300000000000001</v>
      </c>
      <c r="AB361" s="1">
        <v>2325</v>
      </c>
      <c r="AC361" s="2">
        <f>AB361/E361</f>
        <v>0.69217028877642151</v>
      </c>
      <c r="AD361" s="2">
        <f>1-(AC361+Z361)</f>
        <v>7.1449836260791932E-2</v>
      </c>
      <c r="AE361" s="2">
        <v>8.5999999999999993E-2</v>
      </c>
      <c r="AF361" s="1">
        <v>79245</v>
      </c>
      <c r="AG361" s="1">
        <v>1121</v>
      </c>
      <c r="AH361" s="1">
        <v>66424</v>
      </c>
      <c r="AI361" s="1">
        <v>2683</v>
      </c>
      <c r="AJ361" s="2">
        <v>0.10099999999999999</v>
      </c>
      <c r="AK361">
        <v>1.48581827</v>
      </c>
      <c r="AL361">
        <v>2260.7071590255787</v>
      </c>
      <c r="AM361" t="s">
        <v>1484</v>
      </c>
      <c r="AN361" t="s">
        <v>1517</v>
      </c>
    </row>
    <row r="362" spans="1:40">
      <c r="A362" t="s">
        <v>817</v>
      </c>
      <c r="B362">
        <v>47.2</v>
      </c>
      <c r="C362">
        <v>46.5</v>
      </c>
      <c r="D362">
        <v>48.7</v>
      </c>
      <c r="E362">
        <v>5397</v>
      </c>
      <c r="F362">
        <v>2775</v>
      </c>
      <c r="G362">
        <v>2622</v>
      </c>
      <c r="H362" s="2">
        <f>F362/E362</f>
        <v>0.51417454141189545</v>
      </c>
      <c r="I362" s="2">
        <f>G362/E362</f>
        <v>0.4858254585881045</v>
      </c>
      <c r="J362" s="1">
        <v>2519</v>
      </c>
      <c r="K362" s="2">
        <f>J362/E362</f>
        <v>0.4667407819158792</v>
      </c>
      <c r="L362" s="1">
        <v>2014</v>
      </c>
      <c r="M362" s="1">
        <v>294</v>
      </c>
      <c r="N362" s="1">
        <v>25</v>
      </c>
      <c r="O362" s="2">
        <f>L362/$J362</f>
        <v>0.79952362048431913</v>
      </c>
      <c r="P362" s="2">
        <f>M362/$J362</f>
        <v>0.1167129813418023</v>
      </c>
      <c r="Q362" s="2">
        <f>N362/$J362</f>
        <v>9.9245732433505367E-3</v>
      </c>
      <c r="R362" s="2">
        <v>0.17499999999999999</v>
      </c>
      <c r="S362" s="8" t="str">
        <f>VLOOKUP(R362,bachelor_lookup!A:B,2,TRUE)</f>
        <v>Low</v>
      </c>
      <c r="T362" s="2">
        <v>0.17100000000000001</v>
      </c>
      <c r="U362" s="2">
        <v>0.17899999999999999</v>
      </c>
      <c r="V362" s="1">
        <v>5378</v>
      </c>
      <c r="W362" s="2">
        <f>V362/E362</f>
        <v>0.99647952566240505</v>
      </c>
      <c r="X362" s="2">
        <v>0.11800000000000001</v>
      </c>
      <c r="Y362" s="1">
        <v>1020</v>
      </c>
      <c r="Z362" s="2">
        <f>Y362/E362</f>
        <v>0.18899388549193996</v>
      </c>
      <c r="AA362" s="2">
        <v>0.185</v>
      </c>
      <c r="AB362" s="1">
        <v>3489</v>
      </c>
      <c r="AC362" s="2">
        <f>AB362/E362</f>
        <v>0.64647026125625351</v>
      </c>
      <c r="AD362" s="2">
        <f>1-(AC362+Z362)</f>
        <v>0.16453585325180653</v>
      </c>
      <c r="AE362" s="2">
        <v>0.12</v>
      </c>
      <c r="AF362" s="1">
        <v>70038</v>
      </c>
      <c r="AG362" s="1">
        <v>2051</v>
      </c>
      <c r="AH362" s="1">
        <v>60697</v>
      </c>
      <c r="AI362" s="1">
        <v>4476</v>
      </c>
      <c r="AJ362" s="2">
        <v>8.1000000000000003E-2</v>
      </c>
      <c r="AK362">
        <v>69.178884479999994</v>
      </c>
      <c r="AL362">
        <v>78.01513482860949</v>
      </c>
      <c r="AM362" t="s">
        <v>1482</v>
      </c>
      <c r="AN362" t="s">
        <v>1509</v>
      </c>
    </row>
    <row r="363" spans="1:40">
      <c r="A363" t="s">
        <v>583</v>
      </c>
      <c r="B363">
        <v>30</v>
      </c>
      <c r="C363">
        <v>29.3</v>
      </c>
      <c r="D363">
        <v>32.200000000000003</v>
      </c>
      <c r="E363">
        <v>7336</v>
      </c>
      <c r="F363">
        <v>3897</v>
      </c>
      <c r="G363">
        <v>3439</v>
      </c>
      <c r="H363" s="2">
        <f>F363/E363</f>
        <v>0.53121592148309704</v>
      </c>
      <c r="I363" s="2">
        <f>G363/E363</f>
        <v>0.46878407851690296</v>
      </c>
      <c r="J363" s="1">
        <v>3077</v>
      </c>
      <c r="K363" s="2">
        <f>J363/E363</f>
        <v>0.41943838604143946</v>
      </c>
      <c r="L363" s="1">
        <v>2000</v>
      </c>
      <c r="M363" s="1">
        <v>448</v>
      </c>
      <c r="N363" s="1">
        <v>419</v>
      </c>
      <c r="O363" s="2">
        <f>L363/$J363</f>
        <v>0.64998375040623979</v>
      </c>
      <c r="P363" s="2">
        <f>M363/$J363</f>
        <v>0.14559636009099772</v>
      </c>
      <c r="Q363" s="2">
        <f>N363/$J363</f>
        <v>0.13617159571010726</v>
      </c>
      <c r="R363" s="2">
        <v>0.17600000000000002</v>
      </c>
      <c r="S363" s="8" t="str">
        <f>VLOOKUP(R363,bachelor_lookup!A:B,2,TRUE)</f>
        <v>Low</v>
      </c>
      <c r="T363" s="2">
        <v>0.21100000000000002</v>
      </c>
      <c r="U363" s="2">
        <v>0.13600000000000001</v>
      </c>
      <c r="V363" s="1">
        <v>7270</v>
      </c>
      <c r="W363" s="2">
        <f>V363/E363</f>
        <v>0.99100327153762269</v>
      </c>
      <c r="X363" s="2">
        <v>0.35799999999999998</v>
      </c>
      <c r="Y363" s="1">
        <v>1937</v>
      </c>
      <c r="Z363" s="2">
        <f>Y363/E363</f>
        <v>0.26404034896401307</v>
      </c>
      <c r="AA363" s="2">
        <v>0.52800000000000002</v>
      </c>
      <c r="AB363" s="1">
        <v>4865</v>
      </c>
      <c r="AC363" s="2">
        <f>AB363/E363</f>
        <v>0.66316793893129766</v>
      </c>
      <c r="AD363" s="2">
        <f>1-(AC363+Z363)</f>
        <v>7.2791712104689266E-2</v>
      </c>
      <c r="AE363" s="2">
        <v>0.313</v>
      </c>
      <c r="AF363" s="1">
        <v>49379</v>
      </c>
      <c r="AG363" s="1">
        <v>2288</v>
      </c>
      <c r="AH363" s="1">
        <v>39509</v>
      </c>
      <c r="AI363" s="1">
        <v>5443</v>
      </c>
      <c r="AJ363" s="2">
        <v>0.111</v>
      </c>
      <c r="AK363">
        <v>2.8523687299999998</v>
      </c>
      <c r="AL363">
        <v>2571.8974979788118</v>
      </c>
      <c r="AM363" t="s">
        <v>1484</v>
      </c>
      <c r="AN363" t="s">
        <v>1503</v>
      </c>
    </row>
    <row r="364" spans="1:40">
      <c r="A364" t="s">
        <v>1083</v>
      </c>
      <c r="B364">
        <v>31.5</v>
      </c>
      <c r="C364">
        <v>31.9</v>
      </c>
      <c r="D364">
        <v>30.9</v>
      </c>
      <c r="E364">
        <v>7026</v>
      </c>
      <c r="F364">
        <v>3602</v>
      </c>
      <c r="G364">
        <v>3424</v>
      </c>
      <c r="H364" s="2">
        <f>F364/E364</f>
        <v>0.51266723598064334</v>
      </c>
      <c r="I364" s="2">
        <f>G364/E364</f>
        <v>0.48733276401935666</v>
      </c>
      <c r="J364" s="1">
        <v>3404</v>
      </c>
      <c r="K364" s="2">
        <f>J364/E364</f>
        <v>0.48448619413606603</v>
      </c>
      <c r="L364" s="1">
        <v>2164</v>
      </c>
      <c r="M364" s="1">
        <v>529</v>
      </c>
      <c r="N364" s="1">
        <v>449</v>
      </c>
      <c r="O364" s="2">
        <f>L364/$J364</f>
        <v>0.63572267920094006</v>
      </c>
      <c r="P364" s="2">
        <f>M364/$J364</f>
        <v>0.1554054054054054</v>
      </c>
      <c r="Q364" s="2">
        <f>N364/$J364</f>
        <v>0.13190364277320799</v>
      </c>
      <c r="R364" s="2">
        <v>0.17600000000000002</v>
      </c>
      <c r="S364" s="8" t="str">
        <f>VLOOKUP(R364,bachelor_lookup!A:B,2,TRUE)</f>
        <v>Low</v>
      </c>
      <c r="T364" s="2">
        <v>0.184</v>
      </c>
      <c r="U364" s="2">
        <v>0.16800000000000001</v>
      </c>
      <c r="V364" s="1">
        <v>6988</v>
      </c>
      <c r="W364" s="2">
        <f>V364/E364</f>
        <v>0.99459151722174777</v>
      </c>
      <c r="X364" s="2">
        <v>0.16800000000000001</v>
      </c>
      <c r="Y364" s="1">
        <v>1554</v>
      </c>
      <c r="Z364" s="2">
        <f>Y364/E364</f>
        <v>0.22117847993168233</v>
      </c>
      <c r="AA364" s="2">
        <v>0.34700000000000003</v>
      </c>
      <c r="AB364" s="1">
        <v>4941</v>
      </c>
      <c r="AC364" s="2">
        <f>AB364/E364</f>
        <v>0.70324508966695132</v>
      </c>
      <c r="AD364" s="2">
        <f>1-(AC364+Z364)</f>
        <v>7.5576430401366412E-2</v>
      </c>
      <c r="AE364" s="2">
        <v>0.129</v>
      </c>
      <c r="AF364" s="1">
        <v>67911</v>
      </c>
      <c r="AG364" s="1">
        <v>2455</v>
      </c>
      <c r="AH364" s="1">
        <v>55095</v>
      </c>
      <c r="AI364" s="1">
        <v>5546</v>
      </c>
      <c r="AJ364" s="2">
        <v>6.9000000000000006E-2</v>
      </c>
      <c r="AK364">
        <v>3.379561185</v>
      </c>
      <c r="AL364">
        <v>2078.9681308876793</v>
      </c>
      <c r="AM364" t="s">
        <v>1484</v>
      </c>
      <c r="AN364" t="s">
        <v>1517</v>
      </c>
    </row>
    <row r="365" spans="1:40">
      <c r="A365" t="s">
        <v>760</v>
      </c>
      <c r="B365">
        <v>36.9</v>
      </c>
      <c r="C365">
        <v>33.200000000000003</v>
      </c>
      <c r="D365">
        <v>39.1</v>
      </c>
      <c r="E365">
        <v>6125</v>
      </c>
      <c r="F365">
        <v>3279</v>
      </c>
      <c r="G365">
        <v>2846</v>
      </c>
      <c r="H365" s="2">
        <f>F365/E365</f>
        <v>0.53534693877551021</v>
      </c>
      <c r="I365" s="2">
        <f>G365/E365</f>
        <v>0.46465306122448979</v>
      </c>
      <c r="J365" s="1">
        <v>3038</v>
      </c>
      <c r="K365" s="2">
        <f>J365/E365</f>
        <v>0.496</v>
      </c>
      <c r="L365" s="1">
        <v>1860</v>
      </c>
      <c r="M365" s="1">
        <v>406</v>
      </c>
      <c r="N365" s="1">
        <v>603</v>
      </c>
      <c r="O365" s="2">
        <f>L365/$J365</f>
        <v>0.61224489795918369</v>
      </c>
      <c r="P365" s="2">
        <f>M365/$J365</f>
        <v>0.13364055299539171</v>
      </c>
      <c r="Q365" s="2">
        <f>N365/$J365</f>
        <v>0.19848584595128374</v>
      </c>
      <c r="R365" s="2">
        <v>0.17600000000000002</v>
      </c>
      <c r="S365" s="8" t="str">
        <f>VLOOKUP(R365,bachelor_lookup!A:B,2,TRUE)</f>
        <v>Low</v>
      </c>
      <c r="T365" s="2">
        <v>0.157</v>
      </c>
      <c r="U365" s="2">
        <v>0.19600000000000001</v>
      </c>
      <c r="V365" s="1">
        <v>6109</v>
      </c>
      <c r="W365" s="2">
        <f>V365/E365</f>
        <v>0.99738775510204081</v>
      </c>
      <c r="X365" s="2">
        <v>9.9000000000000005E-2</v>
      </c>
      <c r="Y365" s="1">
        <v>1402</v>
      </c>
      <c r="Z365" s="2">
        <f>Y365/E365</f>
        <v>0.22889795918367348</v>
      </c>
      <c r="AA365" s="2">
        <v>8.900000000000001E-2</v>
      </c>
      <c r="AB365" s="1">
        <v>4009</v>
      </c>
      <c r="AC365" s="2">
        <f>AB365/E365</f>
        <v>0.65453061224489795</v>
      </c>
      <c r="AD365" s="2">
        <f>1-(AC365+Z365)</f>
        <v>0.11657142857142855</v>
      </c>
      <c r="AE365" s="2">
        <v>0.107</v>
      </c>
      <c r="AF365" s="1">
        <v>66552</v>
      </c>
      <c r="AG365" s="1">
        <v>2344</v>
      </c>
      <c r="AH365" s="1">
        <v>58040</v>
      </c>
      <c r="AI365" s="1">
        <v>4846</v>
      </c>
      <c r="AJ365" s="2">
        <v>7.0999999999999994E-2</v>
      </c>
      <c r="AK365">
        <v>6.1062325360000003</v>
      </c>
      <c r="AL365">
        <v>1003.0734931710108</v>
      </c>
      <c r="AM365" t="s">
        <v>1483</v>
      </c>
      <c r="AN365" t="s">
        <v>1504</v>
      </c>
    </row>
    <row r="366" spans="1:40">
      <c r="A366" t="s">
        <v>1005</v>
      </c>
      <c r="B366">
        <v>39.4</v>
      </c>
      <c r="C366">
        <v>37.6</v>
      </c>
      <c r="D366">
        <v>41.3</v>
      </c>
      <c r="E366">
        <v>3787</v>
      </c>
      <c r="F366">
        <v>1935</v>
      </c>
      <c r="G366">
        <v>1852</v>
      </c>
      <c r="H366" s="2">
        <f>F366/E366</f>
        <v>0.51095854238183258</v>
      </c>
      <c r="I366" s="2">
        <f>G366/E366</f>
        <v>0.48904145761816742</v>
      </c>
      <c r="J366" s="1">
        <v>1668</v>
      </c>
      <c r="K366" s="2">
        <f>J366/E366</f>
        <v>0.44045418537100606</v>
      </c>
      <c r="L366" s="1">
        <v>1169</v>
      </c>
      <c r="M366" s="1">
        <v>139</v>
      </c>
      <c r="N366" s="1">
        <v>115</v>
      </c>
      <c r="O366" s="2">
        <f>L366/$J366</f>
        <v>0.70083932853717024</v>
      </c>
      <c r="P366" s="2">
        <f>M366/$J366</f>
        <v>8.3333333333333329E-2</v>
      </c>
      <c r="Q366" s="2">
        <f>N366/$J366</f>
        <v>6.8944844124700241E-2</v>
      </c>
      <c r="R366" s="2">
        <v>0.17600000000000002</v>
      </c>
      <c r="S366" s="8" t="str">
        <f>VLOOKUP(R366,bachelor_lookup!A:B,2,TRUE)</f>
        <v>Low</v>
      </c>
      <c r="T366" s="2">
        <v>0.188</v>
      </c>
      <c r="U366" s="2">
        <v>0.16399999999999998</v>
      </c>
      <c r="V366" s="1">
        <v>3738</v>
      </c>
      <c r="W366" s="2">
        <f>V366/E366</f>
        <v>0.98706099815157111</v>
      </c>
      <c r="X366" s="2">
        <v>0.17</v>
      </c>
      <c r="Y366" s="1">
        <v>905</v>
      </c>
      <c r="Z366" s="2">
        <f>Y366/E366</f>
        <v>0.23897544230261419</v>
      </c>
      <c r="AA366" s="2">
        <v>0.20399999999999999</v>
      </c>
      <c r="AB366" s="1">
        <v>2402</v>
      </c>
      <c r="AC366" s="2">
        <f>AB366/E366</f>
        <v>0.63427515183522576</v>
      </c>
      <c r="AD366" s="2">
        <f>1-(AC366+Z366)</f>
        <v>0.1267494058621601</v>
      </c>
      <c r="AE366" s="2">
        <v>0.161</v>
      </c>
      <c r="AF366" s="1">
        <v>69801</v>
      </c>
      <c r="AG366" s="1">
        <v>1335</v>
      </c>
      <c r="AH366" s="1">
        <v>56597</v>
      </c>
      <c r="AI366" s="1">
        <v>2946</v>
      </c>
      <c r="AJ366" s="2">
        <v>8.5999999999999993E-2</v>
      </c>
      <c r="AK366">
        <v>13.55293028</v>
      </c>
      <c r="AL366">
        <v>279.42296770968113</v>
      </c>
      <c r="AM366" t="s">
        <v>1482</v>
      </c>
      <c r="AN366" t="s">
        <v>1513</v>
      </c>
    </row>
    <row r="367" spans="1:40">
      <c r="A367" t="s">
        <v>904</v>
      </c>
      <c r="B367">
        <v>28.2</v>
      </c>
      <c r="C367">
        <v>27.7</v>
      </c>
      <c r="D367">
        <v>28.7</v>
      </c>
      <c r="E367">
        <v>6472</v>
      </c>
      <c r="F367">
        <v>3108</v>
      </c>
      <c r="G367">
        <v>3364</v>
      </c>
      <c r="H367" s="2">
        <f>F367/E367</f>
        <v>0.48022249690976515</v>
      </c>
      <c r="I367" s="2">
        <f>G367/E367</f>
        <v>0.51977750309023485</v>
      </c>
      <c r="J367" s="1">
        <v>3214</v>
      </c>
      <c r="K367" s="2">
        <f>J367/E367</f>
        <v>0.49660074165636586</v>
      </c>
      <c r="L367" s="1">
        <v>2691</v>
      </c>
      <c r="M367" s="1">
        <v>219</v>
      </c>
      <c r="N367" s="1">
        <v>142</v>
      </c>
      <c r="O367" s="2">
        <f>L367/$J367</f>
        <v>0.83727442439327937</v>
      </c>
      <c r="P367" s="2">
        <f>M367/$J367</f>
        <v>6.8139390168014929E-2</v>
      </c>
      <c r="Q367" s="2">
        <f>N367/$J367</f>
        <v>4.4181705040448042E-2</v>
      </c>
      <c r="R367" s="2">
        <v>0.17699999999999999</v>
      </c>
      <c r="S367" s="8" t="str">
        <f>VLOOKUP(R367,bachelor_lookup!A:B,2,TRUE)</f>
        <v>Low</v>
      </c>
      <c r="T367" s="2">
        <v>0.14599999999999999</v>
      </c>
      <c r="U367" s="2">
        <v>0.20899999999999999</v>
      </c>
      <c r="V367" s="1">
        <v>6429</v>
      </c>
      <c r="W367" s="2">
        <f>V367/E367</f>
        <v>0.99335599505562422</v>
      </c>
      <c r="X367" s="2">
        <v>0.11699999999999999</v>
      </c>
      <c r="Y367" s="1">
        <v>1510</v>
      </c>
      <c r="Z367" s="2">
        <f>Y367/E367</f>
        <v>0.23331273176761433</v>
      </c>
      <c r="AA367" s="2">
        <v>0.115</v>
      </c>
      <c r="AB367" s="1">
        <v>4352</v>
      </c>
      <c r="AC367" s="2">
        <f>AB367/E367</f>
        <v>0.67243510506798521</v>
      </c>
      <c r="AD367" s="2">
        <f>1-(AC367+Z367)</f>
        <v>9.4252163164400438E-2</v>
      </c>
      <c r="AE367" s="2">
        <v>0.115</v>
      </c>
      <c r="AF367" s="1">
        <v>62318</v>
      </c>
      <c r="AG367" s="1">
        <v>2542</v>
      </c>
      <c r="AH367" s="1">
        <v>46025</v>
      </c>
      <c r="AI367" s="1">
        <v>5089</v>
      </c>
      <c r="AJ367" s="2">
        <v>0.14499999999999999</v>
      </c>
      <c r="AK367">
        <v>4.8906871900000004</v>
      </c>
      <c r="AL367">
        <v>1323.3314151093764</v>
      </c>
      <c r="AM367" t="s">
        <v>1483</v>
      </c>
      <c r="AN367" t="s">
        <v>1513</v>
      </c>
    </row>
    <row r="368" spans="1:40">
      <c r="A368" t="s">
        <v>1079</v>
      </c>
      <c r="B368">
        <v>29.8</v>
      </c>
      <c r="C368">
        <v>27.5</v>
      </c>
      <c r="D368">
        <v>30.7</v>
      </c>
      <c r="E368">
        <v>8338</v>
      </c>
      <c r="F368">
        <v>4087</v>
      </c>
      <c r="G368">
        <v>4251</v>
      </c>
      <c r="H368" s="2">
        <f>F368/E368</f>
        <v>0.49016550731590308</v>
      </c>
      <c r="I368" s="2">
        <f>G368/E368</f>
        <v>0.50983449268409686</v>
      </c>
      <c r="J368" s="1">
        <v>3755</v>
      </c>
      <c r="K368" s="2">
        <f>J368/E368</f>
        <v>0.4503478052290717</v>
      </c>
      <c r="L368" s="1">
        <v>2773</v>
      </c>
      <c r="M368" s="1">
        <v>380</v>
      </c>
      <c r="N368" s="1">
        <v>150</v>
      </c>
      <c r="O368" s="2">
        <f>L368/$J368</f>
        <v>0.73848202396804263</v>
      </c>
      <c r="P368" s="2">
        <f>M368/$J368</f>
        <v>0.10119840213049268</v>
      </c>
      <c r="Q368" s="2">
        <f>N368/$J368</f>
        <v>3.9946737683089213E-2</v>
      </c>
      <c r="R368" s="2">
        <v>0.17699999999999999</v>
      </c>
      <c r="S368" s="8" t="str">
        <f>VLOOKUP(R368,bachelor_lookup!A:B,2,TRUE)</f>
        <v>Low</v>
      </c>
      <c r="T368" s="2">
        <v>0.20399999999999999</v>
      </c>
      <c r="U368" s="2">
        <v>0.155</v>
      </c>
      <c r="V368" s="1">
        <v>8132</v>
      </c>
      <c r="W368" s="2">
        <f>V368/E368</f>
        <v>0.97529383545214676</v>
      </c>
      <c r="X368" s="2">
        <v>0.2</v>
      </c>
      <c r="Y368" s="1">
        <v>2313</v>
      </c>
      <c r="Z368" s="2">
        <f>Y368/E368</f>
        <v>0.27740465339409931</v>
      </c>
      <c r="AA368" s="2">
        <v>0.41</v>
      </c>
      <c r="AB368" s="1">
        <v>5206</v>
      </c>
      <c r="AC368" s="2">
        <f>AB368/E368</f>
        <v>0.62437035260254259</v>
      </c>
      <c r="AD368" s="2">
        <f>1-(AC368+Z368)</f>
        <v>9.8224994003358157E-2</v>
      </c>
      <c r="AE368" s="2">
        <v>0.126</v>
      </c>
      <c r="AF368" s="1">
        <v>55626</v>
      </c>
      <c r="AG368" s="1">
        <v>2902</v>
      </c>
      <c r="AH368" s="1">
        <v>48081</v>
      </c>
      <c r="AI368" s="1">
        <v>5933</v>
      </c>
      <c r="AJ368" s="2">
        <v>8.199999999999999E-2</v>
      </c>
      <c r="AK368">
        <v>2.8443736610000001</v>
      </c>
      <c r="AL368">
        <v>2931.4010723431461</v>
      </c>
      <c r="AM368" t="s">
        <v>1484</v>
      </c>
      <c r="AN368" t="s">
        <v>1517</v>
      </c>
    </row>
    <row r="369" spans="1:40">
      <c r="A369" t="s">
        <v>911</v>
      </c>
      <c r="B369">
        <v>35.5</v>
      </c>
      <c r="C369">
        <v>39.5</v>
      </c>
      <c r="D369">
        <v>32.1</v>
      </c>
      <c r="E369">
        <v>4612</v>
      </c>
      <c r="F369">
        <v>2287</v>
      </c>
      <c r="G369">
        <v>2325</v>
      </c>
      <c r="H369" s="2">
        <f>F369/E369</f>
        <v>0.49588031222896789</v>
      </c>
      <c r="I369" s="2">
        <f>G369/E369</f>
        <v>0.50411968777103211</v>
      </c>
      <c r="J369" s="1">
        <v>2071</v>
      </c>
      <c r="K369" s="2">
        <f>J369/E369</f>
        <v>0.44904596704249783</v>
      </c>
      <c r="L369" s="1">
        <v>1627</v>
      </c>
      <c r="M369" s="1">
        <v>168</v>
      </c>
      <c r="N369" s="1">
        <v>96</v>
      </c>
      <c r="O369" s="2">
        <f>L369/$J369</f>
        <v>0.78561081603090299</v>
      </c>
      <c r="P369" s="2">
        <f>M369/$J369</f>
        <v>8.1120231772090781E-2</v>
      </c>
      <c r="Q369" s="2">
        <f>N369/$J369</f>
        <v>4.6354418155480442E-2</v>
      </c>
      <c r="R369" s="2">
        <v>0.17699999999999999</v>
      </c>
      <c r="S369" s="8" t="str">
        <f>VLOOKUP(R369,bachelor_lookup!A:B,2,TRUE)</f>
        <v>Low</v>
      </c>
      <c r="T369" s="2">
        <v>0.128</v>
      </c>
      <c r="U369" s="2">
        <v>0.22800000000000001</v>
      </c>
      <c r="V369" s="1">
        <v>4606</v>
      </c>
      <c r="W369" s="2">
        <f>V369/E369</f>
        <v>0.99869904596704251</v>
      </c>
      <c r="X369" s="2">
        <v>0.11900000000000001</v>
      </c>
      <c r="Y369" s="1">
        <v>1310</v>
      </c>
      <c r="Z369" s="2">
        <f>Y369/E369</f>
        <v>0.28404163052905462</v>
      </c>
      <c r="AA369" s="2">
        <v>0.16</v>
      </c>
      <c r="AB369" s="1">
        <v>2762</v>
      </c>
      <c r="AC369" s="2">
        <f>AB369/E369</f>
        <v>0.5988725065047702</v>
      </c>
      <c r="AD369" s="2">
        <f>1-(AC369+Z369)</f>
        <v>0.11708586296617518</v>
      </c>
      <c r="AE369" s="2">
        <v>0.114</v>
      </c>
      <c r="AF369" s="1">
        <v>68201</v>
      </c>
      <c r="AG369" s="1">
        <v>1745</v>
      </c>
      <c r="AH369" s="1">
        <v>61215</v>
      </c>
      <c r="AI369" s="1">
        <v>3449</v>
      </c>
      <c r="AJ369" s="2">
        <v>0.1</v>
      </c>
      <c r="AK369">
        <v>5.218519218</v>
      </c>
      <c r="AL369">
        <v>883.77560900648575</v>
      </c>
      <c r="AM369" t="s">
        <v>1483</v>
      </c>
      <c r="AN369" t="s">
        <v>1513</v>
      </c>
    </row>
    <row r="370" spans="1:40">
      <c r="A370" t="s">
        <v>910</v>
      </c>
      <c r="B370">
        <v>37.799999999999997</v>
      </c>
      <c r="C370">
        <v>37.4</v>
      </c>
      <c r="D370">
        <v>38.4</v>
      </c>
      <c r="E370">
        <v>6470</v>
      </c>
      <c r="F370">
        <v>3000</v>
      </c>
      <c r="G370">
        <v>3470</v>
      </c>
      <c r="H370" s="2">
        <f>F370/E370</f>
        <v>0.46367851622874806</v>
      </c>
      <c r="I370" s="2">
        <f>G370/E370</f>
        <v>0.53632148377125188</v>
      </c>
      <c r="J370" s="1">
        <v>2923</v>
      </c>
      <c r="K370" s="2">
        <f>J370/E370</f>
        <v>0.45177743431221018</v>
      </c>
      <c r="L370" s="1">
        <v>2391</v>
      </c>
      <c r="M370" s="1">
        <v>291</v>
      </c>
      <c r="N370" s="1">
        <v>62</v>
      </c>
      <c r="O370" s="2">
        <f>L370/$J370</f>
        <v>0.81799521040027368</v>
      </c>
      <c r="P370" s="2">
        <f>M370/$J370</f>
        <v>9.9555251453985638E-2</v>
      </c>
      <c r="Q370" s="2">
        <f>N370/$J370</f>
        <v>2.1211084502223743E-2</v>
      </c>
      <c r="R370" s="2">
        <v>0.17699999999999999</v>
      </c>
      <c r="S370" s="8" t="str">
        <f>VLOOKUP(R370,bachelor_lookup!A:B,2,TRUE)</f>
        <v>Low</v>
      </c>
      <c r="T370" s="2">
        <v>0.16800000000000001</v>
      </c>
      <c r="U370" s="2">
        <v>0.184</v>
      </c>
      <c r="V370" s="1">
        <v>6410</v>
      </c>
      <c r="W370" s="2">
        <f>V370/E370</f>
        <v>0.99072642967542501</v>
      </c>
      <c r="X370" s="2">
        <v>5.4000000000000006E-2</v>
      </c>
      <c r="Y370" s="1">
        <v>1584</v>
      </c>
      <c r="Z370" s="2">
        <f>Y370/E370</f>
        <v>0.24482225656877898</v>
      </c>
      <c r="AA370" s="2">
        <v>0</v>
      </c>
      <c r="AB370" s="1">
        <v>4015</v>
      </c>
      <c r="AC370" s="2">
        <f>AB370/E370</f>
        <v>0.62055641421947449</v>
      </c>
      <c r="AD370" s="2">
        <f>1-(AC370+Z370)</f>
        <v>0.13462132921174652</v>
      </c>
      <c r="AE370" s="2">
        <v>7.8E-2</v>
      </c>
      <c r="AF370" s="1">
        <v>82068</v>
      </c>
      <c r="AG370" s="1">
        <v>2374</v>
      </c>
      <c r="AH370" s="1">
        <v>68974</v>
      </c>
      <c r="AI370" s="1">
        <v>4972</v>
      </c>
      <c r="AJ370" s="2">
        <v>9.3000000000000013E-2</v>
      </c>
      <c r="AK370">
        <v>12.236867309999999</v>
      </c>
      <c r="AL370">
        <v>528.73009374815229</v>
      </c>
      <c r="AM370" t="s">
        <v>1483</v>
      </c>
      <c r="AN370" t="s">
        <v>1513</v>
      </c>
    </row>
    <row r="371" spans="1:40">
      <c r="A371" t="s">
        <v>1308</v>
      </c>
      <c r="B371">
        <v>50</v>
      </c>
      <c r="C371">
        <v>51.2</v>
      </c>
      <c r="D371">
        <v>49.3</v>
      </c>
      <c r="E371">
        <v>7637</v>
      </c>
      <c r="F371">
        <v>3704</v>
      </c>
      <c r="G371">
        <v>3933</v>
      </c>
      <c r="H371" s="2">
        <f>F371/E371</f>
        <v>0.48500720178080398</v>
      </c>
      <c r="I371" s="2">
        <f>G371/E371</f>
        <v>0.51499279821919597</v>
      </c>
      <c r="J371" s="1">
        <v>2379</v>
      </c>
      <c r="K371" s="2">
        <f>J371/E371</f>
        <v>0.31150975513945267</v>
      </c>
      <c r="L371" s="1">
        <v>1609</v>
      </c>
      <c r="M371" s="1">
        <v>474</v>
      </c>
      <c r="N371" s="1">
        <v>30</v>
      </c>
      <c r="O371" s="2">
        <f>L371/$J371</f>
        <v>0.6763345943673813</v>
      </c>
      <c r="P371" s="2">
        <f>M371/$J371</f>
        <v>0.19924337957124844</v>
      </c>
      <c r="Q371" s="2">
        <f>N371/$J371</f>
        <v>1.2610340479192938E-2</v>
      </c>
      <c r="R371" s="2">
        <v>0.17699999999999999</v>
      </c>
      <c r="S371" s="8" t="str">
        <f>VLOOKUP(R371,bachelor_lookup!A:B,2,TRUE)</f>
        <v>Low</v>
      </c>
      <c r="T371" s="2">
        <v>0.183</v>
      </c>
      <c r="U371" s="2">
        <v>0.17100000000000001</v>
      </c>
      <c r="V371" s="1">
        <v>7628</v>
      </c>
      <c r="W371" s="2">
        <f>V371/E371</f>
        <v>0.99882152677753044</v>
      </c>
      <c r="X371" s="2">
        <v>0.156</v>
      </c>
      <c r="Y371" s="1">
        <v>1564</v>
      </c>
      <c r="Z371" s="2">
        <f>Y371/E371</f>
        <v>0.2047924577713762</v>
      </c>
      <c r="AA371" s="2">
        <v>0.24399999999999999</v>
      </c>
      <c r="AB371" s="1">
        <v>4570</v>
      </c>
      <c r="AC371" s="2">
        <f>AB371/E371</f>
        <v>0.59840251407620793</v>
      </c>
      <c r="AD371" s="2">
        <f>1-(AC371+Z371)</f>
        <v>0.19680502815241585</v>
      </c>
      <c r="AE371" s="2">
        <v>0.157</v>
      </c>
      <c r="AF371" s="1">
        <v>51430</v>
      </c>
      <c r="AG371" s="1">
        <v>3244</v>
      </c>
      <c r="AH371" s="1">
        <v>41075</v>
      </c>
      <c r="AI371" s="1">
        <v>6232</v>
      </c>
      <c r="AJ371" s="2">
        <v>0.14300000000000002</v>
      </c>
      <c r="AK371">
        <v>1810.394344</v>
      </c>
      <c r="AL371">
        <v>4.2184179514869271</v>
      </c>
      <c r="AM371" t="s">
        <v>1482</v>
      </c>
      <c r="AN371" t="s">
        <v>1519</v>
      </c>
    </row>
    <row r="372" spans="1:40">
      <c r="A372" t="s">
        <v>988</v>
      </c>
      <c r="B372">
        <v>29.8</v>
      </c>
      <c r="C372">
        <v>28.8</v>
      </c>
      <c r="D372">
        <v>30</v>
      </c>
      <c r="E372">
        <v>4364</v>
      </c>
      <c r="F372">
        <v>2149</v>
      </c>
      <c r="G372">
        <v>2215</v>
      </c>
      <c r="H372" s="2">
        <f>F372/E372</f>
        <v>0.49243813015582033</v>
      </c>
      <c r="I372" s="2">
        <f>G372/E372</f>
        <v>0.50756186984417961</v>
      </c>
      <c r="J372" s="1">
        <v>1881</v>
      </c>
      <c r="K372" s="2">
        <f>J372/E372</f>
        <v>0.43102658111824016</v>
      </c>
      <c r="L372" s="1">
        <v>1460</v>
      </c>
      <c r="M372" s="1">
        <v>286</v>
      </c>
      <c r="N372" s="1">
        <v>58</v>
      </c>
      <c r="O372" s="2">
        <f>L372/$J372</f>
        <v>0.77618288144603931</v>
      </c>
      <c r="P372" s="2">
        <f>M372/$J372</f>
        <v>0.15204678362573099</v>
      </c>
      <c r="Q372" s="2">
        <f>N372/$J372</f>
        <v>3.0834662413609781E-2</v>
      </c>
      <c r="R372" s="2">
        <v>0.17800000000000002</v>
      </c>
      <c r="S372" s="8" t="str">
        <f>VLOOKUP(R372,bachelor_lookup!A:B,2,TRUE)</f>
        <v>Low</v>
      </c>
      <c r="T372" s="2">
        <v>0.19600000000000001</v>
      </c>
      <c r="U372" s="2">
        <v>0.16</v>
      </c>
      <c r="V372" s="1">
        <v>4364</v>
      </c>
      <c r="W372" s="2">
        <f>V372/E372</f>
        <v>1</v>
      </c>
      <c r="X372" s="2">
        <v>0.155</v>
      </c>
      <c r="Y372" s="1">
        <v>1465</v>
      </c>
      <c r="Z372" s="2">
        <f>Y372/E372</f>
        <v>0.33570119156736938</v>
      </c>
      <c r="AA372" s="2">
        <v>0.22899999999999998</v>
      </c>
      <c r="AB372" s="1">
        <v>2639</v>
      </c>
      <c r="AC372" s="2">
        <f>AB372/E372</f>
        <v>0.60472043996333635</v>
      </c>
      <c r="AD372" s="2">
        <f>1-(AC372+Z372)</f>
        <v>5.9578368469294318E-2</v>
      </c>
      <c r="AE372" s="2">
        <v>0.122</v>
      </c>
      <c r="AF372" s="1">
        <v>74077</v>
      </c>
      <c r="AG372" s="1">
        <v>1329</v>
      </c>
      <c r="AH372" s="1">
        <v>56779</v>
      </c>
      <c r="AI372" s="1">
        <v>3035</v>
      </c>
      <c r="AJ372" s="2">
        <v>0.13100000000000001</v>
      </c>
      <c r="AK372">
        <v>3.3165141849999999</v>
      </c>
      <c r="AL372">
        <v>1315.8393893617554</v>
      </c>
      <c r="AM372" t="s">
        <v>1483</v>
      </c>
      <c r="AN372" t="s">
        <v>1513</v>
      </c>
    </row>
    <row r="373" spans="1:40">
      <c r="A373" t="s">
        <v>298</v>
      </c>
      <c r="B373">
        <v>33.799999999999997</v>
      </c>
      <c r="C373">
        <v>32.200000000000003</v>
      </c>
      <c r="D373">
        <v>35.4</v>
      </c>
      <c r="E373">
        <v>3502</v>
      </c>
      <c r="F373">
        <v>1737</v>
      </c>
      <c r="G373">
        <v>1765</v>
      </c>
      <c r="H373" s="2">
        <f>F373/E373</f>
        <v>0.4960022844089092</v>
      </c>
      <c r="I373" s="2">
        <f>G373/E373</f>
        <v>0.50399771559109086</v>
      </c>
      <c r="J373" s="1">
        <v>1642</v>
      </c>
      <c r="K373" s="2">
        <f>J373/E373</f>
        <v>0.46887492861222158</v>
      </c>
      <c r="L373" s="1">
        <v>1445</v>
      </c>
      <c r="M373" s="1">
        <v>115</v>
      </c>
      <c r="N373" s="1">
        <v>0</v>
      </c>
      <c r="O373" s="2">
        <f>L373/$J373</f>
        <v>0.8800243605359318</v>
      </c>
      <c r="P373" s="2">
        <f>M373/$J373</f>
        <v>7.0036540803897679E-2</v>
      </c>
      <c r="Q373" s="2">
        <f>N373/$J373</f>
        <v>0</v>
      </c>
      <c r="R373" s="2">
        <v>0.17800000000000002</v>
      </c>
      <c r="S373" s="8" t="str">
        <f>VLOOKUP(R373,bachelor_lookup!A:B,2,TRUE)</f>
        <v>Low</v>
      </c>
      <c r="T373" s="2">
        <v>0.17600000000000002</v>
      </c>
      <c r="U373" s="2">
        <v>0.18</v>
      </c>
      <c r="V373" s="1">
        <v>3473</v>
      </c>
      <c r="W373" s="2">
        <f>V373/E373</f>
        <v>0.99171901770416904</v>
      </c>
      <c r="X373" s="2">
        <v>0.105</v>
      </c>
      <c r="Y373" s="1">
        <v>758</v>
      </c>
      <c r="Z373" s="2">
        <f>Y373/E373</f>
        <v>0.21644774414620216</v>
      </c>
      <c r="AA373" s="2">
        <v>0.14599999999999999</v>
      </c>
      <c r="AB373" s="1">
        <v>2246</v>
      </c>
      <c r="AC373" s="2">
        <f>AB373/E373</f>
        <v>0.64134780125642488</v>
      </c>
      <c r="AD373" s="2">
        <f>1-(AC373+Z373)</f>
        <v>0.14220445459737296</v>
      </c>
      <c r="AE373" s="2">
        <v>0.113</v>
      </c>
      <c r="AF373" s="1">
        <v>56377</v>
      </c>
      <c r="AG373" s="1">
        <v>1417</v>
      </c>
      <c r="AH373" s="1">
        <v>49527</v>
      </c>
      <c r="AI373" s="1">
        <v>2763</v>
      </c>
      <c r="AJ373" s="2">
        <v>0.08</v>
      </c>
      <c r="AK373">
        <v>1.6275168689999999</v>
      </c>
      <c r="AL373">
        <v>2151.7442102776754</v>
      </c>
      <c r="AM373" t="s">
        <v>1484</v>
      </c>
      <c r="AN373" t="s">
        <v>1501</v>
      </c>
    </row>
    <row r="374" spans="1:40">
      <c r="A374" t="s">
        <v>985</v>
      </c>
      <c r="B374">
        <v>40.200000000000003</v>
      </c>
      <c r="C374">
        <v>40.200000000000003</v>
      </c>
      <c r="D374">
        <v>40.1</v>
      </c>
      <c r="E374">
        <v>3868</v>
      </c>
      <c r="F374">
        <v>2008</v>
      </c>
      <c r="G374">
        <v>1860</v>
      </c>
      <c r="H374" s="2">
        <f>F374/E374</f>
        <v>0.5191313340227508</v>
      </c>
      <c r="I374" s="2">
        <f>G374/E374</f>
        <v>0.4808686659772492</v>
      </c>
      <c r="J374" s="1">
        <v>1595</v>
      </c>
      <c r="K374" s="2">
        <f>J374/E374</f>
        <v>0.4123578076525336</v>
      </c>
      <c r="L374" s="1">
        <v>1336</v>
      </c>
      <c r="M374" s="1">
        <v>125</v>
      </c>
      <c r="N374" s="1">
        <v>12</v>
      </c>
      <c r="O374" s="2">
        <f>L374/$J374</f>
        <v>0.83761755485893419</v>
      </c>
      <c r="P374" s="2">
        <f>M374/$J374</f>
        <v>7.8369905956112859E-2</v>
      </c>
      <c r="Q374" s="2">
        <f>N374/$J374</f>
        <v>7.5235109717868339E-3</v>
      </c>
      <c r="R374" s="2">
        <v>0.17800000000000002</v>
      </c>
      <c r="S374" s="8" t="str">
        <f>VLOOKUP(R374,bachelor_lookup!A:B,2,TRUE)</f>
        <v>Low</v>
      </c>
      <c r="T374" s="2">
        <v>0.158</v>
      </c>
      <c r="U374" s="2">
        <v>0.19899999999999998</v>
      </c>
      <c r="V374" s="1">
        <v>3834</v>
      </c>
      <c r="W374" s="2">
        <f>V374/E374</f>
        <v>0.99120992761116855</v>
      </c>
      <c r="X374" s="2">
        <v>0.11599999999999999</v>
      </c>
      <c r="Y374" s="1">
        <v>838</v>
      </c>
      <c r="Z374" s="2">
        <f>Y374/E374</f>
        <v>0.21664943123061015</v>
      </c>
      <c r="AA374" s="2">
        <v>0.111</v>
      </c>
      <c r="AB374" s="1">
        <v>2420</v>
      </c>
      <c r="AC374" s="2">
        <f>AB374/E374</f>
        <v>0.6256463288521199</v>
      </c>
      <c r="AD374" s="2">
        <f>1-(AC374+Z374)</f>
        <v>0.15770423991726989</v>
      </c>
      <c r="AE374" s="2">
        <v>0.11599999999999999</v>
      </c>
      <c r="AF374" s="1">
        <v>68963</v>
      </c>
      <c r="AG374" s="1">
        <v>1339</v>
      </c>
      <c r="AH374" s="1">
        <v>55040</v>
      </c>
      <c r="AI374" s="1">
        <v>3109</v>
      </c>
      <c r="AJ374" s="2">
        <v>0.14300000000000002</v>
      </c>
      <c r="AK374">
        <v>49.662665830000002</v>
      </c>
      <c r="AL374">
        <v>77.885468598091961</v>
      </c>
      <c r="AM374" t="s">
        <v>1482</v>
      </c>
      <c r="AN374" t="s">
        <v>1513</v>
      </c>
    </row>
    <row r="375" spans="1:40">
      <c r="A375" t="s">
        <v>1106</v>
      </c>
      <c r="B375">
        <v>40.6</v>
      </c>
      <c r="C375">
        <v>34.9</v>
      </c>
      <c r="D375">
        <v>46.8</v>
      </c>
      <c r="E375">
        <v>4074</v>
      </c>
      <c r="F375">
        <v>2219</v>
      </c>
      <c r="G375">
        <v>1855</v>
      </c>
      <c r="H375" s="2">
        <f>F375/E375</f>
        <v>0.5446735395189003</v>
      </c>
      <c r="I375" s="2">
        <f>G375/E375</f>
        <v>0.45532646048109965</v>
      </c>
      <c r="J375" s="1">
        <v>2149</v>
      </c>
      <c r="K375" s="2">
        <f>J375/E375</f>
        <v>0.52749140893470792</v>
      </c>
      <c r="L375" s="1">
        <v>1557</v>
      </c>
      <c r="M375" s="1">
        <v>238</v>
      </c>
      <c r="N375" s="1">
        <v>266</v>
      </c>
      <c r="O375" s="2">
        <f>L375/$J375</f>
        <v>0.72452303396928808</v>
      </c>
      <c r="P375" s="2">
        <f>M375/$J375</f>
        <v>0.11074918566775244</v>
      </c>
      <c r="Q375" s="2">
        <f>N375/$J375</f>
        <v>0.12377850162866449</v>
      </c>
      <c r="R375" s="2">
        <v>0.17800000000000002</v>
      </c>
      <c r="S375" s="8" t="str">
        <f>VLOOKUP(R375,bachelor_lookup!A:B,2,TRUE)</f>
        <v>Low</v>
      </c>
      <c r="T375" s="2">
        <v>0.14400000000000002</v>
      </c>
      <c r="U375" s="2">
        <v>0.21199999999999999</v>
      </c>
      <c r="V375" s="1">
        <v>4057</v>
      </c>
      <c r="W375" s="2">
        <f>V375/E375</f>
        <v>0.99582719685812471</v>
      </c>
      <c r="X375" s="2">
        <v>5.4000000000000006E-2</v>
      </c>
      <c r="Y375" s="1">
        <v>731</v>
      </c>
      <c r="Z375" s="2">
        <f>Y375/E375</f>
        <v>0.17943053510063819</v>
      </c>
      <c r="AA375" s="2">
        <v>5.2000000000000005E-2</v>
      </c>
      <c r="AB375" s="1">
        <v>2806</v>
      </c>
      <c r="AC375" s="2">
        <f>AB375/E375</f>
        <v>0.68875797741777123</v>
      </c>
      <c r="AD375" s="2">
        <f>1-(AC375+Z375)</f>
        <v>0.13181148748159055</v>
      </c>
      <c r="AE375" s="2">
        <v>5.2000000000000005E-2</v>
      </c>
      <c r="AF375" s="1">
        <v>67274</v>
      </c>
      <c r="AG375" s="1">
        <v>1598</v>
      </c>
      <c r="AH375" s="1">
        <v>62204</v>
      </c>
      <c r="AI375" s="1">
        <v>3374</v>
      </c>
      <c r="AJ375" s="2">
        <v>7.0999999999999994E-2</v>
      </c>
      <c r="AK375">
        <v>2.0575770069999999</v>
      </c>
      <c r="AL375">
        <v>1979.9987976829098</v>
      </c>
      <c r="AM375" t="s">
        <v>1484</v>
      </c>
      <c r="AN375" t="s">
        <v>1517</v>
      </c>
    </row>
    <row r="376" spans="1:40">
      <c r="A376" t="s">
        <v>826</v>
      </c>
      <c r="B376">
        <v>43.8</v>
      </c>
      <c r="C376">
        <v>42.8</v>
      </c>
      <c r="D376">
        <v>45.6</v>
      </c>
      <c r="E376">
        <v>6048</v>
      </c>
      <c r="F376">
        <v>3063</v>
      </c>
      <c r="G376">
        <v>2985</v>
      </c>
      <c r="H376" s="2">
        <f>F376/E376</f>
        <v>0.50644841269841268</v>
      </c>
      <c r="I376" s="2">
        <f>G376/E376</f>
        <v>0.49355158730158732</v>
      </c>
      <c r="J376" s="1">
        <v>2716</v>
      </c>
      <c r="K376" s="2">
        <f>J376/E376</f>
        <v>0.44907407407407407</v>
      </c>
      <c r="L376" s="1">
        <v>2460</v>
      </c>
      <c r="M376" s="1">
        <v>103</v>
      </c>
      <c r="N376" s="1">
        <v>0</v>
      </c>
      <c r="O376" s="2">
        <f>L376/$J376</f>
        <v>0.90574374079528719</v>
      </c>
      <c r="P376" s="2">
        <f>M376/$J376</f>
        <v>3.7923416789396168E-2</v>
      </c>
      <c r="Q376" s="2">
        <f>N376/$J376</f>
        <v>0</v>
      </c>
      <c r="R376" s="2">
        <v>0.17800000000000002</v>
      </c>
      <c r="S376" s="8" t="str">
        <f>VLOOKUP(R376,bachelor_lookup!A:B,2,TRUE)</f>
        <v>Low</v>
      </c>
      <c r="T376" s="2">
        <v>0.20399999999999999</v>
      </c>
      <c r="U376" s="2">
        <v>0.153</v>
      </c>
      <c r="V376" s="1">
        <v>5998</v>
      </c>
      <c r="W376" s="2">
        <f>V376/E376</f>
        <v>0.99173280423280419</v>
      </c>
      <c r="X376" s="2">
        <v>0.16699999999999998</v>
      </c>
      <c r="Y376" s="1">
        <v>1210</v>
      </c>
      <c r="Z376" s="2">
        <f>Y376/E376</f>
        <v>0.20006613756613756</v>
      </c>
      <c r="AA376" s="2">
        <v>0.25</v>
      </c>
      <c r="AB376" s="1">
        <v>3556</v>
      </c>
      <c r="AC376" s="2">
        <f>AB376/E376</f>
        <v>0.58796296296296291</v>
      </c>
      <c r="AD376" s="2">
        <f>1-(AC376+Z376)</f>
        <v>0.21197089947089953</v>
      </c>
      <c r="AE376" s="2">
        <v>0.16200000000000001</v>
      </c>
      <c r="AF376" s="1">
        <v>55044</v>
      </c>
      <c r="AG376" s="1">
        <v>2470</v>
      </c>
      <c r="AH376" s="1">
        <v>48508</v>
      </c>
      <c r="AI376" s="1">
        <v>4961</v>
      </c>
      <c r="AJ376" s="2">
        <v>8.199999999999999E-2</v>
      </c>
      <c r="AK376">
        <v>40.99401538</v>
      </c>
      <c r="AL376">
        <v>147.53373008077355</v>
      </c>
      <c r="AM376" t="s">
        <v>1482</v>
      </c>
      <c r="AN376" t="s">
        <v>1510</v>
      </c>
    </row>
    <row r="377" spans="1:40">
      <c r="A377" t="s">
        <v>607</v>
      </c>
      <c r="B377">
        <v>29.9</v>
      </c>
      <c r="C377">
        <v>24.8</v>
      </c>
      <c r="D377">
        <v>34.299999999999997</v>
      </c>
      <c r="E377">
        <v>6380</v>
      </c>
      <c r="F377">
        <v>2999</v>
      </c>
      <c r="G377">
        <v>3381</v>
      </c>
      <c r="H377" s="2">
        <f>F377/E377</f>
        <v>0.47006269592476491</v>
      </c>
      <c r="I377" s="2">
        <f>G377/E377</f>
        <v>0.52993730407523509</v>
      </c>
      <c r="J377" s="1">
        <v>2802</v>
      </c>
      <c r="K377" s="2">
        <f>J377/E377</f>
        <v>0.43918495297805643</v>
      </c>
      <c r="L377" s="1">
        <v>2053</v>
      </c>
      <c r="M377" s="1">
        <v>469</v>
      </c>
      <c r="N377" s="1">
        <v>96</v>
      </c>
      <c r="O377" s="2">
        <f>L377/$J377</f>
        <v>0.73269093504639549</v>
      </c>
      <c r="P377" s="2">
        <f>M377/$J377</f>
        <v>0.16738044254104212</v>
      </c>
      <c r="Q377" s="2">
        <f>N377/$J377</f>
        <v>3.4261241970021415E-2</v>
      </c>
      <c r="R377" s="2">
        <v>0.17899999999999999</v>
      </c>
      <c r="S377" s="8" t="str">
        <f>VLOOKUP(R377,bachelor_lookup!A:B,2,TRUE)</f>
        <v>Low</v>
      </c>
      <c r="T377" s="2">
        <v>0.152</v>
      </c>
      <c r="U377" s="2">
        <v>0.19800000000000001</v>
      </c>
      <c r="V377" s="1">
        <v>6303</v>
      </c>
      <c r="W377" s="2">
        <f>V377/E377</f>
        <v>0.98793103448275865</v>
      </c>
      <c r="X377" s="2">
        <v>0.223</v>
      </c>
      <c r="Y377" s="1">
        <v>2029</v>
      </c>
      <c r="Z377" s="2">
        <f>Y377/E377</f>
        <v>0.31802507836990596</v>
      </c>
      <c r="AA377" s="2">
        <v>0.251</v>
      </c>
      <c r="AB377" s="1">
        <v>3815</v>
      </c>
      <c r="AC377" s="2">
        <f>AB377/E377</f>
        <v>0.59796238244514111</v>
      </c>
      <c r="AD377" s="2">
        <f>1-(AC377+Z377)</f>
        <v>8.4012539184952884E-2</v>
      </c>
      <c r="AE377" s="2">
        <v>0.23199999999999998</v>
      </c>
      <c r="AF377" s="1">
        <v>60580</v>
      </c>
      <c r="AG377" s="1">
        <v>2153</v>
      </c>
      <c r="AH377" s="1">
        <v>51215</v>
      </c>
      <c r="AI377" s="1">
        <v>4442</v>
      </c>
      <c r="AJ377" s="2">
        <v>5.2999999999999999E-2</v>
      </c>
      <c r="AK377">
        <v>1.8834105240000001</v>
      </c>
      <c r="AL377">
        <v>3387.4717798911479</v>
      </c>
      <c r="AM377" t="s">
        <v>1484</v>
      </c>
      <c r="AN377" t="s">
        <v>1503</v>
      </c>
    </row>
    <row r="378" spans="1:40">
      <c r="A378" t="s">
        <v>1269</v>
      </c>
      <c r="B378">
        <v>35.5</v>
      </c>
      <c r="C378">
        <v>35</v>
      </c>
      <c r="D378">
        <v>37.4</v>
      </c>
      <c r="E378">
        <v>1405</v>
      </c>
      <c r="F378">
        <v>717</v>
      </c>
      <c r="G378">
        <v>688</v>
      </c>
      <c r="H378" s="2">
        <f>F378/E378</f>
        <v>0.5103202846975089</v>
      </c>
      <c r="I378" s="2">
        <f>G378/E378</f>
        <v>0.4896797153024911</v>
      </c>
      <c r="J378" s="1">
        <v>670</v>
      </c>
      <c r="K378" s="2">
        <f>J378/E378</f>
        <v>0.47686832740213525</v>
      </c>
      <c r="L378" s="1">
        <v>584</v>
      </c>
      <c r="M378" s="1">
        <v>30</v>
      </c>
      <c r="N378" s="1">
        <v>9</v>
      </c>
      <c r="O378" s="2">
        <f>L378/$J378</f>
        <v>0.87164179104477613</v>
      </c>
      <c r="P378" s="2">
        <f>M378/$J378</f>
        <v>4.4776119402985072E-2</v>
      </c>
      <c r="Q378" s="2">
        <f>N378/$J378</f>
        <v>1.3432835820895522E-2</v>
      </c>
      <c r="R378" s="2">
        <v>0.17899999999999999</v>
      </c>
      <c r="S378" s="8" t="str">
        <f>VLOOKUP(R378,bachelor_lookup!A:B,2,TRUE)</f>
        <v>Low</v>
      </c>
      <c r="T378" s="2">
        <v>0.157</v>
      </c>
      <c r="U378" s="2">
        <v>0.19899999999999998</v>
      </c>
      <c r="V378" s="1">
        <v>1405</v>
      </c>
      <c r="W378" s="2">
        <f>V378/E378</f>
        <v>1</v>
      </c>
      <c r="X378" s="2">
        <v>0.1</v>
      </c>
      <c r="Y378" s="1">
        <v>305</v>
      </c>
      <c r="Z378" s="2">
        <f>Y378/E378</f>
        <v>0.21708185053380782</v>
      </c>
      <c r="AA378" s="2">
        <v>8.900000000000001E-2</v>
      </c>
      <c r="AB378" s="1">
        <v>922</v>
      </c>
      <c r="AC378" s="2">
        <f>AB378/E378</f>
        <v>0.65622775800711741</v>
      </c>
      <c r="AD378" s="2">
        <f>1-(AC378+Z378)</f>
        <v>0.12669039145907479</v>
      </c>
      <c r="AE378" s="2">
        <v>0.11800000000000001</v>
      </c>
      <c r="AF378" s="1">
        <v>55889</v>
      </c>
      <c r="AG378" s="1">
        <v>567</v>
      </c>
      <c r="AH378" s="1">
        <v>43359</v>
      </c>
      <c r="AI378" s="1">
        <v>1118</v>
      </c>
      <c r="AJ378" s="2">
        <v>8.4000000000000005E-2</v>
      </c>
      <c r="AK378">
        <v>1.119667709</v>
      </c>
      <c r="AL378">
        <v>1254.8365811628494</v>
      </c>
      <c r="AM378" t="s">
        <v>1483</v>
      </c>
      <c r="AN378" t="s">
        <v>1518</v>
      </c>
    </row>
    <row r="379" spans="1:40">
      <c r="A379" t="s">
        <v>1339</v>
      </c>
      <c r="B379">
        <v>37.299999999999997</v>
      </c>
      <c r="C379">
        <v>36.5</v>
      </c>
      <c r="D379">
        <v>38.5</v>
      </c>
      <c r="E379">
        <v>4631</v>
      </c>
      <c r="F379">
        <v>2109</v>
      </c>
      <c r="G379">
        <v>2522</v>
      </c>
      <c r="H379" s="2">
        <f>F379/E379</f>
        <v>0.45540919887713238</v>
      </c>
      <c r="I379" s="2">
        <f>G379/E379</f>
        <v>0.54459080112286762</v>
      </c>
      <c r="J379" s="1">
        <v>1881</v>
      </c>
      <c r="K379" s="2">
        <f>J379/E379</f>
        <v>0.40617577197149646</v>
      </c>
      <c r="L379" s="1">
        <v>1499</v>
      </c>
      <c r="M379" s="1">
        <v>283</v>
      </c>
      <c r="N379" s="1">
        <v>47</v>
      </c>
      <c r="O379" s="2">
        <f>L379/$J379</f>
        <v>0.79691653375863902</v>
      </c>
      <c r="P379" s="2">
        <f>M379/$J379</f>
        <v>0.15045188729399256</v>
      </c>
      <c r="Q379" s="2">
        <f>N379/$J379</f>
        <v>2.4986709197235512E-2</v>
      </c>
      <c r="R379" s="2">
        <v>0.17899999999999999</v>
      </c>
      <c r="S379" s="8" t="str">
        <f>VLOOKUP(R379,bachelor_lookup!A:B,2,TRUE)</f>
        <v>Low</v>
      </c>
      <c r="T379" s="2">
        <v>0.27399999999999997</v>
      </c>
      <c r="U379" s="2">
        <v>0.111</v>
      </c>
      <c r="V379" s="1">
        <v>4547</v>
      </c>
      <c r="W379" s="2">
        <f>V379/E379</f>
        <v>0.98186136903476573</v>
      </c>
      <c r="X379" s="2">
        <v>0.11900000000000001</v>
      </c>
      <c r="Y379" s="1">
        <v>1224</v>
      </c>
      <c r="Z379" s="2">
        <f>Y379/E379</f>
        <v>0.26430576549341395</v>
      </c>
      <c r="AA379" s="2">
        <v>0.16200000000000001</v>
      </c>
      <c r="AB379" s="1">
        <v>2939</v>
      </c>
      <c r="AC379" s="2">
        <f>AB379/E379</f>
        <v>0.63463614770028076</v>
      </c>
      <c r="AD379" s="2">
        <f>1-(AC379+Z379)</f>
        <v>0.10105808680630535</v>
      </c>
      <c r="AE379" s="2">
        <v>0.10099999999999999</v>
      </c>
      <c r="AF379" s="1">
        <v>63484</v>
      </c>
      <c r="AG379" s="1">
        <v>1578</v>
      </c>
      <c r="AH379" s="1">
        <v>55500</v>
      </c>
      <c r="AI379" s="1">
        <v>3418</v>
      </c>
      <c r="AJ379" s="2">
        <v>0.129</v>
      </c>
      <c r="AK379">
        <v>2.6269960860000001</v>
      </c>
      <c r="AL379">
        <v>1762.84998088878</v>
      </c>
      <c r="AM379" t="s">
        <v>1484</v>
      </c>
      <c r="AN379" t="s">
        <v>1520</v>
      </c>
    </row>
    <row r="380" spans="1:40">
      <c r="A380" t="s">
        <v>194</v>
      </c>
      <c r="B380">
        <v>38.200000000000003</v>
      </c>
      <c r="C380">
        <v>35.6</v>
      </c>
      <c r="D380">
        <v>39.6</v>
      </c>
      <c r="E380">
        <v>3031</v>
      </c>
      <c r="F380">
        <v>1507</v>
      </c>
      <c r="G380">
        <v>1524</v>
      </c>
      <c r="H380" s="2">
        <f>F380/E380</f>
        <v>0.49719564500164964</v>
      </c>
      <c r="I380" s="2">
        <f>G380/E380</f>
        <v>0.50280435499835041</v>
      </c>
      <c r="J380" s="1">
        <v>1509</v>
      </c>
      <c r="K380" s="2">
        <f>J380/E380</f>
        <v>0.49785549323655559</v>
      </c>
      <c r="L380" s="1">
        <v>1211</v>
      </c>
      <c r="M380" s="1">
        <v>149</v>
      </c>
      <c r="N380" s="1">
        <v>28</v>
      </c>
      <c r="O380" s="2">
        <f>L380/$J380</f>
        <v>0.80251822398939698</v>
      </c>
      <c r="P380" s="2">
        <f>M380/$J380</f>
        <v>9.8740888005301522E-2</v>
      </c>
      <c r="Q380" s="2">
        <f>N380/$J380</f>
        <v>1.8555334658714381E-2</v>
      </c>
      <c r="R380" s="2">
        <v>0.17899999999999999</v>
      </c>
      <c r="S380" s="8" t="str">
        <f>VLOOKUP(R380,bachelor_lookup!A:B,2,TRUE)</f>
        <v>Low</v>
      </c>
      <c r="T380" s="2">
        <v>0.18</v>
      </c>
      <c r="U380" s="2">
        <v>0.17800000000000002</v>
      </c>
      <c r="V380" s="1">
        <v>3031</v>
      </c>
      <c r="W380" s="2">
        <f>V380/E380</f>
        <v>1</v>
      </c>
      <c r="X380" s="2">
        <v>5.7999999999999996E-2</v>
      </c>
      <c r="Y380" s="1">
        <v>802</v>
      </c>
      <c r="Z380" s="2">
        <f>Y380/E380</f>
        <v>0.26459914219729463</v>
      </c>
      <c r="AA380" s="2">
        <v>5.4000000000000006E-2</v>
      </c>
      <c r="AB380" s="1">
        <v>1921</v>
      </c>
      <c r="AC380" s="2">
        <f>AB380/E380</f>
        <v>0.63378422962718572</v>
      </c>
      <c r="AD380" s="2">
        <f>1-(AC380+Z380)</f>
        <v>0.10161662817551964</v>
      </c>
      <c r="AE380" s="2">
        <v>6.4000000000000001E-2</v>
      </c>
      <c r="AF380" s="1">
        <v>67926</v>
      </c>
      <c r="AG380" s="1">
        <v>1077</v>
      </c>
      <c r="AH380" s="1">
        <v>55750</v>
      </c>
      <c r="AI380" s="1">
        <v>2377</v>
      </c>
      <c r="AJ380" s="2">
        <v>6.6000000000000003E-2</v>
      </c>
      <c r="AK380">
        <v>1.4623357189999999</v>
      </c>
      <c r="AL380">
        <v>2072.7114578536807</v>
      </c>
      <c r="AM380" t="s">
        <v>1484</v>
      </c>
      <c r="AN380" t="s">
        <v>1492</v>
      </c>
    </row>
    <row r="381" spans="1:40">
      <c r="A381" t="s">
        <v>897</v>
      </c>
      <c r="B381">
        <v>40</v>
      </c>
      <c r="C381">
        <v>37.200000000000003</v>
      </c>
      <c r="D381">
        <v>40.9</v>
      </c>
      <c r="E381">
        <v>2217</v>
      </c>
      <c r="F381">
        <v>1185</v>
      </c>
      <c r="G381">
        <v>1032</v>
      </c>
      <c r="H381" s="2">
        <f>F381/E381</f>
        <v>0.5345060893098782</v>
      </c>
      <c r="I381" s="2">
        <f>G381/E381</f>
        <v>0.4654939106901218</v>
      </c>
      <c r="J381" s="1">
        <v>899</v>
      </c>
      <c r="K381" s="2">
        <f>J381/E381</f>
        <v>0.40550293188994135</v>
      </c>
      <c r="L381" s="1">
        <v>680</v>
      </c>
      <c r="M381" s="1">
        <v>57</v>
      </c>
      <c r="N381" s="1">
        <v>18</v>
      </c>
      <c r="O381" s="2">
        <f>L381/$J381</f>
        <v>0.75639599555061177</v>
      </c>
      <c r="P381" s="2">
        <f>M381/$J381</f>
        <v>6.3403781979977758E-2</v>
      </c>
      <c r="Q381" s="2">
        <f>N381/$J381</f>
        <v>2.0022246941045607E-2</v>
      </c>
      <c r="R381" s="2">
        <v>0.17899999999999999</v>
      </c>
      <c r="S381" s="8" t="str">
        <f>VLOOKUP(R381,bachelor_lookup!A:B,2,TRUE)</f>
        <v>Low</v>
      </c>
      <c r="T381" s="2">
        <v>0.17800000000000002</v>
      </c>
      <c r="U381" s="2">
        <v>0.18</v>
      </c>
      <c r="V381" s="1">
        <v>2213</v>
      </c>
      <c r="W381" s="2">
        <f>V381/E381</f>
        <v>0.99819576003608479</v>
      </c>
      <c r="X381" s="2">
        <v>0.14599999999999999</v>
      </c>
      <c r="Y381" s="1">
        <v>585</v>
      </c>
      <c r="Z381" s="2">
        <f>Y381/E381</f>
        <v>0.26387009472259809</v>
      </c>
      <c r="AA381" s="2">
        <v>0.28399999999999997</v>
      </c>
      <c r="AB381" s="1">
        <v>1369</v>
      </c>
      <c r="AC381" s="2">
        <f>AB381/E381</f>
        <v>0.61750112764997744</v>
      </c>
      <c r="AD381" s="2">
        <f>1-(AC381+Z381)</f>
        <v>0.11862877762742441</v>
      </c>
      <c r="AE381" s="2">
        <v>0.10199999999999999</v>
      </c>
      <c r="AF381" s="1">
        <v>74575</v>
      </c>
      <c r="AG381" s="1">
        <v>811</v>
      </c>
      <c r="AH381" s="1">
        <v>65845</v>
      </c>
      <c r="AI381" s="1">
        <v>1704</v>
      </c>
      <c r="AJ381" s="2">
        <v>8.4000000000000005E-2</v>
      </c>
      <c r="AK381">
        <v>9.7383276199999997</v>
      </c>
      <c r="AL381">
        <v>227.65715906362166</v>
      </c>
      <c r="AM381" t="s">
        <v>1482</v>
      </c>
      <c r="AN381" t="s">
        <v>1513</v>
      </c>
    </row>
    <row r="382" spans="1:40">
      <c r="A382" t="s">
        <v>273</v>
      </c>
      <c r="B382">
        <v>42.3</v>
      </c>
      <c r="C382">
        <v>41.3</v>
      </c>
      <c r="D382">
        <v>43.7</v>
      </c>
      <c r="E382">
        <v>5257</v>
      </c>
      <c r="F382">
        <v>2923</v>
      </c>
      <c r="G382">
        <v>2334</v>
      </c>
      <c r="H382" s="2">
        <f>F382/E382</f>
        <v>0.55602054403652268</v>
      </c>
      <c r="I382" s="2">
        <f>G382/E382</f>
        <v>0.44397945596347727</v>
      </c>
      <c r="J382" s="1">
        <v>2306</v>
      </c>
      <c r="K382" s="2">
        <f>J382/E382</f>
        <v>0.43865322427239872</v>
      </c>
      <c r="L382" s="1">
        <v>1687</v>
      </c>
      <c r="M382" s="1">
        <v>251</v>
      </c>
      <c r="N382" s="1">
        <v>2</v>
      </c>
      <c r="O382" s="2">
        <f>L382/$J382</f>
        <v>0.73156981786643538</v>
      </c>
      <c r="P382" s="2">
        <f>M382/$J382</f>
        <v>0.10884648742411102</v>
      </c>
      <c r="Q382" s="2">
        <f>N382/$J382</f>
        <v>8.6730268863833475E-4</v>
      </c>
      <c r="R382" s="2">
        <v>0.17899999999999999</v>
      </c>
      <c r="S382" s="8" t="str">
        <f>VLOOKUP(R382,bachelor_lookup!A:B,2,TRUE)</f>
        <v>Low</v>
      </c>
      <c r="T382" s="2">
        <v>0.17899999999999999</v>
      </c>
      <c r="U382" s="2">
        <v>0.17899999999999999</v>
      </c>
      <c r="V382" s="1">
        <v>5228</v>
      </c>
      <c r="W382" s="2">
        <f>V382/E382</f>
        <v>0.99448354574852582</v>
      </c>
      <c r="X382" s="2">
        <v>0.114</v>
      </c>
      <c r="Y382" s="1">
        <v>1340</v>
      </c>
      <c r="Z382" s="2">
        <f>Y382/E382</f>
        <v>0.25489823093018832</v>
      </c>
      <c r="AA382" s="2">
        <v>0.154</v>
      </c>
      <c r="AB382" s="1">
        <v>3029</v>
      </c>
      <c r="AC382" s="2">
        <f>AB382/E382</f>
        <v>0.57618413543846303</v>
      </c>
      <c r="AD382" s="2">
        <f>1-(AC382+Z382)</f>
        <v>0.16891763363134871</v>
      </c>
      <c r="AE382" s="2">
        <v>0.12300000000000001</v>
      </c>
      <c r="AF382" s="1">
        <v>66190</v>
      </c>
      <c r="AG382" s="1">
        <v>1882</v>
      </c>
      <c r="AH382" s="1">
        <v>56875</v>
      </c>
      <c r="AI382" s="1">
        <v>4068</v>
      </c>
      <c r="AJ382" s="2">
        <v>0.115</v>
      </c>
      <c r="AK382">
        <v>576.52733239999998</v>
      </c>
      <c r="AL382">
        <v>9.1183881570989342</v>
      </c>
      <c r="AM382" t="s">
        <v>1482</v>
      </c>
      <c r="AN382" t="s">
        <v>1499</v>
      </c>
    </row>
    <row r="383" spans="1:40">
      <c r="A383" t="s">
        <v>279</v>
      </c>
      <c r="B383">
        <v>42.9</v>
      </c>
      <c r="C383">
        <v>41.6</v>
      </c>
      <c r="D383">
        <v>44.9</v>
      </c>
      <c r="E383">
        <v>6879</v>
      </c>
      <c r="F383">
        <v>3576</v>
      </c>
      <c r="G383">
        <v>3303</v>
      </c>
      <c r="H383" s="2">
        <f>F383/E383</f>
        <v>0.51984300043610987</v>
      </c>
      <c r="I383" s="2">
        <f>G383/E383</f>
        <v>0.48015699956389007</v>
      </c>
      <c r="J383" s="1">
        <v>2988</v>
      </c>
      <c r="K383" s="2">
        <f>J383/E383</f>
        <v>0.43436546009594418</v>
      </c>
      <c r="L383" s="1">
        <v>2325</v>
      </c>
      <c r="M383" s="1">
        <v>358</v>
      </c>
      <c r="N383" s="1">
        <v>21</v>
      </c>
      <c r="O383" s="2">
        <f>L383/$J383</f>
        <v>0.7781124497991968</v>
      </c>
      <c r="P383" s="2">
        <f>M383/$J383</f>
        <v>0.11981258366800536</v>
      </c>
      <c r="Q383" s="2">
        <f>N383/$J383</f>
        <v>7.0281124497991966E-3</v>
      </c>
      <c r="R383" s="2">
        <v>0.17899999999999999</v>
      </c>
      <c r="S383" s="8" t="str">
        <f>VLOOKUP(R383,bachelor_lookup!A:B,2,TRUE)</f>
        <v>Low</v>
      </c>
      <c r="T383" s="2">
        <v>0.17399999999999999</v>
      </c>
      <c r="U383" s="2">
        <v>0.184</v>
      </c>
      <c r="V383" s="1">
        <v>6502</v>
      </c>
      <c r="W383" s="2">
        <f>V383/E383</f>
        <v>0.94519552260502981</v>
      </c>
      <c r="X383" s="2">
        <v>5.7000000000000002E-2</v>
      </c>
      <c r="Y383" s="1">
        <v>1346</v>
      </c>
      <c r="Z383" s="2">
        <f>Y383/E383</f>
        <v>0.19566797499636576</v>
      </c>
      <c r="AA383" s="2">
        <v>5.5999999999999994E-2</v>
      </c>
      <c r="AB383" s="1">
        <v>4077</v>
      </c>
      <c r="AC383" s="2">
        <f>AB383/E383</f>
        <v>0.59267335368512863</v>
      </c>
      <c r="AD383" s="2">
        <f>1-(AC383+Z383)</f>
        <v>0.21165867131850558</v>
      </c>
      <c r="AE383" s="2">
        <v>6.3E-2</v>
      </c>
      <c r="AF383" s="1">
        <v>73081</v>
      </c>
      <c r="AG383" s="1">
        <v>2792</v>
      </c>
      <c r="AH383" s="1">
        <v>56680</v>
      </c>
      <c r="AI383" s="1">
        <v>5678</v>
      </c>
      <c r="AJ383" s="2">
        <v>9.1999999999999998E-2</v>
      </c>
      <c r="AK383">
        <v>659.14441429999999</v>
      </c>
      <c r="AL383">
        <v>10.436256229684323</v>
      </c>
      <c r="AM383" t="s">
        <v>1482</v>
      </c>
      <c r="AN383" t="s">
        <v>1500</v>
      </c>
    </row>
    <row r="384" spans="1:40">
      <c r="A384" t="s">
        <v>220</v>
      </c>
      <c r="B384">
        <v>53.4</v>
      </c>
      <c r="C384">
        <v>52.6</v>
      </c>
      <c r="D384">
        <v>53.9</v>
      </c>
      <c r="E384">
        <v>1449</v>
      </c>
      <c r="F384">
        <v>622</v>
      </c>
      <c r="G384">
        <v>827</v>
      </c>
      <c r="H384" s="2">
        <f>F384/E384</f>
        <v>0.42926155969634233</v>
      </c>
      <c r="I384" s="2">
        <f>G384/E384</f>
        <v>0.57073844030365772</v>
      </c>
      <c r="J384" s="1">
        <v>450</v>
      </c>
      <c r="K384" s="2">
        <f>J384/E384</f>
        <v>0.3105590062111801</v>
      </c>
      <c r="L384" s="1">
        <v>384</v>
      </c>
      <c r="M384" s="1">
        <v>62</v>
      </c>
      <c r="N384" s="1">
        <v>0</v>
      </c>
      <c r="O384" s="2">
        <f>L384/$J384</f>
        <v>0.85333333333333339</v>
      </c>
      <c r="P384" s="2">
        <f>M384/$J384</f>
        <v>0.13777777777777778</v>
      </c>
      <c r="Q384" s="2">
        <f>N384/$J384</f>
        <v>0</v>
      </c>
      <c r="R384" s="2">
        <v>0.17899999999999999</v>
      </c>
      <c r="S384" s="8" t="str">
        <f>VLOOKUP(R384,bachelor_lookup!A:B,2,TRUE)</f>
        <v>Low</v>
      </c>
      <c r="T384" s="2">
        <v>0.14599999999999999</v>
      </c>
      <c r="U384" s="2">
        <v>0.20199999999999999</v>
      </c>
      <c r="V384" s="1">
        <v>1449</v>
      </c>
      <c r="W384" s="2">
        <f>V384/E384</f>
        <v>1</v>
      </c>
      <c r="X384" s="2">
        <v>0.27899999999999997</v>
      </c>
      <c r="Y384" s="1">
        <v>297</v>
      </c>
      <c r="Z384" s="2">
        <f>Y384/E384</f>
        <v>0.20496894409937888</v>
      </c>
      <c r="AA384" s="2">
        <v>0.38400000000000001</v>
      </c>
      <c r="AB384" s="1">
        <v>783</v>
      </c>
      <c r="AC384" s="2">
        <f>AB384/E384</f>
        <v>0.54037267080745344</v>
      </c>
      <c r="AD384" s="2">
        <f>1-(AC384+Z384)</f>
        <v>0.25465838509316763</v>
      </c>
      <c r="AE384" s="2">
        <v>0.28100000000000003</v>
      </c>
      <c r="AF384" s="1">
        <v>42530</v>
      </c>
      <c r="AG384" s="1">
        <v>685</v>
      </c>
      <c r="AH384" s="1">
        <v>35078</v>
      </c>
      <c r="AI384" s="1">
        <v>1170</v>
      </c>
      <c r="AJ384" s="2">
        <v>7.5999999999999998E-2</v>
      </c>
      <c r="AK384">
        <v>5.0955852669999997</v>
      </c>
      <c r="AL384">
        <v>284.36380201191128</v>
      </c>
      <c r="AM384" t="s">
        <v>1482</v>
      </c>
      <c r="AN384" t="s">
        <v>1494</v>
      </c>
    </row>
    <row r="385" spans="1:40">
      <c r="A385" t="s">
        <v>302</v>
      </c>
      <c r="B385">
        <v>23.9</v>
      </c>
      <c r="C385">
        <v>23.9</v>
      </c>
      <c r="D385">
        <v>23.9</v>
      </c>
      <c r="E385">
        <v>4835</v>
      </c>
      <c r="F385">
        <v>2425</v>
      </c>
      <c r="G385">
        <v>2410</v>
      </c>
      <c r="H385" s="2">
        <f>F385/E385</f>
        <v>0.5015511892450879</v>
      </c>
      <c r="I385" s="2">
        <f>G385/E385</f>
        <v>0.4984488107549121</v>
      </c>
      <c r="J385" s="1">
        <v>1929</v>
      </c>
      <c r="K385" s="2">
        <f>J385/E385</f>
        <v>0.39896587383660809</v>
      </c>
      <c r="L385" s="1">
        <v>1692</v>
      </c>
      <c r="M385" s="1">
        <v>94</v>
      </c>
      <c r="N385" s="1">
        <v>6</v>
      </c>
      <c r="O385" s="2">
        <f>L385/$J385</f>
        <v>0.87713841368584755</v>
      </c>
      <c r="P385" s="2">
        <f>M385/$J385</f>
        <v>4.872991187143598E-2</v>
      </c>
      <c r="Q385" s="2">
        <f>N385/$J385</f>
        <v>3.1104199066874028E-3</v>
      </c>
      <c r="R385" s="2">
        <v>0.18</v>
      </c>
      <c r="S385" s="8" t="str">
        <f>VLOOKUP(R385,bachelor_lookup!A:B,2,TRUE)</f>
        <v>Low</v>
      </c>
      <c r="T385" s="2">
        <v>0.127</v>
      </c>
      <c r="U385" s="2">
        <v>0.23399999999999999</v>
      </c>
      <c r="V385" s="1">
        <v>4817</v>
      </c>
      <c r="W385" s="2">
        <f>V385/E385</f>
        <v>0.99627714581178906</v>
      </c>
      <c r="X385" s="2">
        <v>0.11199999999999999</v>
      </c>
      <c r="Y385" s="1">
        <v>1934</v>
      </c>
      <c r="Z385" s="2">
        <f>Y385/E385</f>
        <v>0.4</v>
      </c>
      <c r="AA385" s="2">
        <v>0.158</v>
      </c>
      <c r="AB385" s="1">
        <v>2849</v>
      </c>
      <c r="AC385" s="2">
        <f>AB385/E385</f>
        <v>0.58924508790072394</v>
      </c>
      <c r="AD385" s="2">
        <f>1-(AC385+Z385)</f>
        <v>1.0754912099276037E-2</v>
      </c>
      <c r="AE385" s="2">
        <v>8.199999999999999E-2</v>
      </c>
      <c r="AF385" s="1">
        <v>52553</v>
      </c>
      <c r="AG385" s="1">
        <v>1580</v>
      </c>
      <c r="AH385" s="1">
        <v>45833</v>
      </c>
      <c r="AI385" s="1">
        <v>2928</v>
      </c>
      <c r="AJ385" s="2">
        <v>0.19</v>
      </c>
      <c r="AK385">
        <v>17.83979192</v>
      </c>
      <c r="AL385">
        <v>271.0233405009356</v>
      </c>
      <c r="AM385" t="s">
        <v>1482</v>
      </c>
      <c r="AN385" t="s">
        <v>1501</v>
      </c>
    </row>
    <row r="386" spans="1:40">
      <c r="A386" t="s">
        <v>541</v>
      </c>
      <c r="B386">
        <v>31.5</v>
      </c>
      <c r="C386">
        <v>32.299999999999997</v>
      </c>
      <c r="D386">
        <v>31.1</v>
      </c>
      <c r="E386">
        <v>7316</v>
      </c>
      <c r="F386">
        <v>3771</v>
      </c>
      <c r="G386">
        <v>3545</v>
      </c>
      <c r="H386" s="2">
        <f>F386/E386</f>
        <v>0.51544559868780759</v>
      </c>
      <c r="I386" s="2">
        <f>G386/E386</f>
        <v>0.48455440131219246</v>
      </c>
      <c r="J386" s="1">
        <v>4117</v>
      </c>
      <c r="K386" s="2">
        <f>J386/E386</f>
        <v>0.56273920174958991</v>
      </c>
      <c r="L386" s="1">
        <v>2904</v>
      </c>
      <c r="M386" s="1">
        <v>638</v>
      </c>
      <c r="N386" s="1">
        <v>420</v>
      </c>
      <c r="O386" s="2">
        <f>L386/$J386</f>
        <v>0.70536798639786247</v>
      </c>
      <c r="P386" s="2">
        <f>M386/$J386</f>
        <v>0.15496720913286374</v>
      </c>
      <c r="Q386" s="2">
        <f>N386/$J386</f>
        <v>0.10201603109059995</v>
      </c>
      <c r="R386" s="2">
        <v>0.18</v>
      </c>
      <c r="S386" s="8" t="str">
        <f>VLOOKUP(R386,bachelor_lookup!A:B,2,TRUE)</f>
        <v>Low</v>
      </c>
      <c r="T386" s="2">
        <v>0.11900000000000001</v>
      </c>
      <c r="U386" s="2">
        <v>0.24399999999999999</v>
      </c>
      <c r="V386" s="1">
        <v>7316</v>
      </c>
      <c r="W386" s="2">
        <f>V386/E386</f>
        <v>1</v>
      </c>
      <c r="X386" s="2">
        <v>0.16899999999999998</v>
      </c>
      <c r="Y386" s="1">
        <v>1571</v>
      </c>
      <c r="Z386" s="2">
        <f>Y386/E386</f>
        <v>0.21473482777474029</v>
      </c>
      <c r="AA386" s="2">
        <v>0.23300000000000001</v>
      </c>
      <c r="AB386" s="1">
        <v>5381</v>
      </c>
      <c r="AC386" s="2">
        <f>AB386/E386</f>
        <v>0.73551120831055217</v>
      </c>
      <c r="AD386" s="2">
        <f>1-(AC386+Z386)</f>
        <v>4.9753963914707544E-2</v>
      </c>
      <c r="AE386" s="2">
        <v>0.155</v>
      </c>
      <c r="AF386" s="1">
        <v>58737</v>
      </c>
      <c r="AG386" s="1">
        <v>2945</v>
      </c>
      <c r="AH386" s="1">
        <v>46678</v>
      </c>
      <c r="AI386" s="1">
        <v>5881</v>
      </c>
      <c r="AJ386" s="2">
        <v>8.8000000000000009E-2</v>
      </c>
      <c r="AK386">
        <v>2.3014528099999998</v>
      </c>
      <c r="AL386">
        <v>3178.8616165455942</v>
      </c>
      <c r="AM386" t="s">
        <v>1484</v>
      </c>
      <c r="AN386" t="s">
        <v>1503</v>
      </c>
    </row>
    <row r="387" spans="1:40">
      <c r="A387" t="s">
        <v>833</v>
      </c>
      <c r="B387">
        <v>48.9</v>
      </c>
      <c r="C387">
        <v>47.3</v>
      </c>
      <c r="D387">
        <v>52</v>
      </c>
      <c r="E387">
        <v>3760</v>
      </c>
      <c r="F387">
        <v>1912</v>
      </c>
      <c r="G387">
        <v>1848</v>
      </c>
      <c r="H387" s="2">
        <f>F387/E387</f>
        <v>0.50851063829787235</v>
      </c>
      <c r="I387" s="2">
        <f>G387/E387</f>
        <v>0.49148936170212765</v>
      </c>
      <c r="J387" s="1">
        <v>1441</v>
      </c>
      <c r="K387" s="2">
        <f>J387/E387</f>
        <v>0.38324468085106383</v>
      </c>
      <c r="L387" s="1">
        <v>1157</v>
      </c>
      <c r="M387" s="1">
        <v>119</v>
      </c>
      <c r="N387" s="1">
        <v>0</v>
      </c>
      <c r="O387" s="2">
        <f>L387/$J387</f>
        <v>0.80291464260929912</v>
      </c>
      <c r="P387" s="2">
        <f>M387/$J387</f>
        <v>8.2581540596807779E-2</v>
      </c>
      <c r="Q387" s="2">
        <f>N387/$J387</f>
        <v>0</v>
      </c>
      <c r="R387" s="2">
        <v>0.18</v>
      </c>
      <c r="S387" s="8" t="str">
        <f>VLOOKUP(R387,bachelor_lookup!A:B,2,TRUE)</f>
        <v>Low</v>
      </c>
      <c r="T387" s="2">
        <v>0.19500000000000001</v>
      </c>
      <c r="U387" s="2">
        <v>0.16600000000000001</v>
      </c>
      <c r="V387" s="1">
        <v>3652</v>
      </c>
      <c r="W387" s="2">
        <f>V387/E387</f>
        <v>0.97127659574468084</v>
      </c>
      <c r="X387" s="2">
        <v>0.10199999999999999</v>
      </c>
      <c r="Y387" s="1">
        <v>733</v>
      </c>
      <c r="Z387" s="2">
        <f>Y387/E387</f>
        <v>0.19494680851063831</v>
      </c>
      <c r="AA387" s="2">
        <v>0.16800000000000001</v>
      </c>
      <c r="AB387" s="1">
        <v>2123</v>
      </c>
      <c r="AC387" s="2">
        <f>AB387/E387</f>
        <v>0.56462765957446803</v>
      </c>
      <c r="AD387" s="2">
        <f>1-(AC387+Z387)</f>
        <v>0.24042553191489369</v>
      </c>
      <c r="AE387" s="2">
        <v>0.107</v>
      </c>
      <c r="AF387" s="1">
        <v>60844</v>
      </c>
      <c r="AG387" s="1">
        <v>1522</v>
      </c>
      <c r="AH387" s="1">
        <v>48359</v>
      </c>
      <c r="AI387" s="1">
        <v>3071</v>
      </c>
      <c r="AJ387" s="2">
        <v>0.08</v>
      </c>
      <c r="AK387">
        <v>1616.7572970000001</v>
      </c>
      <c r="AL387">
        <v>2.3256428203397803</v>
      </c>
      <c r="AM387" t="s">
        <v>1482</v>
      </c>
      <c r="AN387" t="s">
        <v>1511</v>
      </c>
    </row>
    <row r="388" spans="1:40">
      <c r="A388" t="s">
        <v>1436</v>
      </c>
      <c r="B388">
        <v>36.6</v>
      </c>
      <c r="C388">
        <v>36.200000000000003</v>
      </c>
      <c r="D388">
        <v>36.9</v>
      </c>
      <c r="E388">
        <v>7195</v>
      </c>
      <c r="F388">
        <v>3436</v>
      </c>
      <c r="G388">
        <v>3759</v>
      </c>
      <c r="H388" s="2">
        <f>F388/E388</f>
        <v>0.47755385684503127</v>
      </c>
      <c r="I388" s="2">
        <f>G388/E388</f>
        <v>0.52244614315496873</v>
      </c>
      <c r="J388" s="1">
        <v>2908</v>
      </c>
      <c r="K388" s="2">
        <f>J388/E388</f>
        <v>0.40416956219596945</v>
      </c>
      <c r="L388" s="1">
        <v>2409</v>
      </c>
      <c r="M388" s="1">
        <v>215</v>
      </c>
      <c r="N388" s="1">
        <v>47</v>
      </c>
      <c r="O388" s="2">
        <f>L388/$J388</f>
        <v>0.82840440165061902</v>
      </c>
      <c r="P388" s="2">
        <f>M388/$J388</f>
        <v>7.3933975240715266E-2</v>
      </c>
      <c r="Q388" s="2">
        <f>N388/$J388</f>
        <v>1.6162310866574967E-2</v>
      </c>
      <c r="R388" s="2">
        <v>0.18100000000000002</v>
      </c>
      <c r="S388" s="8" t="str">
        <f>VLOOKUP(R388,bachelor_lookup!A:B,2,TRUE)</f>
        <v>Low</v>
      </c>
      <c r="T388" s="2">
        <v>0.15</v>
      </c>
      <c r="U388" s="2">
        <v>0.21</v>
      </c>
      <c r="V388" s="1">
        <v>7073</v>
      </c>
      <c r="W388" s="2">
        <f>V388/E388</f>
        <v>0.98304378040305773</v>
      </c>
      <c r="X388" s="2">
        <v>0.188</v>
      </c>
      <c r="Y388" s="1">
        <v>1606</v>
      </c>
      <c r="Z388" s="2">
        <f>Y388/E388</f>
        <v>0.22321056289089647</v>
      </c>
      <c r="AA388" s="2">
        <v>0.35100000000000003</v>
      </c>
      <c r="AB388" s="1">
        <v>4260</v>
      </c>
      <c r="AC388" s="2">
        <f>AB388/E388</f>
        <v>0.59207783182765805</v>
      </c>
      <c r="AD388" s="2">
        <f>1-(AC388+Z388)</f>
        <v>0.18471160528144548</v>
      </c>
      <c r="AE388" s="2">
        <v>0.16800000000000001</v>
      </c>
      <c r="AF388" s="1">
        <v>57348</v>
      </c>
      <c r="AG388" s="1">
        <v>2631</v>
      </c>
      <c r="AH388" s="1">
        <v>50982</v>
      </c>
      <c r="AI388" s="1">
        <v>5561</v>
      </c>
      <c r="AJ388" s="2">
        <v>0.11599999999999999</v>
      </c>
      <c r="AK388">
        <v>12.739203590000001</v>
      </c>
      <c r="AL388">
        <v>564.79197849133357</v>
      </c>
      <c r="AM388" t="s">
        <v>1483</v>
      </c>
      <c r="AN388" t="s">
        <v>1525</v>
      </c>
    </row>
    <row r="389" spans="1:40">
      <c r="A389" t="s">
        <v>246</v>
      </c>
      <c r="B389">
        <v>53.3</v>
      </c>
      <c r="C389">
        <v>51.7</v>
      </c>
      <c r="D389">
        <v>54.8</v>
      </c>
      <c r="E389">
        <v>2548</v>
      </c>
      <c r="F389">
        <v>1382</v>
      </c>
      <c r="G389">
        <v>1166</v>
      </c>
      <c r="H389" s="2">
        <f>F389/E389</f>
        <v>0.54238618524332805</v>
      </c>
      <c r="I389" s="2">
        <f>G389/E389</f>
        <v>0.4576138147566719</v>
      </c>
      <c r="J389" s="1">
        <v>807</v>
      </c>
      <c r="K389" s="2">
        <f>J389/E389</f>
        <v>0.31671899529042385</v>
      </c>
      <c r="L389" s="1">
        <v>583</v>
      </c>
      <c r="M389" s="1">
        <v>68</v>
      </c>
      <c r="N389" s="1">
        <v>0</v>
      </c>
      <c r="O389" s="2">
        <f>L389/$J389</f>
        <v>0.72242874845105332</v>
      </c>
      <c r="P389" s="2">
        <f>M389/$J389</f>
        <v>8.4262701363073109E-2</v>
      </c>
      <c r="Q389" s="2">
        <f>N389/$J389</f>
        <v>0</v>
      </c>
      <c r="R389" s="2">
        <v>0.18100000000000002</v>
      </c>
      <c r="S389" s="8" t="str">
        <f>VLOOKUP(R389,bachelor_lookup!A:B,2,TRUE)</f>
        <v>Low</v>
      </c>
      <c r="T389" s="2">
        <v>0.19899999999999998</v>
      </c>
      <c r="U389" s="2">
        <v>0.16200000000000001</v>
      </c>
      <c r="V389" s="1">
        <v>2526</v>
      </c>
      <c r="W389" s="2">
        <f>V389/E389</f>
        <v>0.99136577708006279</v>
      </c>
      <c r="X389" s="2">
        <v>0.26300000000000001</v>
      </c>
      <c r="Y389" s="1">
        <v>309</v>
      </c>
      <c r="Z389" s="2">
        <f>Y389/E389</f>
        <v>0.12127158555729985</v>
      </c>
      <c r="AA389" s="2">
        <v>0.249</v>
      </c>
      <c r="AB389" s="1">
        <v>1762</v>
      </c>
      <c r="AC389" s="2">
        <f>AB389/E389</f>
        <v>0.69152276295133441</v>
      </c>
      <c r="AD389" s="2">
        <f>1-(AC389+Z389)</f>
        <v>0.1872056514913657</v>
      </c>
      <c r="AE389" s="2">
        <v>0.32</v>
      </c>
      <c r="AF389" s="1">
        <v>51128</v>
      </c>
      <c r="AG389" s="1">
        <v>1033</v>
      </c>
      <c r="AH389" s="1">
        <v>39147</v>
      </c>
      <c r="AI389" s="1">
        <v>2297</v>
      </c>
      <c r="AJ389" s="2">
        <v>0.13500000000000001</v>
      </c>
      <c r="AK389">
        <v>2020.6167809999999</v>
      </c>
      <c r="AL389">
        <v>1.2610011081561932</v>
      </c>
      <c r="AM389" t="s">
        <v>1482</v>
      </c>
      <c r="AN389" t="s">
        <v>1496</v>
      </c>
    </row>
    <row r="390" spans="1:40">
      <c r="A390" t="s">
        <v>808</v>
      </c>
      <c r="B390">
        <v>55.9</v>
      </c>
      <c r="C390">
        <v>56.1</v>
      </c>
      <c r="D390">
        <v>55.7</v>
      </c>
      <c r="E390">
        <v>839</v>
      </c>
      <c r="F390">
        <v>458</v>
      </c>
      <c r="G390">
        <v>381</v>
      </c>
      <c r="H390" s="2">
        <f>F390/E390</f>
        <v>0.5458879618593564</v>
      </c>
      <c r="I390" s="2">
        <f>G390/E390</f>
        <v>0.4541120381406436</v>
      </c>
      <c r="J390" s="1">
        <v>317</v>
      </c>
      <c r="K390" s="2">
        <f>J390/E390</f>
        <v>0.37783075089392132</v>
      </c>
      <c r="L390" s="1">
        <v>278</v>
      </c>
      <c r="M390" s="1">
        <v>17</v>
      </c>
      <c r="N390" s="1">
        <v>4</v>
      </c>
      <c r="O390" s="2">
        <f>L390/$J390</f>
        <v>0.87697160883280756</v>
      </c>
      <c r="P390" s="2">
        <f>M390/$J390</f>
        <v>5.362776025236593E-2</v>
      </c>
      <c r="Q390" s="2">
        <f>N390/$J390</f>
        <v>1.2618296529968454E-2</v>
      </c>
      <c r="R390" s="2">
        <v>0.18100000000000002</v>
      </c>
      <c r="S390" s="8" t="str">
        <f>VLOOKUP(R390,bachelor_lookup!A:B,2,TRUE)</f>
        <v>Low</v>
      </c>
      <c r="T390" s="2">
        <v>0.16</v>
      </c>
      <c r="U390" s="2">
        <v>0.20899999999999999</v>
      </c>
      <c r="V390" s="1">
        <v>821</v>
      </c>
      <c r="W390" s="2">
        <f>V390/E390</f>
        <v>0.97854588796185937</v>
      </c>
      <c r="X390" s="2">
        <v>0.129</v>
      </c>
      <c r="Y390" s="1">
        <v>129</v>
      </c>
      <c r="Z390" s="2">
        <f>Y390/E390</f>
        <v>0.1537544696066746</v>
      </c>
      <c r="AA390" s="2">
        <v>0.29499999999999998</v>
      </c>
      <c r="AB390" s="1">
        <v>548</v>
      </c>
      <c r="AC390" s="2">
        <f>AB390/E390</f>
        <v>0.65315852205005964</v>
      </c>
      <c r="AD390" s="2">
        <f>1-(AC390+Z390)</f>
        <v>0.19308700834326575</v>
      </c>
      <c r="AE390" s="2">
        <v>0.124</v>
      </c>
      <c r="AF390" s="1">
        <v>49673</v>
      </c>
      <c r="AG390" s="1">
        <v>363</v>
      </c>
      <c r="AH390" s="1">
        <v>44938</v>
      </c>
      <c r="AI390" s="1">
        <v>732</v>
      </c>
      <c r="AJ390" s="2">
        <v>5.7999999999999996E-2</v>
      </c>
      <c r="AK390">
        <v>942.02370550000001</v>
      </c>
      <c r="AL390">
        <v>0.89063576118255128</v>
      </c>
      <c r="AM390" t="s">
        <v>1482</v>
      </c>
      <c r="AN390" t="s">
        <v>1509</v>
      </c>
    </row>
    <row r="391" spans="1:40">
      <c r="A391" t="s">
        <v>972</v>
      </c>
      <c r="B391">
        <v>21.2</v>
      </c>
      <c r="C391">
        <v>20.3</v>
      </c>
      <c r="D391">
        <v>22.3</v>
      </c>
      <c r="E391">
        <v>6066</v>
      </c>
      <c r="F391">
        <v>3510</v>
      </c>
      <c r="G391">
        <v>2556</v>
      </c>
      <c r="H391" s="2">
        <f>F391/E391</f>
        <v>0.57863501483679525</v>
      </c>
      <c r="I391" s="2">
        <f>G391/E391</f>
        <v>0.42136498516320475</v>
      </c>
      <c r="J391" s="1">
        <v>2389</v>
      </c>
      <c r="K391" s="2">
        <f>J391/E391</f>
        <v>0.39383448730629739</v>
      </c>
      <c r="L391" s="1">
        <v>1829</v>
      </c>
      <c r="M391" s="1">
        <v>186</v>
      </c>
      <c r="N391" s="1">
        <v>25</v>
      </c>
      <c r="O391" s="2">
        <f>L391/$J391</f>
        <v>0.76559229803264961</v>
      </c>
      <c r="P391" s="2">
        <f>M391/$J391</f>
        <v>7.785684386772708E-2</v>
      </c>
      <c r="Q391" s="2">
        <f>N391/$J391</f>
        <v>1.0464629552113856E-2</v>
      </c>
      <c r="R391" s="2">
        <v>0.182</v>
      </c>
      <c r="S391" s="8" t="str">
        <f>VLOOKUP(R391,bachelor_lookup!A:B,2,TRUE)</f>
        <v>Low</v>
      </c>
      <c r="T391" s="2">
        <v>0.122</v>
      </c>
      <c r="U391" s="2">
        <v>0.25</v>
      </c>
      <c r="V391" s="1">
        <v>5637</v>
      </c>
      <c r="W391" s="2">
        <f>V391/E391</f>
        <v>0.92927794263105834</v>
      </c>
      <c r="X391" s="2">
        <v>9.4E-2</v>
      </c>
      <c r="Y391" s="1">
        <v>2592</v>
      </c>
      <c r="Z391" s="2">
        <f>Y391/E391</f>
        <v>0.42729970326409494</v>
      </c>
      <c r="AA391" s="2">
        <v>9.4E-2</v>
      </c>
      <c r="AB391" s="1">
        <v>3045</v>
      </c>
      <c r="AC391" s="2">
        <f>AB391/E391</f>
        <v>0.5019782393669634</v>
      </c>
      <c r="AD391" s="2">
        <f>1-(AC391+Z391)</f>
        <v>7.072205736894166E-2</v>
      </c>
      <c r="AE391" s="2">
        <v>9.4E-2</v>
      </c>
      <c r="AF391" s="1">
        <v>49925</v>
      </c>
      <c r="AG391" s="1">
        <v>1588</v>
      </c>
      <c r="AH391" s="1">
        <v>41464</v>
      </c>
      <c r="AI391" s="1">
        <v>3502</v>
      </c>
      <c r="AJ391" s="2">
        <v>0.09</v>
      </c>
      <c r="AK391">
        <v>5.8177546380000003</v>
      </c>
      <c r="AL391">
        <v>1042.6703045155132</v>
      </c>
      <c r="AM391" t="s">
        <v>1483</v>
      </c>
      <c r="AN391" t="s">
        <v>1513</v>
      </c>
    </row>
    <row r="392" spans="1:40">
      <c r="A392" t="s">
        <v>736</v>
      </c>
      <c r="B392">
        <v>22.3</v>
      </c>
      <c r="C392">
        <v>22.4</v>
      </c>
      <c r="D392">
        <v>22.1</v>
      </c>
      <c r="E392">
        <v>6355</v>
      </c>
      <c r="F392">
        <v>4324</v>
      </c>
      <c r="G392">
        <v>2031</v>
      </c>
      <c r="H392" s="2">
        <f>F392/E392</f>
        <v>0.68040912667191189</v>
      </c>
      <c r="I392" s="2">
        <f>G392/E392</f>
        <v>0.31959087332808811</v>
      </c>
      <c r="J392" s="1">
        <v>3684</v>
      </c>
      <c r="K392" s="2">
        <f>J392/E392</f>
        <v>0.57970102281667979</v>
      </c>
      <c r="L392" s="1">
        <v>1681</v>
      </c>
      <c r="M392" s="1">
        <v>75</v>
      </c>
      <c r="N392" s="1">
        <v>208</v>
      </c>
      <c r="O392" s="2">
        <f>L392/$J392</f>
        <v>0.45629750271444081</v>
      </c>
      <c r="P392" s="2">
        <f>M392/$J392</f>
        <v>2.035830618892508E-2</v>
      </c>
      <c r="Q392" s="2">
        <f>N392/$J392</f>
        <v>5.6460369163952223E-2</v>
      </c>
      <c r="R392" s="2">
        <v>0.182</v>
      </c>
      <c r="S392" s="8" t="str">
        <f>VLOOKUP(R392,bachelor_lookup!A:B,2,TRUE)</f>
        <v>Low</v>
      </c>
      <c r="T392" s="2">
        <v>0.16899999999999998</v>
      </c>
      <c r="U392" s="2">
        <v>0.20600000000000002</v>
      </c>
      <c r="V392" s="1">
        <v>4400</v>
      </c>
      <c r="W392" s="2">
        <f>V392/E392</f>
        <v>0.69236821400472071</v>
      </c>
      <c r="X392" s="2">
        <v>0.09</v>
      </c>
      <c r="Y392" s="1">
        <v>1837</v>
      </c>
      <c r="Z392" s="2">
        <f>Y392/E392</f>
        <v>0.28906372934697089</v>
      </c>
      <c r="AA392" s="2">
        <v>0.13</v>
      </c>
      <c r="AB392" s="1">
        <v>2563</v>
      </c>
      <c r="AC392" s="2">
        <f>AB392/E392</f>
        <v>0.40330448465774982</v>
      </c>
      <c r="AD392" s="2">
        <f>1-(AC392+Z392)</f>
        <v>0.30763178599527929</v>
      </c>
      <c r="AE392" s="2">
        <v>6.2E-2</v>
      </c>
      <c r="AF392" s="1">
        <v>50735</v>
      </c>
      <c r="AG392" s="1">
        <v>1321</v>
      </c>
      <c r="AH392" s="1">
        <v>45707</v>
      </c>
      <c r="AI392" s="1">
        <v>4546</v>
      </c>
      <c r="AJ392" s="2">
        <v>0.10800000000000001</v>
      </c>
      <c r="AK392">
        <v>31.728681680000001</v>
      </c>
      <c r="AL392">
        <v>200.29196498276949</v>
      </c>
      <c r="AM392" t="s">
        <v>1482</v>
      </c>
      <c r="AN392" t="s">
        <v>1504</v>
      </c>
    </row>
    <row r="393" spans="1:40">
      <c r="A393" t="s">
        <v>971</v>
      </c>
      <c r="B393">
        <v>23.5</v>
      </c>
      <c r="C393">
        <v>23.3</v>
      </c>
      <c r="D393">
        <v>24.4</v>
      </c>
      <c r="E393">
        <v>3454</v>
      </c>
      <c r="F393">
        <v>2218</v>
      </c>
      <c r="G393">
        <v>1236</v>
      </c>
      <c r="H393" s="2">
        <f>F393/E393</f>
        <v>0.64215402431962942</v>
      </c>
      <c r="I393" s="2">
        <f>G393/E393</f>
        <v>0.35784597568037058</v>
      </c>
      <c r="J393" s="1">
        <v>2135</v>
      </c>
      <c r="K393" s="2">
        <f>J393/E393</f>
        <v>0.61812391430225821</v>
      </c>
      <c r="L393" s="1">
        <v>1293</v>
      </c>
      <c r="M393" s="1">
        <v>350</v>
      </c>
      <c r="N393" s="1">
        <v>3</v>
      </c>
      <c r="O393" s="2">
        <f>L393/$J393</f>
        <v>0.60562060889929747</v>
      </c>
      <c r="P393" s="2">
        <f>M393/$J393</f>
        <v>0.16393442622950818</v>
      </c>
      <c r="Q393" s="2">
        <f>N393/$J393</f>
        <v>1.405152224824356E-3</v>
      </c>
      <c r="R393" s="2">
        <v>0.182</v>
      </c>
      <c r="S393" s="8" t="str">
        <f>VLOOKUP(R393,bachelor_lookup!A:B,2,TRUE)</f>
        <v>Low</v>
      </c>
      <c r="T393" s="2">
        <v>0.161</v>
      </c>
      <c r="U393" s="2">
        <v>0.21199999999999999</v>
      </c>
      <c r="V393" s="1">
        <v>1923</v>
      </c>
      <c r="W393" s="2">
        <f>V393/E393</f>
        <v>0.55674580196873191</v>
      </c>
      <c r="X393" s="2">
        <v>7.400000000000001E-2</v>
      </c>
      <c r="Y393" s="1">
        <v>931</v>
      </c>
      <c r="Z393" s="2">
        <f>Y393/E393</f>
        <v>0.26954255935147653</v>
      </c>
      <c r="AA393" s="2">
        <v>6.3E-2</v>
      </c>
      <c r="AB393" s="1">
        <v>992</v>
      </c>
      <c r="AC393" s="2">
        <f>AB393/E393</f>
        <v>0.28720324261725538</v>
      </c>
      <c r="AD393" s="2">
        <f>1-(AC393+Z393)</f>
        <v>0.44325419803126809</v>
      </c>
      <c r="AE393" s="2">
        <v>8.5000000000000006E-2</v>
      </c>
      <c r="AF393" s="1">
        <v>62019</v>
      </c>
      <c r="AG393" s="1">
        <v>505</v>
      </c>
      <c r="AH393" s="1">
        <v>65443</v>
      </c>
      <c r="AI393" s="1">
        <v>2552</v>
      </c>
      <c r="AJ393" s="2">
        <v>0.20800000000000002</v>
      </c>
      <c r="AK393">
        <v>30.860108100000001</v>
      </c>
      <c r="AL393">
        <v>111.92442971384148</v>
      </c>
      <c r="AM393" t="s">
        <v>1482</v>
      </c>
      <c r="AN393" t="s">
        <v>1513</v>
      </c>
    </row>
    <row r="394" spans="1:40">
      <c r="A394" t="s">
        <v>729</v>
      </c>
      <c r="B394">
        <v>28</v>
      </c>
      <c r="C394">
        <v>26.7</v>
      </c>
      <c r="D394">
        <v>38.700000000000003</v>
      </c>
      <c r="E394">
        <v>3291</v>
      </c>
      <c r="F394">
        <v>2058</v>
      </c>
      <c r="G394">
        <v>1233</v>
      </c>
      <c r="H394" s="2">
        <f>F394/E394</f>
        <v>0.62534184138559712</v>
      </c>
      <c r="I394" s="2">
        <f>G394/E394</f>
        <v>0.37465815861440294</v>
      </c>
      <c r="J394" s="1">
        <v>1591</v>
      </c>
      <c r="K394" s="2">
        <f>J394/E394</f>
        <v>0.48343968398663023</v>
      </c>
      <c r="L394" s="1">
        <v>1043</v>
      </c>
      <c r="M394" s="1">
        <v>164</v>
      </c>
      <c r="N394" s="1">
        <v>60</v>
      </c>
      <c r="O394" s="2">
        <f>L394/$J394</f>
        <v>0.65556253928346953</v>
      </c>
      <c r="P394" s="2">
        <f>M394/$J394</f>
        <v>0.10307982401005657</v>
      </c>
      <c r="Q394" s="2">
        <f>N394/$J394</f>
        <v>3.7712130735386547E-2</v>
      </c>
      <c r="R394" s="2">
        <v>0.182</v>
      </c>
      <c r="S394" s="8" t="str">
        <f>VLOOKUP(R394,bachelor_lookup!A:B,2,TRUE)</f>
        <v>Low</v>
      </c>
      <c r="T394" s="2">
        <v>0.16</v>
      </c>
      <c r="U394" s="2">
        <v>0.21299999999999999</v>
      </c>
      <c r="V394" s="1">
        <v>3113</v>
      </c>
      <c r="W394" s="2">
        <f>V394/E394</f>
        <v>0.945913096323306</v>
      </c>
      <c r="X394" s="2">
        <v>0.26</v>
      </c>
      <c r="Y394" s="1">
        <v>333</v>
      </c>
      <c r="Z394" s="2">
        <f>Y394/E394</f>
        <v>0.10118505013673655</v>
      </c>
      <c r="AA394" s="2">
        <v>0.36299999999999999</v>
      </c>
      <c r="AB394" s="1">
        <v>2556</v>
      </c>
      <c r="AC394" s="2">
        <f>AB394/E394</f>
        <v>0.77666362807657252</v>
      </c>
      <c r="AD394" s="2">
        <f>1-(AC394+Z394)</f>
        <v>0.12215132178669097</v>
      </c>
      <c r="AE394" s="2">
        <v>0.25700000000000001</v>
      </c>
      <c r="AF394" s="1">
        <v>60432</v>
      </c>
      <c r="AG394" s="1">
        <v>1089</v>
      </c>
      <c r="AH394" s="1">
        <v>53201</v>
      </c>
      <c r="AI394" s="1">
        <v>2996</v>
      </c>
      <c r="AJ394" s="2">
        <v>0.13900000000000001</v>
      </c>
      <c r="AK394">
        <v>1.4960127679999999</v>
      </c>
      <c r="AL394">
        <v>2199.8475349910918</v>
      </c>
      <c r="AM394" t="s">
        <v>1484</v>
      </c>
      <c r="AN394" t="s">
        <v>1504</v>
      </c>
    </row>
    <row r="395" spans="1:40">
      <c r="A395" t="s">
        <v>788</v>
      </c>
      <c r="B395">
        <v>33.299999999999997</v>
      </c>
      <c r="C395">
        <v>31.2</v>
      </c>
      <c r="D395">
        <v>34.5</v>
      </c>
      <c r="E395">
        <v>2103</v>
      </c>
      <c r="F395">
        <v>925</v>
      </c>
      <c r="G395">
        <v>1178</v>
      </c>
      <c r="H395" s="2">
        <f>F395/E395</f>
        <v>0.43984783642415598</v>
      </c>
      <c r="I395" s="2">
        <f>G395/E395</f>
        <v>0.56015216357584408</v>
      </c>
      <c r="J395" s="1">
        <v>946</v>
      </c>
      <c r="K395" s="2">
        <f>J395/E395</f>
        <v>0.44983357108892058</v>
      </c>
      <c r="L395" s="1">
        <v>680</v>
      </c>
      <c r="M395" s="1">
        <v>88</v>
      </c>
      <c r="N395" s="1">
        <v>14</v>
      </c>
      <c r="O395" s="2">
        <f>L395/$J395</f>
        <v>0.71881606765327699</v>
      </c>
      <c r="P395" s="2">
        <f>M395/$J395</f>
        <v>9.3023255813953487E-2</v>
      </c>
      <c r="Q395" s="2">
        <f>N395/$J395</f>
        <v>1.4799154334038054E-2</v>
      </c>
      <c r="R395" s="2">
        <v>0.182</v>
      </c>
      <c r="S395" s="8" t="str">
        <f>VLOOKUP(R395,bachelor_lookup!A:B,2,TRUE)</f>
        <v>Low</v>
      </c>
      <c r="T395" s="2">
        <v>0.21899999999999997</v>
      </c>
      <c r="U395" s="2">
        <v>0.156</v>
      </c>
      <c r="V395" s="1">
        <v>2008</v>
      </c>
      <c r="W395" s="2">
        <f>V395/E395</f>
        <v>0.95482643842130288</v>
      </c>
      <c r="X395" s="2">
        <v>0.253</v>
      </c>
      <c r="Y395" s="1">
        <v>464</v>
      </c>
      <c r="Z395" s="2">
        <f>Y395/E395</f>
        <v>0.22063718497384688</v>
      </c>
      <c r="AA395" s="2">
        <v>0.254</v>
      </c>
      <c r="AB395" s="1">
        <v>1304</v>
      </c>
      <c r="AC395" s="2">
        <f>AB395/E395</f>
        <v>0.62006657156443179</v>
      </c>
      <c r="AD395" s="2">
        <f>1-(AC395+Z395)</f>
        <v>0.15929624346172133</v>
      </c>
      <c r="AE395" s="2">
        <v>0.27500000000000002</v>
      </c>
      <c r="AF395" s="1">
        <v>48810</v>
      </c>
      <c r="AG395" s="1">
        <v>777</v>
      </c>
      <c r="AH395" s="1">
        <v>35844</v>
      </c>
      <c r="AI395" s="1">
        <v>1683</v>
      </c>
      <c r="AJ395" s="2">
        <v>0.10199999999999999</v>
      </c>
      <c r="AK395">
        <v>1.2491567859999999</v>
      </c>
      <c r="AL395">
        <v>1683.5356646735618</v>
      </c>
      <c r="AM395" t="s">
        <v>1484</v>
      </c>
      <c r="AN395" t="s">
        <v>1507</v>
      </c>
    </row>
    <row r="396" spans="1:40">
      <c r="A396" t="s">
        <v>1030</v>
      </c>
      <c r="B396">
        <v>46.9</v>
      </c>
      <c r="C396">
        <v>43.7</v>
      </c>
      <c r="D396">
        <v>47.5</v>
      </c>
      <c r="E396">
        <v>4655</v>
      </c>
      <c r="F396">
        <v>2286</v>
      </c>
      <c r="G396">
        <v>2369</v>
      </c>
      <c r="H396" s="2">
        <f>F396/E396</f>
        <v>0.49108485499462945</v>
      </c>
      <c r="I396" s="2">
        <f>G396/E396</f>
        <v>0.50891514500537061</v>
      </c>
      <c r="J396" s="1">
        <v>1653</v>
      </c>
      <c r="K396" s="2">
        <f>J396/E396</f>
        <v>0.35510204081632651</v>
      </c>
      <c r="L396" s="1">
        <v>1175</v>
      </c>
      <c r="M396" s="1">
        <v>306</v>
      </c>
      <c r="N396" s="1">
        <v>0</v>
      </c>
      <c r="O396" s="2">
        <f>L396/$J396</f>
        <v>0.71082879612825167</v>
      </c>
      <c r="P396" s="2">
        <f>M396/$J396</f>
        <v>0.18511796733212341</v>
      </c>
      <c r="Q396" s="2">
        <f>N396/$J396</f>
        <v>0</v>
      </c>
      <c r="R396" s="2">
        <v>0.182</v>
      </c>
      <c r="S396" s="8" t="str">
        <f>VLOOKUP(R396,bachelor_lookup!A:B,2,TRUE)</f>
        <v>Low</v>
      </c>
      <c r="T396" s="2">
        <v>0.20600000000000002</v>
      </c>
      <c r="U396" s="2">
        <v>0.16</v>
      </c>
      <c r="V396" s="1">
        <v>4558</v>
      </c>
      <c r="W396" s="2">
        <f>V396/E396</f>
        <v>0.97916219119226633</v>
      </c>
      <c r="X396" s="2">
        <v>0.20300000000000001</v>
      </c>
      <c r="Y396" s="1">
        <v>849</v>
      </c>
      <c r="Z396" s="2">
        <f>Y396/E396</f>
        <v>0.18238453276047262</v>
      </c>
      <c r="AA396" s="2">
        <v>0.24299999999999999</v>
      </c>
      <c r="AB396" s="1">
        <v>2822</v>
      </c>
      <c r="AC396" s="2">
        <f>AB396/E396</f>
        <v>0.60622986036519866</v>
      </c>
      <c r="AD396" s="2">
        <f>1-(AC396+Z396)</f>
        <v>0.21138560687432872</v>
      </c>
      <c r="AE396" s="2">
        <v>0.214</v>
      </c>
      <c r="AF396" s="1">
        <v>50952</v>
      </c>
      <c r="AG396" s="1">
        <v>1890</v>
      </c>
      <c r="AH396" s="1">
        <v>43134</v>
      </c>
      <c r="AI396" s="1">
        <v>3835</v>
      </c>
      <c r="AJ396" s="2">
        <v>0.14800000000000002</v>
      </c>
      <c r="AK396">
        <v>2366.7219869999999</v>
      </c>
      <c r="AL396">
        <v>1.9668554336204762</v>
      </c>
      <c r="AM396" t="s">
        <v>1482</v>
      </c>
      <c r="AN396" t="s">
        <v>1515</v>
      </c>
    </row>
    <row r="397" spans="1:40">
      <c r="A397" t="s">
        <v>1159</v>
      </c>
      <c r="B397">
        <v>33.4</v>
      </c>
      <c r="C397">
        <v>32.799999999999997</v>
      </c>
      <c r="D397">
        <v>33.9</v>
      </c>
      <c r="E397">
        <v>6504</v>
      </c>
      <c r="F397">
        <v>3426</v>
      </c>
      <c r="G397">
        <v>3078</v>
      </c>
      <c r="H397" s="2">
        <f>F397/E397</f>
        <v>0.5267527675276753</v>
      </c>
      <c r="I397" s="2">
        <f>G397/E397</f>
        <v>0.4732472324723247</v>
      </c>
      <c r="J397" s="1">
        <v>3124</v>
      </c>
      <c r="K397" s="2">
        <f>J397/E397</f>
        <v>0.48031980319803197</v>
      </c>
      <c r="L397" s="1">
        <v>2545</v>
      </c>
      <c r="M397" s="1">
        <v>345</v>
      </c>
      <c r="N397" s="1">
        <v>126</v>
      </c>
      <c r="O397" s="2">
        <f>L397/$J397</f>
        <v>0.81466069142125486</v>
      </c>
      <c r="P397" s="2">
        <f>M397/$J397</f>
        <v>0.11043533930857874</v>
      </c>
      <c r="Q397" s="2">
        <f>N397/$J397</f>
        <v>4.0332906530089627E-2</v>
      </c>
      <c r="R397" s="2">
        <v>0.183</v>
      </c>
      <c r="S397" s="8" t="str">
        <f>VLOOKUP(R397,bachelor_lookup!A:B,2,TRUE)</f>
        <v>Low</v>
      </c>
      <c r="T397" s="2">
        <v>0.17100000000000001</v>
      </c>
      <c r="U397" s="2">
        <v>0.19500000000000001</v>
      </c>
      <c r="V397" s="1">
        <v>6486</v>
      </c>
      <c r="W397" s="2">
        <f>V397/E397</f>
        <v>0.99723247232472323</v>
      </c>
      <c r="X397" s="2">
        <v>9.1999999999999998E-2</v>
      </c>
      <c r="Y397" s="1">
        <v>1791</v>
      </c>
      <c r="Z397" s="2">
        <f>Y397/E397</f>
        <v>0.27536900369003692</v>
      </c>
      <c r="AA397" s="2">
        <v>0.13600000000000001</v>
      </c>
      <c r="AB397" s="1">
        <v>3946</v>
      </c>
      <c r="AC397" s="2">
        <f>AB397/E397</f>
        <v>0.60670356703567041</v>
      </c>
      <c r="AD397" s="2">
        <f>1-(AC397+Z397)</f>
        <v>0.11792742927429267</v>
      </c>
      <c r="AE397" s="2">
        <v>7.9000000000000001E-2</v>
      </c>
      <c r="AF397" s="1">
        <v>75647</v>
      </c>
      <c r="AG397" s="1">
        <v>2355</v>
      </c>
      <c r="AH397" s="1">
        <v>67372</v>
      </c>
      <c r="AI397" s="1">
        <v>4857</v>
      </c>
      <c r="AJ397" s="2">
        <v>8.5999999999999993E-2</v>
      </c>
      <c r="AK397">
        <v>4.9969549469999999</v>
      </c>
      <c r="AL397">
        <v>1301.592683741281</v>
      </c>
      <c r="AM397" t="s">
        <v>1483</v>
      </c>
      <c r="AN397" t="s">
        <v>1517</v>
      </c>
    </row>
    <row r="398" spans="1:40">
      <c r="A398" t="s">
        <v>81</v>
      </c>
      <c r="B398">
        <v>38.1</v>
      </c>
      <c r="C398">
        <v>33.9</v>
      </c>
      <c r="D398">
        <v>39.799999999999997</v>
      </c>
      <c r="E398">
        <v>7229</v>
      </c>
      <c r="F398">
        <v>3384</v>
      </c>
      <c r="G398">
        <v>3845</v>
      </c>
      <c r="H398" s="2">
        <f>F398/E398</f>
        <v>0.46811453866371561</v>
      </c>
      <c r="I398" s="2">
        <f>G398/E398</f>
        <v>0.53188546133628445</v>
      </c>
      <c r="J398" s="1">
        <v>3078</v>
      </c>
      <c r="K398" s="2">
        <f>J398/E398</f>
        <v>0.42578503250795408</v>
      </c>
      <c r="L398" s="1">
        <v>2195</v>
      </c>
      <c r="M398" s="1">
        <v>406</v>
      </c>
      <c r="N398" s="1">
        <v>56</v>
      </c>
      <c r="O398" s="2">
        <f>L398/$J398</f>
        <v>0.71312540610786224</v>
      </c>
      <c r="P398" s="2">
        <f>M398/$J398</f>
        <v>0.13190383365821962</v>
      </c>
      <c r="Q398" s="2">
        <f>N398/$J398</f>
        <v>1.8193632228719947E-2</v>
      </c>
      <c r="R398" s="2">
        <v>0.183</v>
      </c>
      <c r="S398" s="8" t="str">
        <f>VLOOKUP(R398,bachelor_lookup!A:B,2,TRUE)</f>
        <v>Low</v>
      </c>
      <c r="T398" s="2">
        <v>0.20399999999999999</v>
      </c>
      <c r="U398" s="2">
        <v>0.16399999999999998</v>
      </c>
      <c r="V398" s="1">
        <v>7222</v>
      </c>
      <c r="W398" s="2">
        <f>V398/E398</f>
        <v>0.99903167796375714</v>
      </c>
      <c r="X398" s="2">
        <v>0.21</v>
      </c>
      <c r="Y398" s="1">
        <v>1510</v>
      </c>
      <c r="Z398" s="2">
        <f>Y398/E398</f>
        <v>0.20888089638954213</v>
      </c>
      <c r="AA398" s="2">
        <v>0.34799999999999998</v>
      </c>
      <c r="AB398" s="1">
        <v>4418</v>
      </c>
      <c r="AC398" s="2">
        <f>AB398/E398</f>
        <v>0.61114953658873983</v>
      </c>
      <c r="AD398" s="2">
        <f>1-(AC398+Z398)</f>
        <v>0.17996956702171807</v>
      </c>
      <c r="AE398" s="2">
        <v>0.188</v>
      </c>
      <c r="AF398" s="1">
        <v>55456</v>
      </c>
      <c r="AG398" s="1">
        <v>2791</v>
      </c>
      <c r="AH398" s="1">
        <v>49577</v>
      </c>
      <c r="AI398" s="1">
        <v>5890</v>
      </c>
      <c r="AJ398" s="2">
        <v>8.3000000000000004E-2</v>
      </c>
      <c r="AK398">
        <v>7.8507006810000002</v>
      </c>
      <c r="AL398">
        <v>920.80952945962906</v>
      </c>
      <c r="AM398" t="s">
        <v>1483</v>
      </c>
      <c r="AN398" t="s">
        <v>1490</v>
      </c>
    </row>
    <row r="399" spans="1:40">
      <c r="A399" t="s">
        <v>1200</v>
      </c>
      <c r="B399">
        <v>42.1</v>
      </c>
      <c r="C399">
        <v>41.1</v>
      </c>
      <c r="D399">
        <v>43</v>
      </c>
      <c r="E399">
        <v>6389</v>
      </c>
      <c r="F399">
        <v>3337</v>
      </c>
      <c r="G399">
        <v>3052</v>
      </c>
      <c r="H399" s="2">
        <f>F399/E399</f>
        <v>0.52230395993113166</v>
      </c>
      <c r="I399" s="2">
        <f>G399/E399</f>
        <v>0.47769604006886834</v>
      </c>
      <c r="J399" s="1">
        <v>2734</v>
      </c>
      <c r="K399" s="2">
        <f>J399/E399</f>
        <v>0.42792299264360623</v>
      </c>
      <c r="L399" s="1">
        <v>2184</v>
      </c>
      <c r="M399" s="1">
        <v>344</v>
      </c>
      <c r="N399" s="1">
        <v>63</v>
      </c>
      <c r="O399" s="2">
        <f>L399/$J399</f>
        <v>0.79882955376737386</v>
      </c>
      <c r="P399" s="2">
        <f>M399/$J399</f>
        <v>0.12582297000731529</v>
      </c>
      <c r="Q399" s="2">
        <f>N399/$J399</f>
        <v>2.3043160204828092E-2</v>
      </c>
      <c r="R399" s="2">
        <v>0.183</v>
      </c>
      <c r="S399" s="8" t="str">
        <f>VLOOKUP(R399,bachelor_lookup!A:B,2,TRUE)</f>
        <v>Low</v>
      </c>
      <c r="T399" s="2">
        <v>0.192</v>
      </c>
      <c r="U399" s="2">
        <v>0.17199999999999999</v>
      </c>
      <c r="V399" s="1">
        <v>6342</v>
      </c>
      <c r="W399" s="2">
        <f>V399/E399</f>
        <v>0.99264360619815306</v>
      </c>
      <c r="X399" s="2">
        <v>0.13300000000000001</v>
      </c>
      <c r="Y399" s="1">
        <v>1312</v>
      </c>
      <c r="Z399" s="2">
        <f>Y399/E399</f>
        <v>0.20535295038347159</v>
      </c>
      <c r="AA399" s="2">
        <v>0.20899999999999999</v>
      </c>
      <c r="AB399" s="1">
        <v>4209</v>
      </c>
      <c r="AC399" s="2">
        <f>AB399/E399</f>
        <v>0.65878854280795118</v>
      </c>
      <c r="AD399" s="2">
        <f>1-(AC399+Z399)</f>
        <v>0.13585850680857725</v>
      </c>
      <c r="AE399" s="2">
        <v>0.11199999999999999</v>
      </c>
      <c r="AF399" s="1">
        <v>80974</v>
      </c>
      <c r="AG399" s="1">
        <v>2275</v>
      </c>
      <c r="AH399" s="1">
        <v>67567</v>
      </c>
      <c r="AI399" s="1">
        <v>5201</v>
      </c>
      <c r="AJ399" s="2">
        <v>0.12</v>
      </c>
      <c r="AK399">
        <v>58.613389669999997</v>
      </c>
      <c r="AL399">
        <v>109.00239750628297</v>
      </c>
      <c r="AM399" t="s">
        <v>1482</v>
      </c>
      <c r="AN399" t="s">
        <v>1517</v>
      </c>
    </row>
    <row r="400" spans="1:40">
      <c r="A400" t="s">
        <v>105</v>
      </c>
      <c r="B400">
        <v>42.9</v>
      </c>
      <c r="C400">
        <v>40.799999999999997</v>
      </c>
      <c r="D400">
        <v>45.5</v>
      </c>
      <c r="E400">
        <v>3518</v>
      </c>
      <c r="F400">
        <v>1554</v>
      </c>
      <c r="G400">
        <v>1964</v>
      </c>
      <c r="H400" s="2">
        <f>F400/E400</f>
        <v>0.44172825469016486</v>
      </c>
      <c r="I400" s="2">
        <f>G400/E400</f>
        <v>0.55827174530983514</v>
      </c>
      <c r="J400" s="1">
        <v>1383</v>
      </c>
      <c r="K400" s="2">
        <f>J400/E400</f>
        <v>0.39312109152927799</v>
      </c>
      <c r="L400" s="1">
        <v>1018</v>
      </c>
      <c r="M400" s="1">
        <v>72</v>
      </c>
      <c r="N400" s="1">
        <v>22</v>
      </c>
      <c r="O400" s="2">
        <f>L400/$J400</f>
        <v>0.73608098336948657</v>
      </c>
      <c r="P400" s="2">
        <f>M400/$J400</f>
        <v>5.2060737527114966E-2</v>
      </c>
      <c r="Q400" s="2">
        <f>N400/$J400</f>
        <v>1.5907447577729574E-2</v>
      </c>
      <c r="R400" s="2">
        <v>0.183</v>
      </c>
      <c r="S400" s="8" t="str">
        <f>VLOOKUP(R400,bachelor_lookup!A:B,2,TRUE)</f>
        <v>Low</v>
      </c>
      <c r="T400" s="2">
        <v>0.17800000000000002</v>
      </c>
      <c r="U400" s="2">
        <v>0.18600000000000003</v>
      </c>
      <c r="V400" s="1">
        <v>3406</v>
      </c>
      <c r="W400" s="2">
        <f>V400/E400</f>
        <v>0.96816372939169981</v>
      </c>
      <c r="X400" s="2">
        <v>0.18100000000000002</v>
      </c>
      <c r="Y400" s="1">
        <v>604</v>
      </c>
      <c r="Z400" s="2">
        <f>Y400/E400</f>
        <v>0.17168845935190449</v>
      </c>
      <c r="AA400" s="2">
        <v>0.24299999999999999</v>
      </c>
      <c r="AB400" s="1">
        <v>1973</v>
      </c>
      <c r="AC400" s="2">
        <f>AB400/E400</f>
        <v>0.56083001705514501</v>
      </c>
      <c r="AD400" s="2">
        <f>1-(AC400+Z400)</f>
        <v>0.26748152359295052</v>
      </c>
      <c r="AE400" s="2">
        <v>0.19699999999999998</v>
      </c>
      <c r="AF400" s="1">
        <v>38736</v>
      </c>
      <c r="AG400" s="1">
        <v>1582</v>
      </c>
      <c r="AH400" s="1">
        <v>31476</v>
      </c>
      <c r="AI400" s="1">
        <v>2988</v>
      </c>
      <c r="AJ400" s="2">
        <v>0.114</v>
      </c>
      <c r="AK400">
        <v>3.7699740500000001</v>
      </c>
      <c r="AL400">
        <v>933.16292190393187</v>
      </c>
      <c r="AM400" t="s">
        <v>1483</v>
      </c>
      <c r="AN400" t="s">
        <v>1491</v>
      </c>
    </row>
    <row r="401" spans="1:40">
      <c r="A401" t="s">
        <v>283</v>
      </c>
      <c r="B401">
        <v>47.2</v>
      </c>
      <c r="C401">
        <v>42.3</v>
      </c>
      <c r="D401">
        <v>50.8</v>
      </c>
      <c r="E401">
        <v>4206</v>
      </c>
      <c r="F401">
        <v>2202</v>
      </c>
      <c r="G401">
        <v>2004</v>
      </c>
      <c r="H401" s="2">
        <f>F401/E401</f>
        <v>0.52353780313837373</v>
      </c>
      <c r="I401" s="2">
        <f>G401/E401</f>
        <v>0.47646219686162627</v>
      </c>
      <c r="J401" s="1">
        <v>1647</v>
      </c>
      <c r="K401" s="2">
        <f>J401/E401</f>
        <v>0.39158345221112695</v>
      </c>
      <c r="L401" s="1">
        <v>1402</v>
      </c>
      <c r="M401" s="1">
        <v>168</v>
      </c>
      <c r="N401" s="1">
        <v>0</v>
      </c>
      <c r="O401" s="2">
        <f>L401/$J401</f>
        <v>0.85124468731026104</v>
      </c>
      <c r="P401" s="2">
        <f>M401/$J401</f>
        <v>0.10200364298724955</v>
      </c>
      <c r="Q401" s="2">
        <f>N401/$J401</f>
        <v>0</v>
      </c>
      <c r="R401" s="2">
        <v>0.183</v>
      </c>
      <c r="S401" s="8" t="str">
        <f>VLOOKUP(R401,bachelor_lookup!A:B,2,TRUE)</f>
        <v>Low</v>
      </c>
      <c r="T401" s="2">
        <v>0.16600000000000001</v>
      </c>
      <c r="U401" s="2">
        <v>0.2</v>
      </c>
      <c r="V401" s="1">
        <v>4186</v>
      </c>
      <c r="W401" s="2">
        <f>V401/E401</f>
        <v>0.99524488825487401</v>
      </c>
      <c r="X401" s="2">
        <v>0.217</v>
      </c>
      <c r="Y401" s="1">
        <v>855</v>
      </c>
      <c r="Z401" s="2">
        <f>Y401/E401</f>
        <v>0.20328102710413695</v>
      </c>
      <c r="AA401" s="2">
        <v>0.377</v>
      </c>
      <c r="AB401" s="1">
        <v>2340</v>
      </c>
      <c r="AC401" s="2">
        <f>AB401/E401</f>
        <v>0.55634807417974319</v>
      </c>
      <c r="AD401" s="2">
        <f>1-(AC401+Z401)</f>
        <v>0.24037089871611983</v>
      </c>
      <c r="AE401" s="2">
        <v>0.214</v>
      </c>
      <c r="AF401" s="1">
        <v>56582</v>
      </c>
      <c r="AG401" s="1">
        <v>1694</v>
      </c>
      <c r="AH401" s="1">
        <v>46939</v>
      </c>
      <c r="AI401" s="1">
        <v>3405</v>
      </c>
      <c r="AJ401" s="2">
        <v>0.14699999999999999</v>
      </c>
      <c r="AK401">
        <v>90.636203199999997</v>
      </c>
      <c r="AL401">
        <v>46.405297789437853</v>
      </c>
      <c r="AM401" t="s">
        <v>1482</v>
      </c>
      <c r="AN401" t="s">
        <v>1500</v>
      </c>
    </row>
    <row r="402" spans="1:40">
      <c r="A402" t="s">
        <v>192</v>
      </c>
      <c r="B402">
        <v>29.7</v>
      </c>
      <c r="C402">
        <v>27.7</v>
      </c>
      <c r="D402">
        <v>30.4</v>
      </c>
      <c r="E402">
        <v>3064</v>
      </c>
      <c r="F402">
        <v>1589</v>
      </c>
      <c r="G402">
        <v>1475</v>
      </c>
      <c r="H402" s="2">
        <f>F402/E402</f>
        <v>0.51860313315926898</v>
      </c>
      <c r="I402" s="2">
        <f>G402/E402</f>
        <v>0.48139686684073107</v>
      </c>
      <c r="J402" s="1">
        <v>1556</v>
      </c>
      <c r="K402" s="2">
        <f>J402/E402</f>
        <v>0.5078328981723238</v>
      </c>
      <c r="L402" s="1">
        <v>1188</v>
      </c>
      <c r="M402" s="1">
        <v>206</v>
      </c>
      <c r="N402" s="1">
        <v>80</v>
      </c>
      <c r="O402" s="2">
        <f>L402/$J402</f>
        <v>0.76349614395886889</v>
      </c>
      <c r="P402" s="2">
        <f>M402/$J402</f>
        <v>0.13239074550128535</v>
      </c>
      <c r="Q402" s="2">
        <f>N402/$J402</f>
        <v>5.1413881748071981E-2</v>
      </c>
      <c r="R402" s="2">
        <v>0.184</v>
      </c>
      <c r="S402" s="8" t="str">
        <f>VLOOKUP(R402,bachelor_lookup!A:B,2,TRUE)</f>
        <v>Low</v>
      </c>
      <c r="T402" s="2">
        <v>0.13600000000000001</v>
      </c>
      <c r="U402" s="2">
        <v>0.22800000000000001</v>
      </c>
      <c r="V402" s="1">
        <v>3040</v>
      </c>
      <c r="W402" s="2">
        <f>V402/E402</f>
        <v>0.9921671018276762</v>
      </c>
      <c r="X402" s="2">
        <v>0.124</v>
      </c>
      <c r="Y402" s="1">
        <v>794</v>
      </c>
      <c r="Z402" s="2">
        <f>Y402/E402</f>
        <v>0.25913838120104438</v>
      </c>
      <c r="AA402" s="2">
        <v>0.121</v>
      </c>
      <c r="AB402" s="1">
        <v>2070</v>
      </c>
      <c r="AC402" s="2">
        <f>AB402/E402</f>
        <v>0.6755874673629243</v>
      </c>
      <c r="AD402" s="2">
        <f>1-(AC402+Z402)</f>
        <v>6.5274151436031325E-2</v>
      </c>
      <c r="AE402" s="2">
        <v>0.13100000000000001</v>
      </c>
      <c r="AF402" s="1">
        <v>59472</v>
      </c>
      <c r="AG402" s="1">
        <v>953</v>
      </c>
      <c r="AH402" s="1">
        <v>53086</v>
      </c>
      <c r="AI402" s="1">
        <v>2297</v>
      </c>
      <c r="AJ402" s="2">
        <v>9.8000000000000004E-2</v>
      </c>
      <c r="AK402">
        <v>1.45836254</v>
      </c>
      <c r="AL402">
        <v>2100.986494071632</v>
      </c>
      <c r="AM402" t="s">
        <v>1484</v>
      </c>
      <c r="AN402" t="s">
        <v>1492</v>
      </c>
    </row>
    <row r="403" spans="1:40">
      <c r="A403" t="s">
        <v>723</v>
      </c>
      <c r="B403">
        <v>31.5</v>
      </c>
      <c r="C403">
        <v>31.2</v>
      </c>
      <c r="D403">
        <v>31.7</v>
      </c>
      <c r="E403">
        <v>2777</v>
      </c>
      <c r="F403">
        <v>1545</v>
      </c>
      <c r="G403">
        <v>1232</v>
      </c>
      <c r="H403" s="2">
        <f>F403/E403</f>
        <v>0.55635577961829308</v>
      </c>
      <c r="I403" s="2">
        <f>G403/E403</f>
        <v>0.44364422038170687</v>
      </c>
      <c r="J403" s="1">
        <v>1436</v>
      </c>
      <c r="K403" s="2">
        <f>J403/E403</f>
        <v>0.51710478934101545</v>
      </c>
      <c r="L403" s="1">
        <v>409</v>
      </c>
      <c r="M403" s="1">
        <v>89</v>
      </c>
      <c r="N403" s="1">
        <v>214</v>
      </c>
      <c r="O403" s="2">
        <f>L403/$J403</f>
        <v>0.28481894150417825</v>
      </c>
      <c r="P403" s="2">
        <f>M403/$J403</f>
        <v>6.1977715877437327E-2</v>
      </c>
      <c r="Q403" s="2">
        <f>N403/$J403</f>
        <v>0.14902506963788301</v>
      </c>
      <c r="R403" s="2">
        <v>0.184</v>
      </c>
      <c r="S403" s="8" t="str">
        <f>VLOOKUP(R403,bachelor_lookup!A:B,2,TRUE)</f>
        <v>Low</v>
      </c>
      <c r="T403" s="2">
        <v>0.13900000000000001</v>
      </c>
      <c r="U403" s="2">
        <v>0.23699999999999999</v>
      </c>
      <c r="V403" s="1">
        <v>2346</v>
      </c>
      <c r="W403" s="2">
        <f>V403/E403</f>
        <v>0.84479654303204899</v>
      </c>
      <c r="X403" s="2">
        <v>0.43099999999999999</v>
      </c>
      <c r="Y403" s="1">
        <v>343</v>
      </c>
      <c r="Z403" s="2">
        <f>Y403/E403</f>
        <v>0.12351458408354339</v>
      </c>
      <c r="AA403" s="2">
        <v>0.56899999999999995</v>
      </c>
      <c r="AB403" s="1">
        <v>1722</v>
      </c>
      <c r="AC403" s="2">
        <f>AB403/E403</f>
        <v>0.62009362621534025</v>
      </c>
      <c r="AD403" s="2">
        <f>1-(AC403+Z403)</f>
        <v>0.25639178970111631</v>
      </c>
      <c r="AE403" s="2">
        <v>0.44400000000000001</v>
      </c>
      <c r="AF403" s="1">
        <v>41240</v>
      </c>
      <c r="AG403" s="1">
        <v>1273</v>
      </c>
      <c r="AH403" s="1">
        <v>27066</v>
      </c>
      <c r="AI403" s="1">
        <v>2394</v>
      </c>
      <c r="AJ403" s="2">
        <v>0.11</v>
      </c>
      <c r="AK403">
        <v>2.5492087809999999</v>
      </c>
      <c r="AL403">
        <v>1089.3576158601818</v>
      </c>
      <c r="AM403" t="s">
        <v>1483</v>
      </c>
      <c r="AN403" t="s">
        <v>1504</v>
      </c>
    </row>
    <row r="404" spans="1:40">
      <c r="A404" t="s">
        <v>1336</v>
      </c>
      <c r="B404">
        <v>33.700000000000003</v>
      </c>
      <c r="C404">
        <v>29.9</v>
      </c>
      <c r="D404">
        <v>38</v>
      </c>
      <c r="E404">
        <v>5871</v>
      </c>
      <c r="F404">
        <v>3068</v>
      </c>
      <c r="G404">
        <v>2803</v>
      </c>
      <c r="H404" s="2">
        <f>F404/E404</f>
        <v>0.52256855731561913</v>
      </c>
      <c r="I404" s="2">
        <f>G404/E404</f>
        <v>0.47743144268438087</v>
      </c>
      <c r="J404" s="1">
        <v>2828</v>
      </c>
      <c r="K404" s="2">
        <f>J404/E404</f>
        <v>0.48168966104581845</v>
      </c>
      <c r="L404" s="1">
        <v>2389</v>
      </c>
      <c r="M404" s="1">
        <v>131</v>
      </c>
      <c r="N404" s="1">
        <v>21</v>
      </c>
      <c r="O404" s="2">
        <f>L404/$J404</f>
        <v>0.84476661951909482</v>
      </c>
      <c r="P404" s="2">
        <f>M404/$J404</f>
        <v>4.6322489391796319E-2</v>
      </c>
      <c r="Q404" s="2">
        <f>N404/$J404</f>
        <v>7.4257425742574254E-3</v>
      </c>
      <c r="R404" s="2">
        <v>0.184</v>
      </c>
      <c r="S404" s="8" t="str">
        <f>VLOOKUP(R404,bachelor_lookup!A:B,2,TRUE)</f>
        <v>Low</v>
      </c>
      <c r="T404" s="2">
        <v>0.16200000000000001</v>
      </c>
      <c r="U404" s="2">
        <v>0.20499999999999999</v>
      </c>
      <c r="V404" s="1">
        <v>5862</v>
      </c>
      <c r="W404" s="2">
        <f>V404/E404</f>
        <v>0.99846704138988251</v>
      </c>
      <c r="X404" s="2">
        <v>0.22</v>
      </c>
      <c r="Y404" s="1">
        <v>1368</v>
      </c>
      <c r="Z404" s="2">
        <f>Y404/E404</f>
        <v>0.23300970873786409</v>
      </c>
      <c r="AA404" s="2">
        <v>0.36099999999999999</v>
      </c>
      <c r="AB404" s="1">
        <v>3896</v>
      </c>
      <c r="AC404" s="2">
        <f>AB404/E404</f>
        <v>0.66360074944643166</v>
      </c>
      <c r="AD404" s="2">
        <f>1-(AC404+Z404)</f>
        <v>0.10338954181570426</v>
      </c>
      <c r="AE404" s="2">
        <v>0.20499999999999999</v>
      </c>
      <c r="AF404" s="1">
        <v>61682</v>
      </c>
      <c r="AG404" s="1">
        <v>2191</v>
      </c>
      <c r="AH404" s="1">
        <v>53082</v>
      </c>
      <c r="AI404" s="1">
        <v>4577</v>
      </c>
      <c r="AJ404" s="2">
        <v>7.4999999999999997E-2</v>
      </c>
      <c r="AK404">
        <v>4.4552887280000002</v>
      </c>
      <c r="AL404">
        <v>1317.7597140007397</v>
      </c>
      <c r="AM404" t="s">
        <v>1483</v>
      </c>
      <c r="AN404" t="s">
        <v>1520</v>
      </c>
    </row>
    <row r="405" spans="1:40">
      <c r="A405" t="s">
        <v>229</v>
      </c>
      <c r="B405">
        <v>33.9</v>
      </c>
      <c r="C405">
        <v>36.200000000000003</v>
      </c>
      <c r="D405">
        <v>30.2</v>
      </c>
      <c r="E405">
        <v>7222</v>
      </c>
      <c r="F405">
        <v>3369</v>
      </c>
      <c r="G405">
        <v>3853</v>
      </c>
      <c r="H405" s="2">
        <f>F405/E405</f>
        <v>0.46649127665466628</v>
      </c>
      <c r="I405" s="2">
        <f>G405/E405</f>
        <v>0.53350872334533372</v>
      </c>
      <c r="J405" s="1">
        <v>2893</v>
      </c>
      <c r="K405" s="2">
        <f>J405/E405</f>
        <v>0.40058155635558018</v>
      </c>
      <c r="L405" s="1">
        <v>1952</v>
      </c>
      <c r="M405" s="1">
        <v>672</v>
      </c>
      <c r="N405" s="1">
        <v>0</v>
      </c>
      <c r="O405" s="2">
        <f>L405/$J405</f>
        <v>0.67473211199446936</v>
      </c>
      <c r="P405" s="2">
        <f>M405/$J405</f>
        <v>0.23228482544071899</v>
      </c>
      <c r="Q405" s="2">
        <f>N405/$J405</f>
        <v>0</v>
      </c>
      <c r="R405" s="2">
        <v>0.184</v>
      </c>
      <c r="S405" s="8" t="str">
        <f>VLOOKUP(R405,bachelor_lookup!A:B,2,TRUE)</f>
        <v>Low</v>
      </c>
      <c r="T405" s="2">
        <v>0.20899999999999999</v>
      </c>
      <c r="U405" s="2">
        <v>0.16</v>
      </c>
      <c r="V405" s="1">
        <v>7137</v>
      </c>
      <c r="W405" s="2">
        <f>V405/E405</f>
        <v>0.98823040708944887</v>
      </c>
      <c r="X405" s="2">
        <v>0.223</v>
      </c>
      <c r="Y405" s="1">
        <v>2367</v>
      </c>
      <c r="Z405" s="2">
        <f>Y405/E405</f>
        <v>0.32774854610911103</v>
      </c>
      <c r="AA405" s="2">
        <v>0.32299999999999995</v>
      </c>
      <c r="AB405" s="1">
        <v>3912</v>
      </c>
      <c r="AC405" s="2">
        <f>AB405/E405</f>
        <v>0.54167820548324563</v>
      </c>
      <c r="AD405" s="2">
        <f>1-(AC405+Z405)</f>
        <v>0.13057324840764339</v>
      </c>
      <c r="AE405" s="2">
        <v>0.18100000000000002</v>
      </c>
      <c r="AF405" s="1">
        <v>71298</v>
      </c>
      <c r="AG405" s="1">
        <v>2337</v>
      </c>
      <c r="AH405" s="1">
        <v>62590</v>
      </c>
      <c r="AI405" s="1">
        <v>5203</v>
      </c>
      <c r="AJ405" s="2">
        <v>0.122</v>
      </c>
      <c r="AK405">
        <v>81.113505689999997</v>
      </c>
      <c r="AL405">
        <v>89.035727633337359</v>
      </c>
      <c r="AM405" t="s">
        <v>1482</v>
      </c>
      <c r="AN405" t="s">
        <v>1494</v>
      </c>
    </row>
    <row r="406" spans="1:40">
      <c r="A406" t="s">
        <v>1278</v>
      </c>
      <c r="B406">
        <v>37.299999999999997</v>
      </c>
      <c r="C406">
        <v>36.4</v>
      </c>
      <c r="D406">
        <v>38.6</v>
      </c>
      <c r="E406">
        <v>5425</v>
      </c>
      <c r="F406">
        <v>2929</v>
      </c>
      <c r="G406">
        <v>2496</v>
      </c>
      <c r="H406" s="2">
        <f>F406/E406</f>
        <v>0.53990783410138243</v>
      </c>
      <c r="I406" s="2">
        <f>G406/E406</f>
        <v>0.46009216589861751</v>
      </c>
      <c r="J406" s="1">
        <v>2115</v>
      </c>
      <c r="K406" s="2">
        <f>J406/E406</f>
        <v>0.38986175115207372</v>
      </c>
      <c r="L406" s="1">
        <v>1633</v>
      </c>
      <c r="M406" s="1">
        <v>241</v>
      </c>
      <c r="N406" s="1">
        <v>106</v>
      </c>
      <c r="O406" s="2">
        <f>L406/$J406</f>
        <v>0.77210401891252955</v>
      </c>
      <c r="P406" s="2">
        <f>M406/$J406</f>
        <v>0.11394799054373522</v>
      </c>
      <c r="Q406" s="2">
        <f>N406/$J406</f>
        <v>5.0118203309692674E-2</v>
      </c>
      <c r="R406" s="2">
        <v>0.184</v>
      </c>
      <c r="S406" s="8" t="str">
        <f>VLOOKUP(R406,bachelor_lookup!A:B,2,TRUE)</f>
        <v>Low</v>
      </c>
      <c r="T406" s="2">
        <v>0.16399999999999998</v>
      </c>
      <c r="U406" s="2">
        <v>0.20600000000000002</v>
      </c>
      <c r="V406" s="1">
        <v>5389</v>
      </c>
      <c r="W406" s="2">
        <f>V406/E406</f>
        <v>0.99336405529953919</v>
      </c>
      <c r="X406" s="2">
        <v>0.249</v>
      </c>
      <c r="Y406" s="1">
        <v>1222</v>
      </c>
      <c r="Z406" s="2">
        <f>Y406/E406</f>
        <v>0.22525345622119816</v>
      </c>
      <c r="AA406" s="2">
        <v>0.32200000000000001</v>
      </c>
      <c r="AB406" s="1">
        <v>3464</v>
      </c>
      <c r="AC406" s="2">
        <f>AB406/E406</f>
        <v>0.63852534562211982</v>
      </c>
      <c r="AD406" s="2">
        <f>1-(AC406+Z406)</f>
        <v>0.13622119815668199</v>
      </c>
      <c r="AE406" s="2">
        <v>0.23800000000000002</v>
      </c>
      <c r="AF406" s="1">
        <v>46836</v>
      </c>
      <c r="AG406" s="1">
        <v>2335</v>
      </c>
      <c r="AH406" s="1">
        <v>40074</v>
      </c>
      <c r="AI406" s="1">
        <v>4339</v>
      </c>
      <c r="AJ406" s="2">
        <v>9.6999999999999989E-2</v>
      </c>
      <c r="AK406">
        <v>6.1233337299999997</v>
      </c>
      <c r="AL406">
        <v>885.95530461149633</v>
      </c>
      <c r="AM406" t="s">
        <v>1483</v>
      </c>
      <c r="AN406" t="s">
        <v>1518</v>
      </c>
    </row>
    <row r="407" spans="1:40">
      <c r="A407" t="s">
        <v>765</v>
      </c>
      <c r="B407">
        <v>41.7</v>
      </c>
      <c r="C407">
        <v>39.1</v>
      </c>
      <c r="D407">
        <v>46</v>
      </c>
      <c r="E407">
        <v>4228</v>
      </c>
      <c r="F407">
        <v>2253</v>
      </c>
      <c r="G407">
        <v>1975</v>
      </c>
      <c r="H407" s="2">
        <f>F407/E407</f>
        <v>0.53287606433301793</v>
      </c>
      <c r="I407" s="2">
        <f>G407/E407</f>
        <v>0.46712393566698202</v>
      </c>
      <c r="J407" s="1">
        <v>1711</v>
      </c>
      <c r="K407" s="2">
        <f>J407/E407</f>
        <v>0.40468306527909176</v>
      </c>
      <c r="L407" s="1">
        <v>1249</v>
      </c>
      <c r="M407" s="1">
        <v>258</v>
      </c>
      <c r="N407" s="1">
        <v>127</v>
      </c>
      <c r="O407" s="2">
        <f>L407/$J407</f>
        <v>0.72998246639392173</v>
      </c>
      <c r="P407" s="2">
        <f>M407/$J407</f>
        <v>0.15078901227352426</v>
      </c>
      <c r="Q407" s="2">
        <f>N407/$J407</f>
        <v>7.4225599064874345E-2</v>
      </c>
      <c r="R407" s="2">
        <v>0.184</v>
      </c>
      <c r="S407" s="8" t="str">
        <f>VLOOKUP(R407,bachelor_lookup!A:B,2,TRUE)</f>
        <v>Low</v>
      </c>
      <c r="T407" s="2">
        <v>0.155</v>
      </c>
      <c r="U407" s="2">
        <v>0.21299999999999999</v>
      </c>
      <c r="V407" s="1">
        <v>4209</v>
      </c>
      <c r="W407" s="2">
        <f>V407/E407</f>
        <v>0.99550614947965943</v>
      </c>
      <c r="X407" s="2">
        <v>0.121</v>
      </c>
      <c r="Y407" s="1">
        <v>795</v>
      </c>
      <c r="Z407" s="2">
        <f>Y407/E407</f>
        <v>0.18803216650898771</v>
      </c>
      <c r="AA407" s="2">
        <v>0.14499999999999999</v>
      </c>
      <c r="AB407" s="1">
        <v>2892</v>
      </c>
      <c r="AC407" s="2">
        <f>AB407/E407</f>
        <v>0.68401135288552506</v>
      </c>
      <c r="AD407" s="2">
        <f>1-(AC407+Z407)</f>
        <v>0.12795648060548725</v>
      </c>
      <c r="AE407" s="2">
        <v>0.11699999999999999</v>
      </c>
      <c r="AF407" s="1">
        <v>78256</v>
      </c>
      <c r="AG407" s="1">
        <v>1573</v>
      </c>
      <c r="AH407" s="1">
        <v>73689</v>
      </c>
      <c r="AI407" s="1">
        <v>3583</v>
      </c>
      <c r="AJ407" s="2">
        <v>0.13300000000000001</v>
      </c>
      <c r="AK407">
        <v>11.99860954</v>
      </c>
      <c r="AL407">
        <v>352.37416351495006</v>
      </c>
      <c r="AM407" t="s">
        <v>1483</v>
      </c>
      <c r="AN407" t="s">
        <v>1504</v>
      </c>
    </row>
    <row r="408" spans="1:40">
      <c r="A408" t="s">
        <v>767</v>
      </c>
      <c r="B408">
        <v>45.4</v>
      </c>
      <c r="C408">
        <v>41.7</v>
      </c>
      <c r="D408">
        <v>47.3</v>
      </c>
      <c r="E408">
        <v>2713</v>
      </c>
      <c r="F408">
        <v>1488</v>
      </c>
      <c r="G408">
        <v>1225</v>
      </c>
      <c r="H408" s="2">
        <f>F408/E408</f>
        <v>0.54847032805012896</v>
      </c>
      <c r="I408" s="2">
        <f>G408/E408</f>
        <v>0.45152967194987098</v>
      </c>
      <c r="J408" s="1">
        <v>1157</v>
      </c>
      <c r="K408" s="2">
        <f>J408/E408</f>
        <v>0.426465167711021</v>
      </c>
      <c r="L408" s="1">
        <v>876</v>
      </c>
      <c r="M408" s="1">
        <v>165</v>
      </c>
      <c r="N408" s="1">
        <v>50</v>
      </c>
      <c r="O408" s="2">
        <f>L408/$J408</f>
        <v>0.75713050993949871</v>
      </c>
      <c r="P408" s="2">
        <f>M408/$J408</f>
        <v>0.14261019878997408</v>
      </c>
      <c r="Q408" s="2">
        <f>N408/$J408</f>
        <v>4.3215211754537596E-2</v>
      </c>
      <c r="R408" s="2">
        <v>0.184</v>
      </c>
      <c r="S408" s="8" t="str">
        <f>VLOOKUP(R408,bachelor_lookup!A:B,2,TRUE)</f>
        <v>Low</v>
      </c>
      <c r="T408" s="2">
        <v>0.19</v>
      </c>
      <c r="U408" s="2">
        <v>0.17699999999999999</v>
      </c>
      <c r="V408" s="1">
        <v>2644</v>
      </c>
      <c r="W408" s="2">
        <f>V408/E408</f>
        <v>0.97456690011057867</v>
      </c>
      <c r="X408" s="2">
        <v>0.16300000000000001</v>
      </c>
      <c r="Y408" s="1">
        <v>449</v>
      </c>
      <c r="Z408" s="2">
        <f>Y408/E408</f>
        <v>0.16549944710652414</v>
      </c>
      <c r="AA408" s="2">
        <v>0.27600000000000002</v>
      </c>
      <c r="AB408" s="1">
        <v>1736</v>
      </c>
      <c r="AC408" s="2">
        <f>AB408/E408</f>
        <v>0.63988204939181714</v>
      </c>
      <c r="AD408" s="2">
        <f>1-(AC408+Z408)</f>
        <v>0.19461850350165877</v>
      </c>
      <c r="AE408" s="2">
        <v>0.16</v>
      </c>
      <c r="AF408" s="1">
        <v>72641</v>
      </c>
      <c r="AG408" s="1">
        <v>1000</v>
      </c>
      <c r="AH408" s="1">
        <v>62833</v>
      </c>
      <c r="AI408" s="1">
        <v>2248</v>
      </c>
      <c r="AJ408" s="2">
        <v>0.129</v>
      </c>
      <c r="AK408">
        <v>18.821560689999998</v>
      </c>
      <c r="AL408">
        <v>144.1432006986239</v>
      </c>
      <c r="AM408" t="s">
        <v>1482</v>
      </c>
      <c r="AN408" t="s">
        <v>1504</v>
      </c>
    </row>
    <row r="409" spans="1:40">
      <c r="A409" t="s">
        <v>73</v>
      </c>
      <c r="B409">
        <v>45.8</v>
      </c>
      <c r="C409">
        <v>46</v>
      </c>
      <c r="D409">
        <v>45.6</v>
      </c>
      <c r="E409">
        <v>2271</v>
      </c>
      <c r="F409">
        <v>1075</v>
      </c>
      <c r="G409">
        <v>1196</v>
      </c>
      <c r="H409" s="2">
        <f>F409/E409</f>
        <v>0.47335975341259356</v>
      </c>
      <c r="I409" s="2">
        <f>G409/E409</f>
        <v>0.52664024658740638</v>
      </c>
      <c r="J409" s="1">
        <v>968</v>
      </c>
      <c r="K409" s="2">
        <f>J409/E409</f>
        <v>0.42624394539850285</v>
      </c>
      <c r="L409" s="1">
        <v>843</v>
      </c>
      <c r="M409" s="1">
        <v>28</v>
      </c>
      <c r="N409" s="1">
        <v>3</v>
      </c>
      <c r="O409" s="2">
        <f>L409/$J409</f>
        <v>0.87086776859504134</v>
      </c>
      <c r="P409" s="2">
        <f>M409/$J409</f>
        <v>2.8925619834710745E-2</v>
      </c>
      <c r="Q409" s="2">
        <f>N409/$J409</f>
        <v>3.0991735537190084E-3</v>
      </c>
      <c r="R409" s="2">
        <v>0.184</v>
      </c>
      <c r="S409" s="8" t="str">
        <f>VLOOKUP(R409,bachelor_lookup!A:B,2,TRUE)</f>
        <v>Low</v>
      </c>
      <c r="T409" s="2">
        <v>0.183</v>
      </c>
      <c r="U409" s="2">
        <v>0.185</v>
      </c>
      <c r="V409" s="1">
        <v>2264</v>
      </c>
      <c r="W409" s="2">
        <f>V409/E409</f>
        <v>0.99691765741963889</v>
      </c>
      <c r="X409" s="2">
        <v>0.155</v>
      </c>
      <c r="Y409" s="1">
        <v>420</v>
      </c>
      <c r="Z409" s="2">
        <f>Y409/E409</f>
        <v>0.18494055482166447</v>
      </c>
      <c r="AA409" s="2">
        <v>0.22899999999999998</v>
      </c>
      <c r="AB409" s="1">
        <v>1397</v>
      </c>
      <c r="AC409" s="2">
        <f>AB409/E409</f>
        <v>0.61514751210920304</v>
      </c>
      <c r="AD409" s="2">
        <f>1-(AC409+Z409)</f>
        <v>0.19991193306913246</v>
      </c>
      <c r="AE409" s="2">
        <v>0.152</v>
      </c>
      <c r="AF409" s="1">
        <v>57865</v>
      </c>
      <c r="AG409" s="1">
        <v>890</v>
      </c>
      <c r="AH409" s="1">
        <v>46429</v>
      </c>
      <c r="AI409" s="1">
        <v>1921</v>
      </c>
      <c r="AJ409" s="2">
        <v>0.113</v>
      </c>
      <c r="AK409">
        <v>3135.6082390000001</v>
      </c>
      <c r="AL409">
        <v>0.72426139584461013</v>
      </c>
      <c r="AM409" t="s">
        <v>1482</v>
      </c>
      <c r="AN409" t="s">
        <v>1490</v>
      </c>
    </row>
    <row r="410" spans="1:40">
      <c r="A410" t="s">
        <v>1378</v>
      </c>
      <c r="B410">
        <v>31.8</v>
      </c>
      <c r="C410">
        <v>30</v>
      </c>
      <c r="D410">
        <v>35.4</v>
      </c>
      <c r="E410">
        <v>5238</v>
      </c>
      <c r="F410">
        <v>2813</v>
      </c>
      <c r="G410">
        <v>2425</v>
      </c>
      <c r="H410" s="2">
        <f>F410/E410</f>
        <v>0.53703703703703709</v>
      </c>
      <c r="I410" s="2">
        <f>G410/E410</f>
        <v>0.46296296296296297</v>
      </c>
      <c r="J410" s="1">
        <v>2571</v>
      </c>
      <c r="K410" s="2">
        <f>J410/E410</f>
        <v>0.49083619702176401</v>
      </c>
      <c r="L410" s="1">
        <v>1389</v>
      </c>
      <c r="M410" s="1">
        <v>727</v>
      </c>
      <c r="N410" s="1">
        <v>128</v>
      </c>
      <c r="O410" s="2">
        <f>L410/$J410</f>
        <v>0.54025670945157522</v>
      </c>
      <c r="P410" s="2">
        <f>M410/$J410</f>
        <v>0.28276935044729679</v>
      </c>
      <c r="Q410" s="2">
        <f>N410/$J410</f>
        <v>4.9786075457020615E-2</v>
      </c>
      <c r="R410" s="2">
        <v>0.185</v>
      </c>
      <c r="S410" s="8" t="str">
        <f>VLOOKUP(R410,bachelor_lookup!A:B,2,TRUE)</f>
        <v>Low</v>
      </c>
      <c r="T410" s="2">
        <v>0.182</v>
      </c>
      <c r="U410" s="2">
        <v>0.18899999999999997</v>
      </c>
      <c r="V410" s="1">
        <v>5238</v>
      </c>
      <c r="W410" s="2">
        <f>V410/E410</f>
        <v>1</v>
      </c>
      <c r="X410" s="2">
        <v>0.185</v>
      </c>
      <c r="Y410" s="1">
        <v>1323</v>
      </c>
      <c r="Z410" s="2">
        <f>Y410/E410</f>
        <v>0.25257731958762886</v>
      </c>
      <c r="AA410" s="2">
        <v>0.217</v>
      </c>
      <c r="AB410" s="1">
        <v>3335</v>
      </c>
      <c r="AC410" s="2">
        <f>AB410/E410</f>
        <v>0.63669339442535322</v>
      </c>
      <c r="AD410" s="2">
        <f>1-(AC410+Z410)</f>
        <v>0.11072928598701792</v>
      </c>
      <c r="AE410" s="2">
        <v>0.19500000000000001</v>
      </c>
      <c r="AF410" s="1">
        <v>64641</v>
      </c>
      <c r="AG410" s="1">
        <v>2045</v>
      </c>
      <c r="AH410" s="1">
        <v>47396</v>
      </c>
      <c r="AI410" s="1">
        <v>4034</v>
      </c>
      <c r="AJ410" s="2">
        <v>0.06</v>
      </c>
      <c r="AK410">
        <v>3.744429797</v>
      </c>
      <c r="AL410">
        <v>1398.8778756639085</v>
      </c>
      <c r="AM410" t="s">
        <v>1483</v>
      </c>
      <c r="AN410" t="s">
        <v>1522</v>
      </c>
    </row>
    <row r="411" spans="1:40">
      <c r="A411" t="s">
        <v>792</v>
      </c>
      <c r="B411">
        <v>32</v>
      </c>
      <c r="C411">
        <v>27.5</v>
      </c>
      <c r="D411">
        <v>36.4</v>
      </c>
      <c r="E411">
        <v>3073</v>
      </c>
      <c r="F411">
        <v>1477</v>
      </c>
      <c r="G411">
        <v>1596</v>
      </c>
      <c r="H411" s="2">
        <f>F411/E411</f>
        <v>0.48063781321184512</v>
      </c>
      <c r="I411" s="2">
        <f>G411/E411</f>
        <v>0.51936218678815493</v>
      </c>
      <c r="J411" s="1">
        <v>1309</v>
      </c>
      <c r="K411" s="2">
        <f>J411/E411</f>
        <v>0.42596810933940776</v>
      </c>
      <c r="L411" s="1">
        <v>967</v>
      </c>
      <c r="M411" s="1">
        <v>195</v>
      </c>
      <c r="N411" s="1">
        <v>56</v>
      </c>
      <c r="O411" s="2">
        <f>L411/$J411</f>
        <v>0.73873185637891525</v>
      </c>
      <c r="P411" s="2">
        <f>M411/$J411</f>
        <v>0.14896867838044309</v>
      </c>
      <c r="Q411" s="2">
        <f>N411/$J411</f>
        <v>4.2780748663101602E-2</v>
      </c>
      <c r="R411" s="2">
        <v>0.185</v>
      </c>
      <c r="S411" s="8" t="str">
        <f>VLOOKUP(R411,bachelor_lookup!A:B,2,TRUE)</f>
        <v>Low</v>
      </c>
      <c r="T411" s="2">
        <v>0.20499999999999999</v>
      </c>
      <c r="U411" s="2">
        <v>0.17</v>
      </c>
      <c r="V411" s="1">
        <v>2900</v>
      </c>
      <c r="W411" s="2">
        <f>V411/E411</f>
        <v>0.9437032216075496</v>
      </c>
      <c r="X411" s="2">
        <v>0.20300000000000001</v>
      </c>
      <c r="Y411" s="1">
        <v>679</v>
      </c>
      <c r="Z411" s="2">
        <f>Y411/E411</f>
        <v>0.22095671981776766</v>
      </c>
      <c r="AA411" s="2">
        <v>0.3</v>
      </c>
      <c r="AB411" s="1">
        <v>1848</v>
      </c>
      <c r="AC411" s="2">
        <f>AB411/E411</f>
        <v>0.60136674259681089</v>
      </c>
      <c r="AD411" s="2">
        <f>1-(AC411+Z411)</f>
        <v>0.17767653758542146</v>
      </c>
      <c r="AE411" s="2">
        <v>0.19500000000000001</v>
      </c>
      <c r="AF411" s="1">
        <v>53766</v>
      </c>
      <c r="AG411" s="1">
        <v>1108</v>
      </c>
      <c r="AH411" s="1">
        <v>38182</v>
      </c>
      <c r="AI411" s="1">
        <v>2441</v>
      </c>
      <c r="AJ411" s="2">
        <v>0.13500000000000001</v>
      </c>
      <c r="AK411">
        <v>9.9407462940000002</v>
      </c>
      <c r="AL411">
        <v>309.13172000524651</v>
      </c>
      <c r="AM411" t="s">
        <v>1482</v>
      </c>
      <c r="AN411" t="s">
        <v>1507</v>
      </c>
    </row>
    <row r="412" spans="1:40">
      <c r="A412" t="s">
        <v>868</v>
      </c>
      <c r="B412">
        <v>36.6</v>
      </c>
      <c r="C412">
        <v>36.799999999999997</v>
      </c>
      <c r="D412">
        <v>36.1</v>
      </c>
      <c r="E412">
        <v>5451</v>
      </c>
      <c r="F412">
        <v>2905</v>
      </c>
      <c r="G412">
        <v>2546</v>
      </c>
      <c r="H412" s="2">
        <f>F412/E412</f>
        <v>0.53292973766281415</v>
      </c>
      <c r="I412" s="2">
        <f>G412/E412</f>
        <v>0.46707026233718585</v>
      </c>
      <c r="J412" s="1">
        <v>2616</v>
      </c>
      <c r="K412" s="2">
        <f>J412/E412</f>
        <v>0.47991194276279581</v>
      </c>
      <c r="L412" s="1">
        <v>1886</v>
      </c>
      <c r="M412" s="1">
        <v>507</v>
      </c>
      <c r="N412" s="1">
        <v>116</v>
      </c>
      <c r="O412" s="2">
        <f>L412/$J412</f>
        <v>0.72094801223241589</v>
      </c>
      <c r="P412" s="2">
        <f>M412/$J412</f>
        <v>0.19380733944954129</v>
      </c>
      <c r="Q412" s="2">
        <f>N412/$J412</f>
        <v>4.4342507645259939E-2</v>
      </c>
      <c r="R412" s="2">
        <v>0.185</v>
      </c>
      <c r="S412" s="8" t="str">
        <f>VLOOKUP(R412,bachelor_lookup!A:B,2,TRUE)</f>
        <v>Low</v>
      </c>
      <c r="T412" s="2">
        <v>9.4E-2</v>
      </c>
      <c r="U412" s="2">
        <v>0.27899999999999997</v>
      </c>
      <c r="V412" s="1">
        <v>5426</v>
      </c>
      <c r="W412" s="2">
        <f>V412/E412</f>
        <v>0.99541368556228216</v>
      </c>
      <c r="X412" s="2">
        <v>0.18100000000000002</v>
      </c>
      <c r="Y412" s="1">
        <v>1252</v>
      </c>
      <c r="Z412" s="2">
        <f>Y412/E412</f>
        <v>0.22968262704090991</v>
      </c>
      <c r="AA412" s="2">
        <v>0.17199999999999999</v>
      </c>
      <c r="AB412" s="1">
        <v>3505</v>
      </c>
      <c r="AC412" s="2">
        <f>AB412/E412</f>
        <v>0.64300128416804259</v>
      </c>
      <c r="AD412" s="2">
        <f>1-(AC412+Z412)</f>
        <v>0.1273160887910475</v>
      </c>
      <c r="AE412" s="2">
        <v>0.16200000000000001</v>
      </c>
      <c r="AF412" s="1">
        <v>60349</v>
      </c>
      <c r="AG412" s="1">
        <v>2013</v>
      </c>
      <c r="AH412" s="1">
        <v>52750</v>
      </c>
      <c r="AI412" s="1">
        <v>4410</v>
      </c>
      <c r="AJ412" s="2">
        <v>0.13100000000000001</v>
      </c>
      <c r="AK412">
        <v>2.2665706659999998</v>
      </c>
      <c r="AL412">
        <v>2404.9547987929359</v>
      </c>
      <c r="AM412" t="s">
        <v>1484</v>
      </c>
      <c r="AN412" t="s">
        <v>1513</v>
      </c>
    </row>
    <row r="413" spans="1:40">
      <c r="A413" t="s">
        <v>1291</v>
      </c>
      <c r="B413">
        <v>45.1</v>
      </c>
      <c r="C413">
        <v>46.3</v>
      </c>
      <c r="D413">
        <v>43.2</v>
      </c>
      <c r="E413">
        <v>7586</v>
      </c>
      <c r="F413">
        <v>3735</v>
      </c>
      <c r="G413">
        <v>3851</v>
      </c>
      <c r="H413" s="2">
        <f>F413/E413</f>
        <v>0.49235433693646191</v>
      </c>
      <c r="I413" s="2">
        <f>G413/E413</f>
        <v>0.50764566306353809</v>
      </c>
      <c r="J413" s="1">
        <v>3348</v>
      </c>
      <c r="K413" s="2">
        <f>J413/E413</f>
        <v>0.44133930925388876</v>
      </c>
      <c r="L413" s="1">
        <v>2502</v>
      </c>
      <c r="M413" s="1">
        <v>349</v>
      </c>
      <c r="N413" s="1">
        <v>108</v>
      </c>
      <c r="O413" s="2">
        <f>L413/$J413</f>
        <v>0.74731182795698925</v>
      </c>
      <c r="P413" s="2">
        <f>M413/$J413</f>
        <v>0.10424133811230585</v>
      </c>
      <c r="Q413" s="2">
        <f>N413/$J413</f>
        <v>3.2258064516129031E-2</v>
      </c>
      <c r="R413" s="2">
        <v>0.185</v>
      </c>
      <c r="S413" s="8" t="str">
        <f>VLOOKUP(R413,bachelor_lookup!A:B,2,TRUE)</f>
        <v>Low</v>
      </c>
      <c r="T413" s="2">
        <v>0.20100000000000001</v>
      </c>
      <c r="U413" s="2">
        <v>0.16800000000000001</v>
      </c>
      <c r="V413" s="1">
        <v>7586</v>
      </c>
      <c r="W413" s="2">
        <f>V413/E413</f>
        <v>1</v>
      </c>
      <c r="X413" s="2">
        <v>9.9000000000000005E-2</v>
      </c>
      <c r="Y413" s="1">
        <v>1653</v>
      </c>
      <c r="Z413" s="2">
        <f>Y413/E413</f>
        <v>0.21790139731083574</v>
      </c>
      <c r="AA413" s="2">
        <v>8.199999999999999E-2</v>
      </c>
      <c r="AB413" s="1">
        <v>4736</v>
      </c>
      <c r="AC413" s="2">
        <f>AB413/E413</f>
        <v>0.62430793567097287</v>
      </c>
      <c r="AD413" s="2">
        <f>1-(AC413+Z413)</f>
        <v>0.15779066701819144</v>
      </c>
      <c r="AE413" s="2">
        <v>9.9000000000000005E-2</v>
      </c>
      <c r="AF413" s="1">
        <v>61470</v>
      </c>
      <c r="AG413" s="1">
        <v>2772</v>
      </c>
      <c r="AH413" s="1">
        <v>55411</v>
      </c>
      <c r="AI413" s="1">
        <v>6160</v>
      </c>
      <c r="AJ413" s="2">
        <v>7.5999999999999998E-2</v>
      </c>
      <c r="AK413">
        <v>27.73375777</v>
      </c>
      <c r="AL413">
        <v>273.5294676946333</v>
      </c>
      <c r="AM413" t="s">
        <v>1482</v>
      </c>
      <c r="AN413" t="s">
        <v>1518</v>
      </c>
    </row>
    <row r="414" spans="1:40">
      <c r="A414" t="s">
        <v>839</v>
      </c>
      <c r="B414">
        <v>53.5</v>
      </c>
      <c r="C414">
        <v>55</v>
      </c>
      <c r="D414">
        <v>51.4</v>
      </c>
      <c r="E414">
        <v>2583</v>
      </c>
      <c r="F414">
        <v>1290</v>
      </c>
      <c r="G414">
        <v>1293</v>
      </c>
      <c r="H414" s="2">
        <f>F414/E414</f>
        <v>0.49941927990708479</v>
      </c>
      <c r="I414" s="2">
        <f>G414/E414</f>
        <v>0.50058072009291521</v>
      </c>
      <c r="J414" s="1">
        <v>714</v>
      </c>
      <c r="K414" s="2">
        <f>J414/E414</f>
        <v>0.27642276422764228</v>
      </c>
      <c r="L414" s="1">
        <v>525</v>
      </c>
      <c r="M414" s="1">
        <v>80</v>
      </c>
      <c r="N414" s="1">
        <v>3</v>
      </c>
      <c r="O414" s="2">
        <f>L414/$J414</f>
        <v>0.73529411764705888</v>
      </c>
      <c r="P414" s="2">
        <f>M414/$J414</f>
        <v>0.11204481792717087</v>
      </c>
      <c r="Q414" s="2">
        <f>N414/$J414</f>
        <v>4.2016806722689074E-3</v>
      </c>
      <c r="R414" s="2">
        <v>0.185</v>
      </c>
      <c r="S414" s="8" t="str">
        <f>VLOOKUP(R414,bachelor_lookup!A:B,2,TRUE)</f>
        <v>Low</v>
      </c>
      <c r="T414" s="2">
        <v>0.20100000000000001</v>
      </c>
      <c r="U414" s="2">
        <v>0.17</v>
      </c>
      <c r="V414" s="1">
        <v>2579</v>
      </c>
      <c r="W414" s="2">
        <f>V414/E414</f>
        <v>0.9984514130855594</v>
      </c>
      <c r="X414" s="2">
        <v>0.16399999999999998</v>
      </c>
      <c r="Y414" s="1">
        <v>451</v>
      </c>
      <c r="Z414" s="2">
        <f>Y414/E414</f>
        <v>0.17460317460317459</v>
      </c>
      <c r="AA414" s="2">
        <v>0.2</v>
      </c>
      <c r="AB414" s="1">
        <v>1479</v>
      </c>
      <c r="AC414" s="2">
        <f>AB414/E414</f>
        <v>0.57259001161440182</v>
      </c>
      <c r="AD414" s="2">
        <f>1-(AC414+Z414)</f>
        <v>0.25280681378242353</v>
      </c>
      <c r="AE414" s="2">
        <v>0.19399999999999998</v>
      </c>
      <c r="AF414" s="1">
        <v>49885</v>
      </c>
      <c r="AG414" s="1">
        <v>1109</v>
      </c>
      <c r="AH414" s="1">
        <v>39375</v>
      </c>
      <c r="AI414" s="1">
        <v>2207</v>
      </c>
      <c r="AJ414" s="2">
        <v>0.14099999999999999</v>
      </c>
      <c r="AK414">
        <v>1243.404297</v>
      </c>
      <c r="AL414">
        <v>2.0773613266675079</v>
      </c>
      <c r="AM414" t="s">
        <v>1482</v>
      </c>
      <c r="AN414" t="s">
        <v>1512</v>
      </c>
    </row>
    <row r="415" spans="1:40">
      <c r="A415" t="s">
        <v>758</v>
      </c>
      <c r="B415">
        <v>31.4</v>
      </c>
      <c r="C415">
        <v>29.8</v>
      </c>
      <c r="D415">
        <v>33.200000000000003</v>
      </c>
      <c r="E415">
        <v>6648</v>
      </c>
      <c r="F415">
        <v>3255</v>
      </c>
      <c r="G415">
        <v>3393</v>
      </c>
      <c r="H415" s="2">
        <f>F415/E415</f>
        <v>0.48962093862815886</v>
      </c>
      <c r="I415" s="2">
        <f>G415/E415</f>
        <v>0.51037906137184119</v>
      </c>
      <c r="J415" s="1">
        <v>2251</v>
      </c>
      <c r="K415" s="2">
        <f>J415/E415</f>
        <v>0.33859807460890495</v>
      </c>
      <c r="L415" s="1">
        <v>1603</v>
      </c>
      <c r="M415" s="1">
        <v>254</v>
      </c>
      <c r="N415" s="1">
        <v>262</v>
      </c>
      <c r="O415" s="2">
        <f>L415/$J415</f>
        <v>0.71212794313638383</v>
      </c>
      <c r="P415" s="2">
        <f>M415/$J415</f>
        <v>0.11283873833851621</v>
      </c>
      <c r="Q415" s="2">
        <f>N415/$J415</f>
        <v>0.11639271434917814</v>
      </c>
      <c r="R415" s="2">
        <v>0.18600000000000003</v>
      </c>
      <c r="S415" s="8" t="str">
        <f>VLOOKUP(R415,bachelor_lookup!A:B,2,TRUE)</f>
        <v>Low</v>
      </c>
      <c r="T415" s="2">
        <v>0.187</v>
      </c>
      <c r="U415" s="2">
        <v>0.18600000000000003</v>
      </c>
      <c r="V415" s="1">
        <v>5903</v>
      </c>
      <c r="W415" s="2">
        <f>V415/E415</f>
        <v>0.88793622141997597</v>
      </c>
      <c r="X415" s="2">
        <v>0.24399999999999999</v>
      </c>
      <c r="Y415" s="1">
        <v>1648</v>
      </c>
      <c r="Z415" s="2">
        <f>Y415/E415</f>
        <v>0.24789410348977137</v>
      </c>
      <c r="AA415" s="2">
        <v>0.40100000000000002</v>
      </c>
      <c r="AB415" s="1">
        <v>3636</v>
      </c>
      <c r="AC415" s="2">
        <f>AB415/E415</f>
        <v>0.54693140794223827</v>
      </c>
      <c r="AD415" s="2">
        <f>1-(AC415+Z415)</f>
        <v>0.20517448856799037</v>
      </c>
      <c r="AE415" s="2">
        <v>0.2</v>
      </c>
      <c r="AF415" s="1">
        <v>66108</v>
      </c>
      <c r="AG415" s="1">
        <v>2357</v>
      </c>
      <c r="AH415" s="1">
        <v>49570</v>
      </c>
      <c r="AI415" s="1">
        <v>5072</v>
      </c>
      <c r="AJ415" s="2">
        <v>0.15</v>
      </c>
      <c r="AK415">
        <v>7.9800619409999998</v>
      </c>
      <c r="AL415">
        <v>833.07624040408439</v>
      </c>
      <c r="AM415" t="s">
        <v>1483</v>
      </c>
      <c r="AN415" t="s">
        <v>1504</v>
      </c>
    </row>
    <row r="416" spans="1:40">
      <c r="A416" t="s">
        <v>40</v>
      </c>
      <c r="B416">
        <v>33.299999999999997</v>
      </c>
      <c r="C416">
        <v>32.799999999999997</v>
      </c>
      <c r="D416">
        <v>33.6</v>
      </c>
      <c r="E416">
        <v>3470</v>
      </c>
      <c r="F416">
        <v>1838</v>
      </c>
      <c r="G416">
        <v>1632</v>
      </c>
      <c r="H416" s="2">
        <f>F416/E416</f>
        <v>0.52968299711815559</v>
      </c>
      <c r="I416" s="2">
        <f>G416/E416</f>
        <v>0.47031700288184436</v>
      </c>
      <c r="J416" s="1">
        <v>1780</v>
      </c>
      <c r="K416" s="2">
        <f>J416/E416</f>
        <v>0.51296829971181557</v>
      </c>
      <c r="L416" s="1">
        <v>1379</v>
      </c>
      <c r="M416" s="1">
        <v>180</v>
      </c>
      <c r="N416" s="1">
        <v>91</v>
      </c>
      <c r="O416" s="2">
        <f>L416/$J416</f>
        <v>0.77471910112359554</v>
      </c>
      <c r="P416" s="2">
        <f>M416/$J416</f>
        <v>0.10112359550561797</v>
      </c>
      <c r="Q416" s="2">
        <f>N416/$J416</f>
        <v>5.1123595505617979E-2</v>
      </c>
      <c r="R416" s="2">
        <v>0.18600000000000003</v>
      </c>
      <c r="S416" s="8" t="str">
        <f>VLOOKUP(R416,bachelor_lookup!A:B,2,TRUE)</f>
        <v>Low</v>
      </c>
      <c r="T416" s="2">
        <v>0.17699999999999999</v>
      </c>
      <c r="U416" s="2">
        <v>0.19699999999999998</v>
      </c>
      <c r="V416" s="1">
        <v>3470</v>
      </c>
      <c r="W416" s="2">
        <f>V416/E416</f>
        <v>1</v>
      </c>
      <c r="X416" s="2">
        <v>0.16200000000000001</v>
      </c>
      <c r="Y416" s="1">
        <v>859</v>
      </c>
      <c r="Z416" s="2">
        <f>Y416/E416</f>
        <v>0.24755043227665707</v>
      </c>
      <c r="AA416" s="2">
        <v>0.26899999999999996</v>
      </c>
      <c r="AB416" s="1">
        <v>2227</v>
      </c>
      <c r="AC416" s="2">
        <f>AB416/E416</f>
        <v>0.64178674351585019</v>
      </c>
      <c r="AD416" s="2">
        <f>1-(AC416+Z416)</f>
        <v>0.11066282420749274</v>
      </c>
      <c r="AE416" s="2">
        <v>0.13</v>
      </c>
      <c r="AF416" s="1">
        <v>53266</v>
      </c>
      <c r="AG416" s="1">
        <v>1489</v>
      </c>
      <c r="AH416" s="1">
        <v>46366</v>
      </c>
      <c r="AI416" s="1">
        <v>2675</v>
      </c>
      <c r="AJ416" s="2">
        <v>5.4000000000000006E-2</v>
      </c>
      <c r="AK416">
        <v>1.502237716</v>
      </c>
      <c r="AL416">
        <v>2309.8874186434018</v>
      </c>
      <c r="AM416" t="s">
        <v>1484</v>
      </c>
      <c r="AN416" t="s">
        <v>1489</v>
      </c>
    </row>
    <row r="417" spans="1:40">
      <c r="A417" t="s">
        <v>787</v>
      </c>
      <c r="B417">
        <v>34.6</v>
      </c>
      <c r="C417">
        <v>35.200000000000003</v>
      </c>
      <c r="D417">
        <v>33.9</v>
      </c>
      <c r="E417">
        <v>1902</v>
      </c>
      <c r="F417">
        <v>937</v>
      </c>
      <c r="G417">
        <v>965</v>
      </c>
      <c r="H417" s="2">
        <f>F417/E417</f>
        <v>0.49263932702418506</v>
      </c>
      <c r="I417" s="2">
        <f>G417/E417</f>
        <v>0.50736067297581489</v>
      </c>
      <c r="J417" s="1">
        <v>788</v>
      </c>
      <c r="K417" s="2">
        <f>J417/E417</f>
        <v>0.41430073606729756</v>
      </c>
      <c r="L417" s="1">
        <v>590</v>
      </c>
      <c r="M417" s="1">
        <v>88</v>
      </c>
      <c r="N417" s="1">
        <v>3</v>
      </c>
      <c r="O417" s="2">
        <f>L417/$J417</f>
        <v>0.74873096446700504</v>
      </c>
      <c r="P417" s="2">
        <f>M417/$J417</f>
        <v>0.1116751269035533</v>
      </c>
      <c r="Q417" s="2">
        <f>N417/$J417</f>
        <v>3.8071065989847717E-3</v>
      </c>
      <c r="R417" s="2">
        <v>0.18600000000000003</v>
      </c>
      <c r="S417" s="8" t="str">
        <f>VLOOKUP(R417,bachelor_lookup!A:B,2,TRUE)</f>
        <v>Low</v>
      </c>
      <c r="T417" s="2">
        <v>0.154</v>
      </c>
      <c r="U417" s="2">
        <v>0.22</v>
      </c>
      <c r="V417" s="1">
        <v>1902</v>
      </c>
      <c r="W417" s="2">
        <f>V417/E417</f>
        <v>1</v>
      </c>
      <c r="X417" s="2">
        <v>0.11800000000000001</v>
      </c>
      <c r="Y417" s="1">
        <v>422</v>
      </c>
      <c r="Z417" s="2">
        <f>Y417/E417</f>
        <v>0.22187171398527866</v>
      </c>
      <c r="AA417" s="2">
        <v>0.128</v>
      </c>
      <c r="AB417" s="1">
        <v>1238</v>
      </c>
      <c r="AC417" s="2">
        <f>AB417/E417</f>
        <v>0.65089379600420605</v>
      </c>
      <c r="AD417" s="2">
        <f>1-(AC417+Z417)</f>
        <v>0.12723449001051534</v>
      </c>
      <c r="AE417" s="2">
        <v>0.128</v>
      </c>
      <c r="AF417" s="1">
        <v>55501</v>
      </c>
      <c r="AG417" s="1">
        <v>734</v>
      </c>
      <c r="AH417" s="1">
        <v>46824</v>
      </c>
      <c r="AI417" s="1">
        <v>1516</v>
      </c>
      <c r="AJ417" s="2">
        <v>0.13200000000000001</v>
      </c>
      <c r="AK417">
        <v>2.5322173810000002</v>
      </c>
      <c r="AL417">
        <v>751.12034783083254</v>
      </c>
      <c r="AM417" t="s">
        <v>1483</v>
      </c>
      <c r="AN417" t="s">
        <v>1507</v>
      </c>
    </row>
    <row r="418" spans="1:40">
      <c r="A418" t="s">
        <v>221</v>
      </c>
      <c r="B418">
        <v>40.4</v>
      </c>
      <c r="C418">
        <v>41.2</v>
      </c>
      <c r="D418">
        <v>40.200000000000003</v>
      </c>
      <c r="E418">
        <v>6982</v>
      </c>
      <c r="F418">
        <v>3455</v>
      </c>
      <c r="G418">
        <v>3527</v>
      </c>
      <c r="H418" s="2">
        <f>F418/E418</f>
        <v>0.49484388427384701</v>
      </c>
      <c r="I418" s="2">
        <f>G418/E418</f>
        <v>0.50515611572615293</v>
      </c>
      <c r="J418" s="1">
        <v>2920</v>
      </c>
      <c r="K418" s="2">
        <f>J418/E418</f>
        <v>0.41821827556574048</v>
      </c>
      <c r="L418" s="1">
        <v>2634</v>
      </c>
      <c r="M418" s="1">
        <v>166</v>
      </c>
      <c r="N418" s="1">
        <v>17</v>
      </c>
      <c r="O418" s="2">
        <f>L418/$J418</f>
        <v>0.90205479452054793</v>
      </c>
      <c r="P418" s="2">
        <f>M418/$J418</f>
        <v>5.6849315068493153E-2</v>
      </c>
      <c r="Q418" s="2">
        <f>N418/$J418</f>
        <v>5.8219178082191785E-3</v>
      </c>
      <c r="R418" s="2">
        <v>0.18600000000000003</v>
      </c>
      <c r="S418" s="8" t="str">
        <f>VLOOKUP(R418,bachelor_lookup!A:B,2,TRUE)</f>
        <v>Low</v>
      </c>
      <c r="T418" s="2">
        <v>0.23899999999999999</v>
      </c>
      <c r="U418" s="2">
        <v>0.13699999999999998</v>
      </c>
      <c r="V418" s="1">
        <v>6967</v>
      </c>
      <c r="W418" s="2">
        <f>V418/E418</f>
        <v>0.99785161844743631</v>
      </c>
      <c r="X418" s="2">
        <v>0.2</v>
      </c>
      <c r="Y418" s="1">
        <v>1712</v>
      </c>
      <c r="Z418" s="2">
        <f>Y418/E418</f>
        <v>0.24520194786594099</v>
      </c>
      <c r="AA418" s="2">
        <v>0.35600000000000004</v>
      </c>
      <c r="AB418" s="1">
        <v>4184</v>
      </c>
      <c r="AC418" s="2">
        <f>AB418/E418</f>
        <v>0.59925522772844453</v>
      </c>
      <c r="AD418" s="2">
        <f>1-(AC418+Z418)</f>
        <v>0.15554282440561451</v>
      </c>
      <c r="AE418" s="2">
        <v>0.16899999999999998</v>
      </c>
      <c r="AF418" s="1">
        <v>55768</v>
      </c>
      <c r="AG418" s="1">
        <v>2809</v>
      </c>
      <c r="AH418" s="1">
        <v>46439</v>
      </c>
      <c r="AI418" s="1">
        <v>5456</v>
      </c>
      <c r="AJ418" s="2">
        <v>0.12</v>
      </c>
      <c r="AK418">
        <v>6.6278273429999999</v>
      </c>
      <c r="AL418">
        <v>1053.4372183629769</v>
      </c>
      <c r="AM418" t="s">
        <v>1483</v>
      </c>
      <c r="AN418" t="s">
        <v>1494</v>
      </c>
    </row>
    <row r="419" spans="1:40">
      <c r="A419" t="s">
        <v>1160</v>
      </c>
      <c r="B419">
        <v>43.4</v>
      </c>
      <c r="C419">
        <v>43.5</v>
      </c>
      <c r="D419">
        <v>42.7</v>
      </c>
      <c r="E419">
        <v>2190</v>
      </c>
      <c r="F419">
        <v>1077</v>
      </c>
      <c r="G419">
        <v>1113</v>
      </c>
      <c r="H419" s="2">
        <f>F419/E419</f>
        <v>0.4917808219178082</v>
      </c>
      <c r="I419" s="2">
        <f>G419/E419</f>
        <v>0.50821917808219175</v>
      </c>
      <c r="J419" s="1">
        <v>1067</v>
      </c>
      <c r="K419" s="2">
        <f>J419/E419</f>
        <v>0.4872146118721461</v>
      </c>
      <c r="L419" s="1">
        <v>967</v>
      </c>
      <c r="M419" s="1">
        <v>39</v>
      </c>
      <c r="N419" s="1">
        <v>10</v>
      </c>
      <c r="O419" s="2">
        <f>L419/$J419</f>
        <v>0.9062792877225867</v>
      </c>
      <c r="P419" s="2">
        <f>M419/$J419</f>
        <v>3.6551077788191187E-2</v>
      </c>
      <c r="Q419" s="2">
        <f>N419/$J419</f>
        <v>9.3720712277413302E-3</v>
      </c>
      <c r="R419" s="2">
        <v>0.18600000000000003</v>
      </c>
      <c r="S419" s="8" t="str">
        <f>VLOOKUP(R419,bachelor_lookup!A:B,2,TRUE)</f>
        <v>Low</v>
      </c>
      <c r="T419" s="2">
        <v>0.193</v>
      </c>
      <c r="U419" s="2">
        <v>0.17899999999999999</v>
      </c>
      <c r="V419" s="1">
        <v>2186</v>
      </c>
      <c r="W419" s="2">
        <f>V419/E419</f>
        <v>0.9981735159817352</v>
      </c>
      <c r="X419" s="2">
        <v>9.5000000000000001E-2</v>
      </c>
      <c r="Y419" s="1">
        <v>426</v>
      </c>
      <c r="Z419" s="2">
        <f>Y419/E419</f>
        <v>0.19452054794520549</v>
      </c>
      <c r="AA419" s="2">
        <v>0.192</v>
      </c>
      <c r="AB419" s="1">
        <v>1511</v>
      </c>
      <c r="AC419" s="2">
        <f>AB419/E419</f>
        <v>0.68995433789954341</v>
      </c>
      <c r="AD419" s="2">
        <f>1-(AC419+Z419)</f>
        <v>0.11552511415525113</v>
      </c>
      <c r="AE419" s="2">
        <v>0.08</v>
      </c>
      <c r="AF419" s="1">
        <v>86885</v>
      </c>
      <c r="AG419" s="1">
        <v>837</v>
      </c>
      <c r="AH419" s="1">
        <v>74327</v>
      </c>
      <c r="AI419" s="1">
        <v>1811</v>
      </c>
      <c r="AJ419" s="2">
        <v>8.1000000000000003E-2</v>
      </c>
      <c r="AK419">
        <v>7.8823475690000002</v>
      </c>
      <c r="AL419">
        <v>277.83601025320377</v>
      </c>
      <c r="AM419" t="s">
        <v>1482</v>
      </c>
      <c r="AN419" t="s">
        <v>1517</v>
      </c>
    </row>
    <row r="420" spans="1:40">
      <c r="A420" t="s">
        <v>966</v>
      </c>
      <c r="B420">
        <v>44.1</v>
      </c>
      <c r="C420">
        <v>41.6</v>
      </c>
      <c r="D420">
        <v>45.7</v>
      </c>
      <c r="E420">
        <v>5357</v>
      </c>
      <c r="F420">
        <v>2765</v>
      </c>
      <c r="G420">
        <v>2592</v>
      </c>
      <c r="H420" s="2">
        <f>F420/E420</f>
        <v>0.51614709725592678</v>
      </c>
      <c r="I420" s="2">
        <f>G420/E420</f>
        <v>0.48385290274407317</v>
      </c>
      <c r="J420" s="1">
        <v>2133</v>
      </c>
      <c r="K420" s="2">
        <f>J420/E420</f>
        <v>0.39817061788314356</v>
      </c>
      <c r="L420" s="1">
        <v>1730</v>
      </c>
      <c r="M420" s="1">
        <v>272</v>
      </c>
      <c r="N420" s="1">
        <v>38</v>
      </c>
      <c r="O420" s="2">
        <f>L420/$J420</f>
        <v>0.8110642287857478</v>
      </c>
      <c r="P420" s="2">
        <f>M420/$J420</f>
        <v>0.12751992498827941</v>
      </c>
      <c r="Q420" s="2">
        <f>N420/$J420</f>
        <v>1.7815283638068447E-2</v>
      </c>
      <c r="R420" s="2">
        <v>0.18600000000000003</v>
      </c>
      <c r="S420" s="8" t="str">
        <f>VLOOKUP(R420,bachelor_lookup!A:B,2,TRUE)</f>
        <v>Low</v>
      </c>
      <c r="T420" s="2">
        <v>0.17800000000000002</v>
      </c>
      <c r="U420" s="2">
        <v>0.19500000000000001</v>
      </c>
      <c r="V420" s="1">
        <v>5318</v>
      </c>
      <c r="W420" s="2">
        <f>V420/E420</f>
        <v>0.99271980586148967</v>
      </c>
      <c r="X420" s="2">
        <v>0.11800000000000001</v>
      </c>
      <c r="Y420" s="1">
        <v>1148</v>
      </c>
      <c r="Z420" s="2">
        <f>Y420/E420</f>
        <v>0.21429904797461266</v>
      </c>
      <c r="AA420" s="2">
        <v>0.193</v>
      </c>
      <c r="AB420" s="1">
        <v>3538</v>
      </c>
      <c r="AC420" s="2">
        <f>AB420/E420</f>
        <v>0.66044427851409371</v>
      </c>
      <c r="AD420" s="2">
        <f>1-(AC420+Z420)</f>
        <v>0.12525667351129366</v>
      </c>
      <c r="AE420" s="2">
        <v>0.109</v>
      </c>
      <c r="AF420" s="1">
        <v>77472</v>
      </c>
      <c r="AG420" s="1">
        <v>1971</v>
      </c>
      <c r="AH420" s="1">
        <v>60505</v>
      </c>
      <c r="AI420" s="1">
        <v>4323</v>
      </c>
      <c r="AJ420" s="2">
        <v>0.13300000000000001</v>
      </c>
      <c r="AK420">
        <v>47.114908229999998</v>
      </c>
      <c r="AL420">
        <v>113.70074146910845</v>
      </c>
      <c r="AM420" t="s">
        <v>1482</v>
      </c>
      <c r="AN420" t="s">
        <v>1513</v>
      </c>
    </row>
    <row r="421" spans="1:40">
      <c r="A421" t="s">
        <v>1007</v>
      </c>
      <c r="B421">
        <v>46</v>
      </c>
      <c r="C421">
        <v>44.3</v>
      </c>
      <c r="D421">
        <v>47.6</v>
      </c>
      <c r="E421">
        <v>6357</v>
      </c>
      <c r="F421">
        <v>3279</v>
      </c>
      <c r="G421">
        <v>3078</v>
      </c>
      <c r="H421" s="2">
        <f>F421/E421</f>
        <v>0.51580934403020295</v>
      </c>
      <c r="I421" s="2">
        <f>G421/E421</f>
        <v>0.4841906559697971</v>
      </c>
      <c r="J421" s="1">
        <v>3128</v>
      </c>
      <c r="K421" s="2">
        <f>J421/E421</f>
        <v>0.49205600125845522</v>
      </c>
      <c r="L421" s="1">
        <v>2510</v>
      </c>
      <c r="M421" s="1">
        <v>310</v>
      </c>
      <c r="N421" s="1">
        <v>88</v>
      </c>
      <c r="O421" s="2">
        <f>L421/$J421</f>
        <v>0.80242966751918154</v>
      </c>
      <c r="P421" s="2">
        <f>M421/$J421</f>
        <v>9.9104859335038362E-2</v>
      </c>
      <c r="Q421" s="2">
        <f>N421/$J421</f>
        <v>2.8132992327365727E-2</v>
      </c>
      <c r="R421" s="2">
        <v>0.18600000000000003</v>
      </c>
      <c r="S421" s="8" t="str">
        <f>VLOOKUP(R421,bachelor_lookup!A:B,2,TRUE)</f>
        <v>Low</v>
      </c>
      <c r="T421" s="2">
        <v>0.16699999999999998</v>
      </c>
      <c r="U421" s="2">
        <v>0.20600000000000002</v>
      </c>
      <c r="V421" s="1">
        <v>6336</v>
      </c>
      <c r="W421" s="2">
        <f>V421/E421</f>
        <v>0.99669655497876353</v>
      </c>
      <c r="X421" s="2">
        <v>0.06</v>
      </c>
      <c r="Y421" s="1">
        <v>1028</v>
      </c>
      <c r="Z421" s="2">
        <f>Y421/E421</f>
        <v>0.16171149913481203</v>
      </c>
      <c r="AA421" s="2">
        <v>0.11199999999999999</v>
      </c>
      <c r="AB421" s="1">
        <v>4075</v>
      </c>
      <c r="AC421" s="2">
        <f>AB421/E421</f>
        <v>0.64102564102564108</v>
      </c>
      <c r="AD421" s="2">
        <f>1-(AC421+Z421)</f>
        <v>0.19726285983954694</v>
      </c>
      <c r="AE421" s="2">
        <v>4.8000000000000001E-2</v>
      </c>
      <c r="AF421" s="1">
        <v>76831</v>
      </c>
      <c r="AG421" s="1">
        <v>2583</v>
      </c>
      <c r="AH421" s="1">
        <v>62196</v>
      </c>
      <c r="AI421" s="1">
        <v>5452</v>
      </c>
      <c r="AJ421" s="2">
        <v>0.08</v>
      </c>
      <c r="AK421">
        <v>18.027559239999999</v>
      </c>
      <c r="AL421">
        <v>352.626770788523</v>
      </c>
      <c r="AM421" t="s">
        <v>1483</v>
      </c>
      <c r="AN421" t="s">
        <v>1513</v>
      </c>
    </row>
    <row r="422" spans="1:40">
      <c r="A422" t="s">
        <v>184</v>
      </c>
      <c r="B422">
        <v>30.9</v>
      </c>
      <c r="C422">
        <v>29.3</v>
      </c>
      <c r="D422">
        <v>33.1</v>
      </c>
      <c r="E422">
        <v>4496</v>
      </c>
      <c r="F422">
        <v>2151</v>
      </c>
      <c r="G422">
        <v>2345</v>
      </c>
      <c r="H422" s="2">
        <f>F422/E422</f>
        <v>0.47842526690391457</v>
      </c>
      <c r="I422" s="2">
        <f>G422/E422</f>
        <v>0.52157473309608537</v>
      </c>
      <c r="J422" s="1">
        <v>2192</v>
      </c>
      <c r="K422" s="2">
        <f>J422/E422</f>
        <v>0.48754448398576511</v>
      </c>
      <c r="L422" s="1">
        <v>1640</v>
      </c>
      <c r="M422" s="1">
        <v>286</v>
      </c>
      <c r="N422" s="1">
        <v>56</v>
      </c>
      <c r="O422" s="2">
        <f>L422/$J422</f>
        <v>0.74817518248175185</v>
      </c>
      <c r="P422" s="2">
        <f>M422/$J422</f>
        <v>0.13047445255474452</v>
      </c>
      <c r="Q422" s="2">
        <f>N422/$J422</f>
        <v>2.5547445255474453E-2</v>
      </c>
      <c r="R422" s="2">
        <v>0.187</v>
      </c>
      <c r="S422" s="8" t="str">
        <f>VLOOKUP(R422,bachelor_lookup!A:B,2,TRUE)</f>
        <v>Low</v>
      </c>
      <c r="T422" s="2">
        <v>0.2</v>
      </c>
      <c r="U422" s="2">
        <v>0.17600000000000002</v>
      </c>
      <c r="V422" s="1">
        <v>4438</v>
      </c>
      <c r="W422" s="2">
        <f>V422/E422</f>
        <v>0.98709964412811391</v>
      </c>
      <c r="X422" s="2">
        <v>0.16699999999999998</v>
      </c>
      <c r="Y422" s="1">
        <v>969</v>
      </c>
      <c r="Z422" s="2">
        <f>Y422/E422</f>
        <v>0.21552491103202848</v>
      </c>
      <c r="AA422" s="2">
        <v>0.32600000000000001</v>
      </c>
      <c r="AB422" s="1">
        <v>3008</v>
      </c>
      <c r="AC422" s="2">
        <f>AB422/E422</f>
        <v>0.66903914590747326</v>
      </c>
      <c r="AD422" s="2">
        <f>1-(AC422+Z422)</f>
        <v>0.11543594306049831</v>
      </c>
      <c r="AE422" s="2">
        <v>0.13300000000000001</v>
      </c>
      <c r="AF422" s="1">
        <v>61232</v>
      </c>
      <c r="AG422" s="1">
        <v>1864</v>
      </c>
      <c r="AH422" s="1">
        <v>47458</v>
      </c>
      <c r="AI422" s="1">
        <v>3608</v>
      </c>
      <c r="AJ422" s="2">
        <v>0.10199999999999999</v>
      </c>
      <c r="AK422">
        <v>2.1854621189999999</v>
      </c>
      <c r="AL422">
        <v>2057.2308075773149</v>
      </c>
      <c r="AM422" t="s">
        <v>1484</v>
      </c>
      <c r="AN422" t="s">
        <v>1492</v>
      </c>
    </row>
    <row r="423" spans="1:40">
      <c r="A423" t="s">
        <v>1086</v>
      </c>
      <c r="B423">
        <v>31.3</v>
      </c>
      <c r="C423">
        <v>30.8</v>
      </c>
      <c r="D423">
        <v>31.5</v>
      </c>
      <c r="E423">
        <v>7418</v>
      </c>
      <c r="F423">
        <v>3744</v>
      </c>
      <c r="G423">
        <v>3674</v>
      </c>
      <c r="H423" s="2">
        <f>F423/E423</f>
        <v>0.50471825289835537</v>
      </c>
      <c r="I423" s="2">
        <f>G423/E423</f>
        <v>0.49528174710164463</v>
      </c>
      <c r="J423" s="1">
        <v>3585</v>
      </c>
      <c r="K423" s="2">
        <f>J423/E423</f>
        <v>0.48328390401725535</v>
      </c>
      <c r="L423" s="1">
        <v>2629</v>
      </c>
      <c r="M423" s="1">
        <v>549</v>
      </c>
      <c r="N423" s="1">
        <v>200</v>
      </c>
      <c r="O423" s="2">
        <f>L423/$J423</f>
        <v>0.73333333333333328</v>
      </c>
      <c r="P423" s="2">
        <f>M423/$J423</f>
        <v>0.15313807531380752</v>
      </c>
      <c r="Q423" s="2">
        <f>N423/$J423</f>
        <v>5.5788005578800558E-2</v>
      </c>
      <c r="R423" s="2">
        <v>0.187</v>
      </c>
      <c r="S423" s="8" t="str">
        <f>VLOOKUP(R423,bachelor_lookup!A:B,2,TRUE)</f>
        <v>Low</v>
      </c>
      <c r="T423" s="2">
        <v>0.16</v>
      </c>
      <c r="U423" s="2">
        <v>0.21299999999999999</v>
      </c>
      <c r="V423" s="1">
        <v>7418</v>
      </c>
      <c r="W423" s="2">
        <f>V423/E423</f>
        <v>1</v>
      </c>
      <c r="X423" s="2">
        <v>0.23899999999999999</v>
      </c>
      <c r="Y423" s="1">
        <v>2170</v>
      </c>
      <c r="Z423" s="2">
        <f>Y423/E423</f>
        <v>0.29253167969803179</v>
      </c>
      <c r="AA423" s="2">
        <v>0.34799999999999998</v>
      </c>
      <c r="AB423" s="1">
        <v>4789</v>
      </c>
      <c r="AC423" s="2">
        <f>AB423/E423</f>
        <v>0.64559180372067948</v>
      </c>
      <c r="AD423" s="2">
        <f>1-(AC423+Z423)</f>
        <v>6.1876516581288676E-2</v>
      </c>
      <c r="AE423" s="2">
        <v>0.188</v>
      </c>
      <c r="AF423" s="1">
        <v>51905</v>
      </c>
      <c r="AG423" s="1">
        <v>2927</v>
      </c>
      <c r="AH423" s="1">
        <v>41629</v>
      </c>
      <c r="AI423" s="1">
        <v>5334</v>
      </c>
      <c r="AJ423" s="2">
        <v>6.3E-2</v>
      </c>
      <c r="AK423">
        <v>3.4109408110000001</v>
      </c>
      <c r="AL423">
        <v>2174.7665559242682</v>
      </c>
      <c r="AM423" t="s">
        <v>1484</v>
      </c>
      <c r="AN423" t="s">
        <v>1517</v>
      </c>
    </row>
    <row r="424" spans="1:40">
      <c r="A424" t="s">
        <v>888</v>
      </c>
      <c r="B424">
        <v>34.700000000000003</v>
      </c>
      <c r="C424">
        <v>35.1</v>
      </c>
      <c r="D424">
        <v>34.700000000000003</v>
      </c>
      <c r="E424">
        <v>3363</v>
      </c>
      <c r="F424">
        <v>1800</v>
      </c>
      <c r="G424">
        <v>1563</v>
      </c>
      <c r="H424" s="2">
        <f>F424/E424</f>
        <v>0.53523639607493312</v>
      </c>
      <c r="I424" s="2">
        <f>G424/E424</f>
        <v>0.46476360392506688</v>
      </c>
      <c r="J424" s="1">
        <v>1744</v>
      </c>
      <c r="K424" s="2">
        <f>J424/E424</f>
        <v>0.51858459708593518</v>
      </c>
      <c r="L424" s="1">
        <v>1422</v>
      </c>
      <c r="M424" s="1">
        <v>208</v>
      </c>
      <c r="N424" s="1">
        <v>15</v>
      </c>
      <c r="O424" s="2">
        <f>L424/$J424</f>
        <v>0.81536697247706424</v>
      </c>
      <c r="P424" s="2">
        <f>M424/$J424</f>
        <v>0.11926605504587157</v>
      </c>
      <c r="Q424" s="2">
        <f>N424/$J424</f>
        <v>8.600917431192661E-3</v>
      </c>
      <c r="R424" s="2">
        <v>0.187</v>
      </c>
      <c r="S424" s="8" t="str">
        <f>VLOOKUP(R424,bachelor_lookup!A:B,2,TRUE)</f>
        <v>Low</v>
      </c>
      <c r="T424" s="2">
        <v>0.19600000000000001</v>
      </c>
      <c r="U424" s="2">
        <v>0.17699999999999999</v>
      </c>
      <c r="V424" s="1">
        <v>3361</v>
      </c>
      <c r="W424" s="2">
        <f>V424/E424</f>
        <v>0.99940529289325009</v>
      </c>
      <c r="X424" s="2">
        <v>0.06</v>
      </c>
      <c r="Y424" s="1">
        <v>806</v>
      </c>
      <c r="Z424" s="2">
        <f>Y424/E424</f>
        <v>0.23966696402022003</v>
      </c>
      <c r="AA424" s="2">
        <v>0.13400000000000001</v>
      </c>
      <c r="AB424" s="1">
        <v>2369</v>
      </c>
      <c r="AC424" s="2">
        <f>AB424/E424</f>
        <v>0.70443056794528691</v>
      </c>
      <c r="AD424" s="2">
        <f>1-(AC424+Z424)</f>
        <v>5.5902468034493058E-2</v>
      </c>
      <c r="AE424" s="2">
        <v>3.9E-2</v>
      </c>
      <c r="AF424" s="1">
        <v>87596</v>
      </c>
      <c r="AG424" s="1">
        <v>1127</v>
      </c>
      <c r="AH424" s="1">
        <v>81551</v>
      </c>
      <c r="AI424" s="1">
        <v>2627</v>
      </c>
      <c r="AJ424" s="2">
        <v>0.127</v>
      </c>
      <c r="AK424">
        <v>3.2893735390000001</v>
      </c>
      <c r="AL424">
        <v>1022.3831255790983</v>
      </c>
      <c r="AM424" t="s">
        <v>1483</v>
      </c>
      <c r="AN424" t="s">
        <v>1513</v>
      </c>
    </row>
    <row r="425" spans="1:40">
      <c r="A425" t="s">
        <v>1355</v>
      </c>
      <c r="B425">
        <v>38.5</v>
      </c>
      <c r="C425">
        <v>41.6</v>
      </c>
      <c r="D425">
        <v>35.5</v>
      </c>
      <c r="E425">
        <v>3135</v>
      </c>
      <c r="F425">
        <v>1379</v>
      </c>
      <c r="G425">
        <v>1756</v>
      </c>
      <c r="H425" s="2">
        <f>F425/E425</f>
        <v>0.43987240829346091</v>
      </c>
      <c r="I425" s="2">
        <f>G425/E425</f>
        <v>0.56012759170653903</v>
      </c>
      <c r="J425" s="1">
        <v>1068</v>
      </c>
      <c r="K425" s="2">
        <f>J425/E425</f>
        <v>0.34066985645933012</v>
      </c>
      <c r="L425" s="1">
        <v>776</v>
      </c>
      <c r="M425" s="1">
        <v>108</v>
      </c>
      <c r="N425" s="1">
        <v>7</v>
      </c>
      <c r="O425" s="2">
        <f>L425/$J425</f>
        <v>0.72659176029962547</v>
      </c>
      <c r="P425" s="2">
        <f>M425/$J425</f>
        <v>0.10112359550561797</v>
      </c>
      <c r="Q425" s="2">
        <f>N425/$J425</f>
        <v>6.5543071161048693E-3</v>
      </c>
      <c r="R425" s="2">
        <v>0.188</v>
      </c>
      <c r="S425" s="8" t="str">
        <f>VLOOKUP(R425,bachelor_lookup!A:B,2,TRUE)</f>
        <v>Low</v>
      </c>
      <c r="T425" s="2">
        <v>0.19600000000000001</v>
      </c>
      <c r="U425" s="2">
        <v>0.18</v>
      </c>
      <c r="V425" s="1">
        <v>3093</v>
      </c>
      <c r="W425" s="2">
        <f>V425/E425</f>
        <v>0.98660287081339715</v>
      </c>
      <c r="X425" s="2">
        <v>0.24100000000000002</v>
      </c>
      <c r="Y425" s="1">
        <v>902</v>
      </c>
      <c r="Z425" s="2">
        <f>Y425/E425</f>
        <v>0.28771929824561404</v>
      </c>
      <c r="AA425" s="2">
        <v>0.39</v>
      </c>
      <c r="AB425" s="1">
        <v>1623</v>
      </c>
      <c r="AC425" s="2">
        <f>AB425/E425</f>
        <v>0.51770334928229667</v>
      </c>
      <c r="AD425" s="2">
        <f>1-(AC425+Z425)</f>
        <v>0.19457735247208929</v>
      </c>
      <c r="AE425" s="2">
        <v>0.18100000000000002</v>
      </c>
      <c r="AF425" s="1">
        <v>74309</v>
      </c>
      <c r="AG425" s="1">
        <v>1034</v>
      </c>
      <c r="AH425" s="1">
        <v>54653</v>
      </c>
      <c r="AI425" s="1">
        <v>2420</v>
      </c>
      <c r="AJ425" s="2">
        <v>0.114</v>
      </c>
      <c r="AK425">
        <v>30.06492897</v>
      </c>
      <c r="AL425">
        <v>104.27431919524005</v>
      </c>
      <c r="AM425" t="s">
        <v>1482</v>
      </c>
      <c r="AN425" t="s">
        <v>1520</v>
      </c>
    </row>
    <row r="426" spans="1:40">
      <c r="A426" t="s">
        <v>916</v>
      </c>
      <c r="B426">
        <v>32.299999999999997</v>
      </c>
      <c r="C426">
        <v>32.299999999999997</v>
      </c>
      <c r="D426">
        <v>32.4</v>
      </c>
      <c r="E426">
        <v>6802</v>
      </c>
      <c r="F426">
        <v>3476</v>
      </c>
      <c r="G426">
        <v>3326</v>
      </c>
      <c r="H426" s="2">
        <f>F426/E426</f>
        <v>0.51102616877389007</v>
      </c>
      <c r="I426" s="2">
        <f>G426/E426</f>
        <v>0.48897383122610999</v>
      </c>
      <c r="J426" s="1">
        <v>3052</v>
      </c>
      <c r="K426" s="2">
        <f>J426/E426</f>
        <v>0.44869156130549837</v>
      </c>
      <c r="L426" s="1">
        <v>2582</v>
      </c>
      <c r="M426" s="1">
        <v>184</v>
      </c>
      <c r="N426" s="1">
        <v>116</v>
      </c>
      <c r="O426" s="2">
        <f>L426/$J426</f>
        <v>0.846002621231979</v>
      </c>
      <c r="P426" s="2">
        <f>M426/$J426</f>
        <v>6.0288335517693317E-2</v>
      </c>
      <c r="Q426" s="2">
        <f>N426/$J426</f>
        <v>3.8007863695937089E-2</v>
      </c>
      <c r="R426" s="2">
        <v>0.18899999999999997</v>
      </c>
      <c r="S426" s="8" t="str">
        <f>VLOOKUP(R426,bachelor_lookup!A:B,2,TRUE)</f>
        <v>Low</v>
      </c>
      <c r="T426" s="2">
        <v>0.16</v>
      </c>
      <c r="U426" s="2">
        <v>0.21899999999999997</v>
      </c>
      <c r="V426" s="1">
        <v>6699</v>
      </c>
      <c r="W426" s="2">
        <f>V426/E426</f>
        <v>0.98485739488385771</v>
      </c>
      <c r="X426" s="2">
        <v>7.2000000000000008E-2</v>
      </c>
      <c r="Y426" s="1">
        <v>1613</v>
      </c>
      <c r="Z426" s="2">
        <f>Y426/E426</f>
        <v>0.23713613643046164</v>
      </c>
      <c r="AA426" s="2">
        <v>0.109</v>
      </c>
      <c r="AB426" s="1">
        <v>4652</v>
      </c>
      <c r="AC426" s="2">
        <f>AB426/E426</f>
        <v>0.68391649514848574</v>
      </c>
      <c r="AD426" s="2">
        <f>1-(AC426+Z426)</f>
        <v>7.8947368421052655E-2</v>
      </c>
      <c r="AE426" s="2">
        <v>6.3E-2</v>
      </c>
      <c r="AF426" s="1">
        <v>79474</v>
      </c>
      <c r="AG426" s="1">
        <v>2069</v>
      </c>
      <c r="AH426" s="1">
        <v>71010</v>
      </c>
      <c r="AI426" s="1">
        <v>5286</v>
      </c>
      <c r="AJ426" s="2">
        <v>0.126</v>
      </c>
      <c r="AK426">
        <v>8.440950977</v>
      </c>
      <c r="AL426">
        <v>805.8333733407726</v>
      </c>
      <c r="AM426" t="s">
        <v>1483</v>
      </c>
      <c r="AN426" t="s">
        <v>1513</v>
      </c>
    </row>
    <row r="427" spans="1:40">
      <c r="A427" t="s">
        <v>91</v>
      </c>
      <c r="B427">
        <v>38.6</v>
      </c>
      <c r="C427">
        <v>38.799999999999997</v>
      </c>
      <c r="D427">
        <v>38.5</v>
      </c>
      <c r="E427">
        <v>4064</v>
      </c>
      <c r="F427">
        <v>2022</v>
      </c>
      <c r="G427">
        <v>2042</v>
      </c>
      <c r="H427" s="2">
        <f>F427/E427</f>
        <v>0.49753937007874016</v>
      </c>
      <c r="I427" s="2">
        <f>G427/E427</f>
        <v>0.50246062992125984</v>
      </c>
      <c r="J427" s="1">
        <v>1561</v>
      </c>
      <c r="K427" s="2">
        <f>J427/E427</f>
        <v>0.3841043307086614</v>
      </c>
      <c r="L427" s="1">
        <v>1170</v>
      </c>
      <c r="M427" s="1">
        <v>177</v>
      </c>
      <c r="N427" s="1">
        <v>7</v>
      </c>
      <c r="O427" s="2">
        <f>L427/$J427</f>
        <v>0.74951953875720689</v>
      </c>
      <c r="P427" s="2">
        <f>M427/$J427</f>
        <v>0.1133888532991672</v>
      </c>
      <c r="Q427" s="2">
        <f>N427/$J427</f>
        <v>4.4843049327354259E-3</v>
      </c>
      <c r="R427" s="2">
        <v>0.18899999999999997</v>
      </c>
      <c r="S427" s="8" t="str">
        <f>VLOOKUP(R427,bachelor_lookup!A:B,2,TRUE)</f>
        <v>Low</v>
      </c>
      <c r="T427" s="2">
        <v>0.221</v>
      </c>
      <c r="U427" s="2">
        <v>0.157</v>
      </c>
      <c r="V427" s="1">
        <v>4019</v>
      </c>
      <c r="W427" s="2">
        <f>V427/E427</f>
        <v>0.98892716535433067</v>
      </c>
      <c r="X427" s="2">
        <v>0.28899999999999998</v>
      </c>
      <c r="Y427" s="1">
        <v>1103</v>
      </c>
      <c r="Z427" s="2">
        <f>Y427/E427</f>
        <v>0.27140748031496065</v>
      </c>
      <c r="AA427" s="2">
        <v>0.56899999999999995</v>
      </c>
      <c r="AB427" s="1">
        <v>2253</v>
      </c>
      <c r="AC427" s="2">
        <f>AB427/E427</f>
        <v>0.55437992125984248</v>
      </c>
      <c r="AD427" s="2">
        <f>1-(AC427+Z427)</f>
        <v>0.17421259842519687</v>
      </c>
      <c r="AE427" s="2">
        <v>0.21100000000000002</v>
      </c>
      <c r="AF427" s="1">
        <v>71430</v>
      </c>
      <c r="AG427" s="1">
        <v>1435</v>
      </c>
      <c r="AH427" s="1">
        <v>61161</v>
      </c>
      <c r="AI427" s="1">
        <v>3046</v>
      </c>
      <c r="AJ427" s="2">
        <v>0.12</v>
      </c>
      <c r="AK427">
        <v>12.387836099999999</v>
      </c>
      <c r="AL427">
        <v>328.06375279698767</v>
      </c>
      <c r="AM427" t="s">
        <v>1482</v>
      </c>
      <c r="AN427" t="s">
        <v>1491</v>
      </c>
    </row>
    <row r="428" spans="1:40">
      <c r="A428" t="s">
        <v>218</v>
      </c>
      <c r="B428">
        <v>40.299999999999997</v>
      </c>
      <c r="C428">
        <v>39.1</v>
      </c>
      <c r="D428">
        <v>45.5</v>
      </c>
      <c r="E428">
        <v>3127</v>
      </c>
      <c r="F428">
        <v>1496</v>
      </c>
      <c r="G428">
        <v>1631</v>
      </c>
      <c r="H428" s="2">
        <f>F428/E428</f>
        <v>0.47841381515829867</v>
      </c>
      <c r="I428" s="2">
        <f>G428/E428</f>
        <v>0.52158618484170127</v>
      </c>
      <c r="J428" s="1">
        <v>1051</v>
      </c>
      <c r="K428" s="2">
        <f>J428/E428</f>
        <v>0.3361048928685641</v>
      </c>
      <c r="L428" s="1">
        <v>773</v>
      </c>
      <c r="M428" s="1">
        <v>221</v>
      </c>
      <c r="N428" s="1">
        <v>0</v>
      </c>
      <c r="O428" s="2">
        <f>L428/$J428</f>
        <v>0.73549000951474786</v>
      </c>
      <c r="P428" s="2">
        <f>M428/$J428</f>
        <v>0.21027592768791628</v>
      </c>
      <c r="Q428" s="2">
        <f>N428/$J428</f>
        <v>0</v>
      </c>
      <c r="R428" s="2">
        <v>0.18899999999999997</v>
      </c>
      <c r="S428" s="8" t="str">
        <f>VLOOKUP(R428,bachelor_lookup!A:B,2,TRUE)</f>
        <v>Low</v>
      </c>
      <c r="T428" s="2">
        <v>0.19899999999999998</v>
      </c>
      <c r="U428" s="2">
        <v>0.18100000000000002</v>
      </c>
      <c r="V428" s="1">
        <v>3116</v>
      </c>
      <c r="W428" s="2">
        <f>V428/E428</f>
        <v>0.99648225135913016</v>
      </c>
      <c r="X428" s="2">
        <v>0.122</v>
      </c>
      <c r="Y428" s="1">
        <v>710</v>
      </c>
      <c r="Z428" s="2">
        <f>Y428/E428</f>
        <v>0.22705468500159898</v>
      </c>
      <c r="AA428" s="2">
        <v>0.22</v>
      </c>
      <c r="AB428" s="1">
        <v>1624</v>
      </c>
      <c r="AC428" s="2">
        <f>AB428/E428</f>
        <v>0.51934761752478409</v>
      </c>
      <c r="AD428" s="2">
        <f>1-(AC428+Z428)</f>
        <v>0.25359769747361693</v>
      </c>
      <c r="AE428" s="2">
        <v>0.129</v>
      </c>
      <c r="AF428" s="1">
        <v>55888</v>
      </c>
      <c r="AG428" s="1">
        <v>1235</v>
      </c>
      <c r="AH428" s="1">
        <v>47426</v>
      </c>
      <c r="AI428" s="1">
        <v>2544</v>
      </c>
      <c r="AJ428" s="2">
        <v>0.11800000000000001</v>
      </c>
      <c r="AK428">
        <v>2.31098384</v>
      </c>
      <c r="AL428">
        <v>1353.103360515061</v>
      </c>
      <c r="AM428" t="s">
        <v>1483</v>
      </c>
      <c r="AN428" t="s">
        <v>1494</v>
      </c>
    </row>
    <row r="429" spans="1:40">
      <c r="A429" t="s">
        <v>94</v>
      </c>
      <c r="B429">
        <v>42.1</v>
      </c>
      <c r="C429">
        <v>39</v>
      </c>
      <c r="D429">
        <v>47</v>
      </c>
      <c r="E429">
        <v>2424</v>
      </c>
      <c r="F429">
        <v>1352</v>
      </c>
      <c r="G429">
        <v>1072</v>
      </c>
      <c r="H429" s="2">
        <f>F429/E429</f>
        <v>0.55775577557755773</v>
      </c>
      <c r="I429" s="2">
        <f>G429/E429</f>
        <v>0.44224422442244227</v>
      </c>
      <c r="J429" s="1">
        <v>927</v>
      </c>
      <c r="K429" s="2">
        <f>J429/E429</f>
        <v>0.38242574257425743</v>
      </c>
      <c r="L429" s="1">
        <v>648</v>
      </c>
      <c r="M429" s="1">
        <v>73</v>
      </c>
      <c r="N429" s="1">
        <v>31</v>
      </c>
      <c r="O429" s="2">
        <f>L429/$J429</f>
        <v>0.69902912621359226</v>
      </c>
      <c r="P429" s="2">
        <f>M429/$J429</f>
        <v>7.8748651564185548E-2</v>
      </c>
      <c r="Q429" s="2">
        <f>N429/$J429</f>
        <v>3.3441208198489752E-2</v>
      </c>
      <c r="R429" s="2">
        <v>0.18899999999999997</v>
      </c>
      <c r="S429" s="8" t="str">
        <f>VLOOKUP(R429,bachelor_lookup!A:B,2,TRUE)</f>
        <v>Low</v>
      </c>
      <c r="T429" s="2">
        <v>0.18100000000000002</v>
      </c>
      <c r="U429" s="2">
        <v>0.19899999999999998</v>
      </c>
      <c r="V429" s="1">
        <v>2292</v>
      </c>
      <c r="W429" s="2">
        <f>V429/E429</f>
        <v>0.9455445544554455</v>
      </c>
      <c r="X429" s="2">
        <v>0.191</v>
      </c>
      <c r="Y429" s="1">
        <v>455</v>
      </c>
      <c r="Z429" s="2">
        <f>Y429/E429</f>
        <v>0.18770627062706272</v>
      </c>
      <c r="AA429" s="2">
        <v>0.24</v>
      </c>
      <c r="AB429" s="1">
        <v>1394</v>
      </c>
      <c r="AC429" s="2">
        <f>AB429/E429</f>
        <v>0.57508250825082508</v>
      </c>
      <c r="AD429" s="2">
        <f>1-(AC429+Z429)</f>
        <v>0.23721122112211224</v>
      </c>
      <c r="AE429" s="2">
        <v>0.19899999999999998</v>
      </c>
      <c r="AF429" s="1">
        <v>45127</v>
      </c>
      <c r="AG429" s="1">
        <v>1119</v>
      </c>
      <c r="AH429" s="1">
        <v>31188</v>
      </c>
      <c r="AI429" s="1">
        <v>2067</v>
      </c>
      <c r="AJ429" s="2">
        <v>0.127</v>
      </c>
      <c r="AK429">
        <v>1.7833028950000001</v>
      </c>
      <c r="AL429">
        <v>1359.2755368683456</v>
      </c>
      <c r="AM429" t="s">
        <v>1483</v>
      </c>
      <c r="AN429" t="s">
        <v>1491</v>
      </c>
    </row>
    <row r="430" spans="1:40">
      <c r="A430" t="s">
        <v>993</v>
      </c>
      <c r="B430">
        <v>30.9</v>
      </c>
      <c r="C430">
        <v>29.6</v>
      </c>
      <c r="D430">
        <v>32.299999999999997</v>
      </c>
      <c r="E430">
        <v>9621</v>
      </c>
      <c r="F430">
        <v>5058</v>
      </c>
      <c r="G430">
        <v>4563</v>
      </c>
      <c r="H430" s="2">
        <f>F430/E430</f>
        <v>0.52572497661365758</v>
      </c>
      <c r="I430" s="2">
        <f>G430/E430</f>
        <v>0.47427502338634236</v>
      </c>
      <c r="J430" s="1">
        <v>4512</v>
      </c>
      <c r="K430" s="2">
        <f>J430/E430</f>
        <v>0.46897411911443715</v>
      </c>
      <c r="L430" s="1">
        <v>3911</v>
      </c>
      <c r="M430" s="1">
        <v>346</v>
      </c>
      <c r="N430" s="1">
        <v>86</v>
      </c>
      <c r="O430" s="2">
        <f>L430/$J430</f>
        <v>0.86679964539007093</v>
      </c>
      <c r="P430" s="2">
        <f>M430/$J430</f>
        <v>7.6684397163120574E-2</v>
      </c>
      <c r="Q430" s="2">
        <f>N430/$J430</f>
        <v>1.9060283687943262E-2</v>
      </c>
      <c r="R430" s="2">
        <v>0.19</v>
      </c>
      <c r="S430" s="8" t="str">
        <f>VLOOKUP(R430,bachelor_lookup!A:B,2,TRUE)</f>
        <v>Low</v>
      </c>
      <c r="T430" s="2">
        <v>0.19899999999999998</v>
      </c>
      <c r="U430" s="2">
        <v>0.182</v>
      </c>
      <c r="V430" s="1">
        <v>9621</v>
      </c>
      <c r="W430" s="2">
        <f>V430/E430</f>
        <v>1</v>
      </c>
      <c r="X430" s="2">
        <v>0.111</v>
      </c>
      <c r="Y430" s="1">
        <v>3327</v>
      </c>
      <c r="Z430" s="2">
        <f>Y430/E430</f>
        <v>0.34580604926722797</v>
      </c>
      <c r="AA430" s="2">
        <v>0.126</v>
      </c>
      <c r="AB430" s="1">
        <v>5469</v>
      </c>
      <c r="AC430" s="2">
        <f>AB430/E430</f>
        <v>0.56844402868724664</v>
      </c>
      <c r="AD430" s="2">
        <f>1-(AC430+Z430)</f>
        <v>8.574992204552534E-2</v>
      </c>
      <c r="AE430" s="2">
        <v>0.106</v>
      </c>
      <c r="AF430" s="1">
        <v>77848</v>
      </c>
      <c r="AG430" s="1">
        <v>3111</v>
      </c>
      <c r="AH430" s="1">
        <v>63193</v>
      </c>
      <c r="AI430" s="1">
        <v>6581</v>
      </c>
      <c r="AJ430" s="2">
        <v>5.0999999999999997E-2</v>
      </c>
      <c r="AK430">
        <v>6.2575565549999999</v>
      </c>
      <c r="AL430">
        <v>1537.5010861567835</v>
      </c>
      <c r="AM430" t="s">
        <v>1484</v>
      </c>
      <c r="AN430" t="s">
        <v>1513</v>
      </c>
    </row>
    <row r="431" spans="1:40">
      <c r="A431" t="s">
        <v>172</v>
      </c>
      <c r="B431">
        <v>33.799999999999997</v>
      </c>
      <c r="C431">
        <v>33.700000000000003</v>
      </c>
      <c r="D431">
        <v>33.9</v>
      </c>
      <c r="E431">
        <v>4994</v>
      </c>
      <c r="F431">
        <v>2378</v>
      </c>
      <c r="G431">
        <v>2616</v>
      </c>
      <c r="H431" s="2">
        <f>F431/E431</f>
        <v>0.4761714056868242</v>
      </c>
      <c r="I431" s="2">
        <f>G431/E431</f>
        <v>0.52382859431317585</v>
      </c>
      <c r="J431" s="1">
        <v>2259</v>
      </c>
      <c r="K431" s="2">
        <f>J431/E431</f>
        <v>0.4523428113736484</v>
      </c>
      <c r="L431" s="1">
        <v>1737</v>
      </c>
      <c r="M431" s="1">
        <v>281</v>
      </c>
      <c r="N431" s="1">
        <v>56</v>
      </c>
      <c r="O431" s="2">
        <f>L431/$J431</f>
        <v>0.7689243027888446</v>
      </c>
      <c r="P431" s="2">
        <f>M431/$J431</f>
        <v>0.12439132359451084</v>
      </c>
      <c r="Q431" s="2">
        <f>N431/$J431</f>
        <v>2.4789729969012839E-2</v>
      </c>
      <c r="R431" s="2">
        <v>0.19</v>
      </c>
      <c r="S431" s="8" t="str">
        <f>VLOOKUP(R431,bachelor_lookup!A:B,2,TRUE)</f>
        <v>Low</v>
      </c>
      <c r="T431" s="2">
        <v>0.153</v>
      </c>
      <c r="U431" s="2">
        <v>0.223</v>
      </c>
      <c r="V431" s="1">
        <v>4979</v>
      </c>
      <c r="W431" s="2">
        <f>V431/E431</f>
        <v>0.9969963956748098</v>
      </c>
      <c r="X431" s="2">
        <v>0.10800000000000001</v>
      </c>
      <c r="Y431" s="1">
        <v>1235</v>
      </c>
      <c r="Z431" s="2">
        <f>Y431/E431</f>
        <v>0.24729675610732879</v>
      </c>
      <c r="AA431" s="2">
        <v>0.14699999999999999</v>
      </c>
      <c r="AB431" s="1">
        <v>3105</v>
      </c>
      <c r="AC431" s="2">
        <f>AB431/E431</f>
        <v>0.6217460953143773</v>
      </c>
      <c r="AD431" s="2">
        <f>1-(AC431+Z431)</f>
        <v>0.13095714857829388</v>
      </c>
      <c r="AE431" s="2">
        <v>0.11199999999999999</v>
      </c>
      <c r="AF431" s="1">
        <v>71623</v>
      </c>
      <c r="AG431" s="1">
        <v>1725</v>
      </c>
      <c r="AH431" s="1">
        <v>57137</v>
      </c>
      <c r="AI431" s="1">
        <v>3889</v>
      </c>
      <c r="AJ431" s="2">
        <v>0.10800000000000001</v>
      </c>
      <c r="AK431">
        <v>3.9063673460000001</v>
      </c>
      <c r="AL431">
        <v>1278.4255953587422</v>
      </c>
      <c r="AM431" t="s">
        <v>1483</v>
      </c>
      <c r="AN431" t="s">
        <v>1492</v>
      </c>
    </row>
    <row r="432" spans="1:40">
      <c r="A432" t="s">
        <v>1362</v>
      </c>
      <c r="B432">
        <v>41.7</v>
      </c>
      <c r="C432">
        <v>41.1</v>
      </c>
      <c r="D432">
        <v>42.1</v>
      </c>
      <c r="E432">
        <v>4160</v>
      </c>
      <c r="F432">
        <v>2178</v>
      </c>
      <c r="G432">
        <v>1982</v>
      </c>
      <c r="H432" s="2">
        <f>F432/E432</f>
        <v>0.52355769230769234</v>
      </c>
      <c r="I432" s="2">
        <f>G432/E432</f>
        <v>0.47644230769230766</v>
      </c>
      <c r="J432" s="1">
        <v>1847</v>
      </c>
      <c r="K432" s="2">
        <f>J432/E432</f>
        <v>0.44399038461538459</v>
      </c>
      <c r="L432" s="1">
        <v>1380</v>
      </c>
      <c r="M432" s="1">
        <v>218</v>
      </c>
      <c r="N432" s="1">
        <v>25</v>
      </c>
      <c r="O432" s="2">
        <f>L432/$J432</f>
        <v>0.74715755278830531</v>
      </c>
      <c r="P432" s="2">
        <f>M432/$J432</f>
        <v>0.11802923659989172</v>
      </c>
      <c r="Q432" s="2">
        <f>N432/$J432</f>
        <v>1.3535462912831619E-2</v>
      </c>
      <c r="R432" s="2">
        <v>0.19</v>
      </c>
      <c r="S432" s="8" t="str">
        <f>VLOOKUP(R432,bachelor_lookup!A:B,2,TRUE)</f>
        <v>Low</v>
      </c>
      <c r="T432" s="2">
        <v>0.151</v>
      </c>
      <c r="U432" s="2">
        <v>0.22899999999999998</v>
      </c>
      <c r="V432" s="1">
        <v>4152</v>
      </c>
      <c r="W432" s="2">
        <f>V432/E432</f>
        <v>0.99807692307692308</v>
      </c>
      <c r="X432" s="2">
        <v>7.5999999999999998E-2</v>
      </c>
      <c r="Y432" s="1">
        <v>935</v>
      </c>
      <c r="Z432" s="2">
        <f>Y432/E432</f>
        <v>0.22475961538461539</v>
      </c>
      <c r="AA432" s="2">
        <v>8.4000000000000005E-2</v>
      </c>
      <c r="AB432" s="1">
        <v>2723</v>
      </c>
      <c r="AC432" s="2">
        <f>AB432/E432</f>
        <v>0.65456730769230764</v>
      </c>
      <c r="AD432" s="2">
        <f>1-(AC432+Z432)</f>
        <v>0.12067307692307694</v>
      </c>
      <c r="AE432" s="2">
        <v>8.4000000000000005E-2</v>
      </c>
      <c r="AF432" s="1">
        <v>75545</v>
      </c>
      <c r="AG432" s="1">
        <v>1480</v>
      </c>
      <c r="AH432" s="1">
        <v>73241</v>
      </c>
      <c r="AI432" s="1">
        <v>3367</v>
      </c>
      <c r="AJ432" s="2">
        <v>0.11599999999999999</v>
      </c>
      <c r="AK432">
        <v>68.478829820000001</v>
      </c>
      <c r="AL432">
        <v>60.748701619679629</v>
      </c>
      <c r="AM432" t="s">
        <v>1482</v>
      </c>
      <c r="AN432" t="s">
        <v>1520</v>
      </c>
    </row>
    <row r="433" spans="1:40">
      <c r="A433" t="s">
        <v>630</v>
      </c>
      <c r="B433">
        <v>42.2</v>
      </c>
      <c r="C433">
        <v>45.4</v>
      </c>
      <c r="D433">
        <v>40.5</v>
      </c>
      <c r="E433">
        <v>3677</v>
      </c>
      <c r="F433">
        <v>1747</v>
      </c>
      <c r="G433">
        <v>1930</v>
      </c>
      <c r="H433" s="2">
        <f>F433/E433</f>
        <v>0.47511558335599674</v>
      </c>
      <c r="I433" s="2">
        <f>G433/E433</f>
        <v>0.52488441664400332</v>
      </c>
      <c r="J433" s="1">
        <v>1472</v>
      </c>
      <c r="K433" s="2">
        <f>J433/E433</f>
        <v>0.40032635300516728</v>
      </c>
      <c r="L433" s="1">
        <v>868</v>
      </c>
      <c r="M433" s="1">
        <v>230</v>
      </c>
      <c r="N433" s="1">
        <v>155</v>
      </c>
      <c r="O433" s="2">
        <f>L433/$J433</f>
        <v>0.58967391304347827</v>
      </c>
      <c r="P433" s="2">
        <f>M433/$J433</f>
        <v>0.15625</v>
      </c>
      <c r="Q433" s="2">
        <f>N433/$J433</f>
        <v>0.10529891304347826</v>
      </c>
      <c r="R433" s="2">
        <v>0.19</v>
      </c>
      <c r="S433" s="8" t="str">
        <f>VLOOKUP(R433,bachelor_lookup!A:B,2,TRUE)</f>
        <v>Low</v>
      </c>
      <c r="T433" s="2">
        <v>0.24100000000000002</v>
      </c>
      <c r="U433" s="2">
        <v>0.14400000000000002</v>
      </c>
      <c r="V433" s="1">
        <v>3613</v>
      </c>
      <c r="W433" s="2">
        <f>V433/E433</f>
        <v>0.9825945063910797</v>
      </c>
      <c r="X433" s="2">
        <v>0.307</v>
      </c>
      <c r="Y433" s="1">
        <v>560</v>
      </c>
      <c r="Z433" s="2">
        <f>Y433/E433</f>
        <v>0.15229806907805277</v>
      </c>
      <c r="AA433" s="2">
        <v>0.71099999999999997</v>
      </c>
      <c r="AB433" s="1">
        <v>2371</v>
      </c>
      <c r="AC433" s="2">
        <f>AB433/E433</f>
        <v>0.64481914604296986</v>
      </c>
      <c r="AD433" s="2">
        <f>1-(AC433+Z433)</f>
        <v>0.20288278487897737</v>
      </c>
      <c r="AE433" s="2">
        <v>0.26200000000000001</v>
      </c>
      <c r="AF433" s="1">
        <v>42380</v>
      </c>
      <c r="AG433" s="1">
        <v>1726</v>
      </c>
      <c r="AH433" s="1">
        <v>36263</v>
      </c>
      <c r="AI433" s="1">
        <v>3186</v>
      </c>
      <c r="AJ433" s="2">
        <v>0.105</v>
      </c>
      <c r="AK433">
        <v>4.0118803400000003</v>
      </c>
      <c r="AL433">
        <v>916.52783442688622</v>
      </c>
      <c r="AM433" t="s">
        <v>1483</v>
      </c>
      <c r="AN433" t="s">
        <v>1503</v>
      </c>
    </row>
    <row r="434" spans="1:40">
      <c r="A434" t="s">
        <v>231</v>
      </c>
      <c r="B434">
        <v>49.2</v>
      </c>
      <c r="C434">
        <v>51.2</v>
      </c>
      <c r="D434">
        <v>47.9</v>
      </c>
      <c r="E434">
        <v>5074</v>
      </c>
      <c r="F434">
        <v>2517</v>
      </c>
      <c r="G434">
        <v>2557</v>
      </c>
      <c r="H434" s="2">
        <f>F434/E434</f>
        <v>0.49605833661805282</v>
      </c>
      <c r="I434" s="2">
        <f>G434/E434</f>
        <v>0.50394166338194724</v>
      </c>
      <c r="J434" s="1">
        <v>2223</v>
      </c>
      <c r="K434" s="2">
        <f>J434/E434</f>
        <v>0.43811588490342923</v>
      </c>
      <c r="L434" s="1">
        <v>1911</v>
      </c>
      <c r="M434" s="1">
        <v>240</v>
      </c>
      <c r="N434" s="1">
        <v>0</v>
      </c>
      <c r="O434" s="2">
        <f>L434/$J434</f>
        <v>0.85964912280701755</v>
      </c>
      <c r="P434" s="2">
        <f>M434/$J434</f>
        <v>0.10796221322537113</v>
      </c>
      <c r="Q434" s="2">
        <f>N434/$J434</f>
        <v>0</v>
      </c>
      <c r="R434" s="2">
        <v>0.19</v>
      </c>
      <c r="S434" s="8" t="str">
        <f>VLOOKUP(R434,bachelor_lookup!A:B,2,TRUE)</f>
        <v>Low</v>
      </c>
      <c r="T434" s="2">
        <v>0.20600000000000002</v>
      </c>
      <c r="U434" s="2">
        <v>0.17300000000000001</v>
      </c>
      <c r="V434" s="1">
        <v>5063</v>
      </c>
      <c r="W434" s="2">
        <f>V434/E434</f>
        <v>0.99783208513992905</v>
      </c>
      <c r="X434" s="2">
        <v>9.0999999999999998E-2</v>
      </c>
      <c r="Y434" s="1">
        <v>993</v>
      </c>
      <c r="Z434" s="2">
        <f>Y434/E434</f>
        <v>0.19570358691367756</v>
      </c>
      <c r="AA434" s="2">
        <v>0.128</v>
      </c>
      <c r="AB434" s="1">
        <v>3297</v>
      </c>
      <c r="AC434" s="2">
        <f>AB434/E434</f>
        <v>0.64978320851399296</v>
      </c>
      <c r="AD434" s="2">
        <f>1-(AC434+Z434)</f>
        <v>0.15451320457232942</v>
      </c>
      <c r="AE434" s="2">
        <v>8.199999999999999E-2</v>
      </c>
      <c r="AF434" s="1">
        <v>78000</v>
      </c>
      <c r="AG434" s="1">
        <v>1979</v>
      </c>
      <c r="AH434" s="1">
        <v>63852</v>
      </c>
      <c r="AI434" s="1">
        <v>4325</v>
      </c>
      <c r="AJ434" s="2">
        <v>7.5999999999999998E-2</v>
      </c>
      <c r="AK434">
        <v>394.08207049999999</v>
      </c>
      <c r="AL434">
        <v>12.875490614333849</v>
      </c>
      <c r="AM434" t="s">
        <v>1482</v>
      </c>
      <c r="AN434" t="s">
        <v>1494</v>
      </c>
    </row>
    <row r="435" spans="1:40">
      <c r="A435" t="s">
        <v>608</v>
      </c>
      <c r="B435">
        <v>31.3</v>
      </c>
      <c r="C435">
        <v>30.2</v>
      </c>
      <c r="D435">
        <v>33.1</v>
      </c>
      <c r="E435">
        <v>6517</v>
      </c>
      <c r="F435">
        <v>3034</v>
      </c>
      <c r="G435">
        <v>3483</v>
      </c>
      <c r="H435" s="2">
        <f>F435/E435</f>
        <v>0.46555163418750961</v>
      </c>
      <c r="I435" s="2">
        <f>G435/E435</f>
        <v>0.53444836581249044</v>
      </c>
      <c r="J435" s="1">
        <v>2714</v>
      </c>
      <c r="K435" s="2">
        <f>J435/E435</f>
        <v>0.41644928648150992</v>
      </c>
      <c r="L435" s="1">
        <v>2095</v>
      </c>
      <c r="M435" s="1">
        <v>228</v>
      </c>
      <c r="N435" s="1">
        <v>211</v>
      </c>
      <c r="O435" s="2">
        <f>L435/$J435</f>
        <v>0.77192336035372144</v>
      </c>
      <c r="P435" s="2">
        <f>M435/$J435</f>
        <v>8.400884303610906E-2</v>
      </c>
      <c r="Q435" s="2">
        <f>N435/$J435</f>
        <v>7.7745025792188657E-2</v>
      </c>
      <c r="R435" s="2">
        <v>0.191</v>
      </c>
      <c r="S435" s="8" t="str">
        <f>VLOOKUP(R435,bachelor_lookup!A:B,2,TRUE)</f>
        <v>Low</v>
      </c>
      <c r="T435" s="2">
        <v>0.19800000000000001</v>
      </c>
      <c r="U435" s="2">
        <v>0.185</v>
      </c>
      <c r="V435" s="1">
        <v>6494</v>
      </c>
      <c r="W435" s="2">
        <f>V435/E435</f>
        <v>0.99647076875863128</v>
      </c>
      <c r="X435" s="2">
        <v>0.188</v>
      </c>
      <c r="Y435" s="1">
        <v>2002</v>
      </c>
      <c r="Z435" s="2">
        <f>Y435/E435</f>
        <v>0.3071965628356606</v>
      </c>
      <c r="AA435" s="2">
        <v>0.24</v>
      </c>
      <c r="AB435" s="1">
        <v>4019</v>
      </c>
      <c r="AC435" s="2">
        <f>AB435/E435</f>
        <v>0.61669479822003992</v>
      </c>
      <c r="AD435" s="2">
        <f>1-(AC435+Z435)</f>
        <v>7.6108638944299534E-2</v>
      </c>
      <c r="AE435" s="2">
        <v>0.16399999999999998</v>
      </c>
      <c r="AF435" s="1">
        <v>75566</v>
      </c>
      <c r="AG435" s="1">
        <v>1904</v>
      </c>
      <c r="AH435" s="1">
        <v>70161</v>
      </c>
      <c r="AI435" s="1">
        <v>4874</v>
      </c>
      <c r="AJ435" s="2">
        <v>0.09</v>
      </c>
      <c r="AK435">
        <v>4.0211892320000002</v>
      </c>
      <c r="AL435">
        <v>1620.664839182082</v>
      </c>
      <c r="AM435" t="s">
        <v>1484</v>
      </c>
      <c r="AN435" t="s">
        <v>1503</v>
      </c>
    </row>
    <row r="436" spans="1:40">
      <c r="A436" t="s">
        <v>244</v>
      </c>
      <c r="B436">
        <v>35.5</v>
      </c>
      <c r="C436">
        <v>33.6</v>
      </c>
      <c r="D436">
        <v>37.200000000000003</v>
      </c>
      <c r="E436">
        <v>5077</v>
      </c>
      <c r="F436">
        <v>2631</v>
      </c>
      <c r="G436">
        <v>2446</v>
      </c>
      <c r="H436" s="2">
        <f>F436/E436</f>
        <v>0.51821942091786488</v>
      </c>
      <c r="I436" s="2">
        <f>G436/E436</f>
        <v>0.48178057908213512</v>
      </c>
      <c r="J436" s="1">
        <v>2158</v>
      </c>
      <c r="K436" s="2">
        <f>J436/E436</f>
        <v>0.42505416584597205</v>
      </c>
      <c r="L436" s="1">
        <v>1883</v>
      </c>
      <c r="M436" s="1">
        <v>178</v>
      </c>
      <c r="N436" s="1">
        <v>0</v>
      </c>
      <c r="O436" s="2">
        <f>L436/$J436</f>
        <v>0.87256719184430032</v>
      </c>
      <c r="P436" s="2">
        <f>M436/$J436</f>
        <v>8.2483781278961998E-2</v>
      </c>
      <c r="Q436" s="2">
        <f>N436/$J436</f>
        <v>0</v>
      </c>
      <c r="R436" s="2">
        <v>0.191</v>
      </c>
      <c r="S436" s="8" t="str">
        <f>VLOOKUP(R436,bachelor_lookup!A:B,2,TRUE)</f>
        <v>Low</v>
      </c>
      <c r="T436" s="2">
        <v>0.18</v>
      </c>
      <c r="U436" s="2">
        <v>0.20100000000000001</v>
      </c>
      <c r="V436" s="1">
        <v>5003</v>
      </c>
      <c r="W436" s="2">
        <f>V436/E436</f>
        <v>0.98542446326570809</v>
      </c>
      <c r="X436" s="2">
        <v>0.159</v>
      </c>
      <c r="Y436" s="1">
        <v>1357</v>
      </c>
      <c r="Z436" s="2">
        <f>Y436/E436</f>
        <v>0.26728382903289344</v>
      </c>
      <c r="AA436" s="2">
        <v>0.23800000000000002</v>
      </c>
      <c r="AB436" s="1">
        <v>2910</v>
      </c>
      <c r="AC436" s="2">
        <f>AB436/E436</f>
        <v>0.57317313374039791</v>
      </c>
      <c r="AD436" s="2">
        <f>1-(AC436+Z436)</f>
        <v>0.15954303722670859</v>
      </c>
      <c r="AE436" s="2">
        <v>0.14699999999999999</v>
      </c>
      <c r="AF436" s="1">
        <v>63615</v>
      </c>
      <c r="AG436" s="1">
        <v>1787</v>
      </c>
      <c r="AH436" s="1">
        <v>59063</v>
      </c>
      <c r="AI436" s="1">
        <v>3849</v>
      </c>
      <c r="AJ436" s="2">
        <v>8.900000000000001E-2</v>
      </c>
      <c r="AK436">
        <v>6.5403096180000002</v>
      </c>
      <c r="AL436">
        <v>776.26294419262149</v>
      </c>
      <c r="AM436" t="s">
        <v>1483</v>
      </c>
      <c r="AN436" t="s">
        <v>1495</v>
      </c>
    </row>
    <row r="437" spans="1:40">
      <c r="A437" t="s">
        <v>999</v>
      </c>
      <c r="B437">
        <v>36</v>
      </c>
      <c r="C437">
        <v>35.700000000000003</v>
      </c>
      <c r="D437">
        <v>38.1</v>
      </c>
      <c r="E437">
        <v>3364</v>
      </c>
      <c r="F437">
        <v>1731</v>
      </c>
      <c r="G437">
        <v>1633</v>
      </c>
      <c r="H437" s="2">
        <f>F437/E437</f>
        <v>0.5145659928656362</v>
      </c>
      <c r="I437" s="2">
        <f>G437/E437</f>
        <v>0.48543400713436385</v>
      </c>
      <c r="J437" s="1">
        <v>1544</v>
      </c>
      <c r="K437" s="2">
        <f>J437/E437</f>
        <v>0.45897740784780022</v>
      </c>
      <c r="L437" s="1">
        <v>1359</v>
      </c>
      <c r="M437" s="1">
        <v>112</v>
      </c>
      <c r="N437" s="1">
        <v>14</v>
      </c>
      <c r="O437" s="2">
        <f>L437/$J437</f>
        <v>0.88018134715025909</v>
      </c>
      <c r="P437" s="2">
        <f>M437/$J437</f>
        <v>7.2538860103626937E-2</v>
      </c>
      <c r="Q437" s="2">
        <f>N437/$J437</f>
        <v>9.0673575129533671E-3</v>
      </c>
      <c r="R437" s="2">
        <v>0.191</v>
      </c>
      <c r="S437" s="8" t="str">
        <f>VLOOKUP(R437,bachelor_lookup!A:B,2,TRUE)</f>
        <v>Low</v>
      </c>
      <c r="T437" s="2">
        <v>0.21600000000000003</v>
      </c>
      <c r="U437" s="2">
        <v>0.16300000000000001</v>
      </c>
      <c r="V437" s="1">
        <v>3259</v>
      </c>
      <c r="W437" s="2">
        <f>V437/E437</f>
        <v>0.96878715814506544</v>
      </c>
      <c r="X437" s="2">
        <v>9.4E-2</v>
      </c>
      <c r="Y437" s="1">
        <v>600</v>
      </c>
      <c r="Z437" s="2">
        <f>Y437/E437</f>
        <v>0.178359096313912</v>
      </c>
      <c r="AA437" s="2">
        <v>7.4999999999999997E-2</v>
      </c>
      <c r="AB437" s="1">
        <v>2242</v>
      </c>
      <c r="AC437" s="2">
        <f>AB437/E437</f>
        <v>0.66646848989298457</v>
      </c>
      <c r="AD437" s="2">
        <f>1-(AC437+Z437)</f>
        <v>0.15517241379310343</v>
      </c>
      <c r="AE437" s="2">
        <v>9.4E-2</v>
      </c>
      <c r="AF437" s="1">
        <v>72237</v>
      </c>
      <c r="AG437" s="1">
        <v>1358</v>
      </c>
      <c r="AH437" s="1">
        <v>59058</v>
      </c>
      <c r="AI437" s="1">
        <v>2854</v>
      </c>
      <c r="AJ437" s="2">
        <v>0.12</v>
      </c>
      <c r="AK437">
        <v>2.9719296540000002</v>
      </c>
      <c r="AL437">
        <v>1131.9245041592092</v>
      </c>
      <c r="AM437" t="s">
        <v>1483</v>
      </c>
      <c r="AN437" t="s">
        <v>1513</v>
      </c>
    </row>
    <row r="438" spans="1:40">
      <c r="A438" t="s">
        <v>165</v>
      </c>
      <c r="B438">
        <v>38.1</v>
      </c>
      <c r="C438">
        <v>39</v>
      </c>
      <c r="D438">
        <v>37.4</v>
      </c>
      <c r="E438">
        <v>5207</v>
      </c>
      <c r="F438">
        <v>2562</v>
      </c>
      <c r="G438">
        <v>2645</v>
      </c>
      <c r="H438" s="2">
        <f>F438/E438</f>
        <v>0.49202995966967544</v>
      </c>
      <c r="I438" s="2">
        <f>G438/E438</f>
        <v>0.50797004033032456</v>
      </c>
      <c r="J438" s="1">
        <v>2327</v>
      </c>
      <c r="K438" s="2">
        <f>J438/E438</f>
        <v>0.44689840599193392</v>
      </c>
      <c r="L438" s="1">
        <v>1733</v>
      </c>
      <c r="M438" s="1">
        <v>360</v>
      </c>
      <c r="N438" s="1">
        <v>46</v>
      </c>
      <c r="O438" s="2">
        <f>L438/$J438</f>
        <v>0.74473571121615811</v>
      </c>
      <c r="P438" s="2">
        <f>M438/$J438</f>
        <v>0.15470562956596476</v>
      </c>
      <c r="Q438" s="2">
        <f>N438/$J438</f>
        <v>1.9767941555651054E-2</v>
      </c>
      <c r="R438" s="2">
        <v>0.191</v>
      </c>
      <c r="S438" s="8" t="str">
        <f>VLOOKUP(R438,bachelor_lookup!A:B,2,TRUE)</f>
        <v>Low</v>
      </c>
      <c r="T438" s="2">
        <v>0.17100000000000001</v>
      </c>
      <c r="U438" s="2">
        <v>0.21</v>
      </c>
      <c r="V438" s="1">
        <v>5119</v>
      </c>
      <c r="W438" s="2">
        <f>V438/E438</f>
        <v>0.98309967351642025</v>
      </c>
      <c r="X438" s="2">
        <v>7.2000000000000008E-2</v>
      </c>
      <c r="Y438" s="1">
        <v>1196</v>
      </c>
      <c r="Z438" s="2">
        <f>Y438/E438</f>
        <v>0.22969080084501634</v>
      </c>
      <c r="AA438" s="2">
        <v>0.10099999999999999</v>
      </c>
      <c r="AB438" s="1">
        <v>3274</v>
      </c>
      <c r="AC438" s="2">
        <f>AB438/E438</f>
        <v>0.62876896485500289</v>
      </c>
      <c r="AD438" s="2">
        <f>1-(AC438+Z438)</f>
        <v>0.14154023429998075</v>
      </c>
      <c r="AE438" s="2">
        <v>0.05</v>
      </c>
      <c r="AF438" s="1">
        <v>69507</v>
      </c>
      <c r="AG438" s="1">
        <v>1953</v>
      </c>
      <c r="AH438" s="1">
        <v>64347</v>
      </c>
      <c r="AI438" s="1">
        <v>4148</v>
      </c>
      <c r="AJ438" s="2">
        <v>6.5000000000000002E-2</v>
      </c>
      <c r="AK438">
        <v>4.6045198259999998</v>
      </c>
      <c r="AL438">
        <v>1130.8453860048598</v>
      </c>
      <c r="AM438" t="s">
        <v>1483</v>
      </c>
      <c r="AN438" t="s">
        <v>1492</v>
      </c>
    </row>
    <row r="439" spans="1:40">
      <c r="A439" t="s">
        <v>769</v>
      </c>
      <c r="B439">
        <v>41.7</v>
      </c>
      <c r="C439">
        <v>40.6</v>
      </c>
      <c r="D439">
        <v>42.7</v>
      </c>
      <c r="E439">
        <v>5508</v>
      </c>
      <c r="F439">
        <v>2779</v>
      </c>
      <c r="G439">
        <v>2729</v>
      </c>
      <c r="H439" s="2">
        <f>F439/E439</f>
        <v>0.5045388525780683</v>
      </c>
      <c r="I439" s="2">
        <f>G439/E439</f>
        <v>0.49546114742193176</v>
      </c>
      <c r="J439" s="1">
        <v>2486</v>
      </c>
      <c r="K439" s="2">
        <f>J439/E439</f>
        <v>0.45134350036310822</v>
      </c>
      <c r="L439" s="1">
        <v>1939</v>
      </c>
      <c r="M439" s="1">
        <v>243</v>
      </c>
      <c r="N439" s="1">
        <v>164</v>
      </c>
      <c r="O439" s="2">
        <f>L439/$J439</f>
        <v>0.77996781979082863</v>
      </c>
      <c r="P439" s="2">
        <f>M439/$J439</f>
        <v>9.7747385358004826E-2</v>
      </c>
      <c r="Q439" s="2">
        <f>N439/$J439</f>
        <v>6.5969428801287214E-2</v>
      </c>
      <c r="R439" s="2">
        <v>0.191</v>
      </c>
      <c r="S439" s="8" t="str">
        <f>VLOOKUP(R439,bachelor_lookup!A:B,2,TRUE)</f>
        <v>Low</v>
      </c>
      <c r="T439" s="2">
        <v>0.20499999999999999</v>
      </c>
      <c r="U439" s="2">
        <v>0.17800000000000002</v>
      </c>
      <c r="V439" s="1">
        <v>5508</v>
      </c>
      <c r="W439" s="2">
        <f>V439/E439</f>
        <v>1</v>
      </c>
      <c r="X439" s="2">
        <v>0.11699999999999999</v>
      </c>
      <c r="Y439" s="1">
        <v>1319</v>
      </c>
      <c r="Z439" s="2">
        <f>Y439/E439</f>
        <v>0.23946986201888162</v>
      </c>
      <c r="AA439" s="2">
        <v>0.156</v>
      </c>
      <c r="AB439" s="1">
        <v>3526</v>
      </c>
      <c r="AC439" s="2">
        <f>AB439/E439</f>
        <v>0.640159767610748</v>
      </c>
      <c r="AD439" s="2">
        <f>1-(AC439+Z439)</f>
        <v>0.12037037037037035</v>
      </c>
      <c r="AE439" s="2">
        <v>0.11199999999999999</v>
      </c>
      <c r="AF439" s="1">
        <v>72175</v>
      </c>
      <c r="AG439" s="1">
        <v>1934</v>
      </c>
      <c r="AH439" s="1">
        <v>63438</v>
      </c>
      <c r="AI439" s="1">
        <v>4380</v>
      </c>
      <c r="AJ439" s="2">
        <v>8.5000000000000006E-2</v>
      </c>
      <c r="AK439">
        <v>27.833760560000002</v>
      </c>
      <c r="AL439">
        <v>197.88917807662565</v>
      </c>
      <c r="AM439" t="s">
        <v>1482</v>
      </c>
      <c r="AN439" t="s">
        <v>1504</v>
      </c>
    </row>
    <row r="440" spans="1:40">
      <c r="A440" t="s">
        <v>818</v>
      </c>
      <c r="B440">
        <v>55.3</v>
      </c>
      <c r="C440">
        <v>57</v>
      </c>
      <c r="D440">
        <v>54.1</v>
      </c>
      <c r="E440">
        <v>5512</v>
      </c>
      <c r="F440">
        <v>2762</v>
      </c>
      <c r="G440">
        <v>2750</v>
      </c>
      <c r="H440" s="2">
        <f>F440/E440</f>
        <v>0.50108853410740206</v>
      </c>
      <c r="I440" s="2">
        <f>G440/E440</f>
        <v>0.49891146589259799</v>
      </c>
      <c r="J440" s="1">
        <v>1613</v>
      </c>
      <c r="K440" s="2">
        <f>J440/E440</f>
        <v>0.29263425253991293</v>
      </c>
      <c r="L440" s="1">
        <v>1422</v>
      </c>
      <c r="M440" s="1">
        <v>103</v>
      </c>
      <c r="N440" s="1">
        <v>0</v>
      </c>
      <c r="O440" s="2">
        <f>L440/$J440</f>
        <v>0.8815871047737136</v>
      </c>
      <c r="P440" s="2">
        <f>M440/$J440</f>
        <v>6.3856168629882207E-2</v>
      </c>
      <c r="Q440" s="2">
        <f>N440/$J440</f>
        <v>0</v>
      </c>
      <c r="R440" s="2">
        <v>0.191</v>
      </c>
      <c r="S440" s="8" t="str">
        <f>VLOOKUP(R440,bachelor_lookup!A:B,2,TRUE)</f>
        <v>Low</v>
      </c>
      <c r="T440" s="2">
        <v>0.17699999999999999</v>
      </c>
      <c r="U440" s="2">
        <v>0.20399999999999999</v>
      </c>
      <c r="V440" s="1">
        <v>5492</v>
      </c>
      <c r="W440" s="2">
        <f>V440/E440</f>
        <v>0.99637155297532654</v>
      </c>
      <c r="X440" s="2">
        <v>0.13100000000000001</v>
      </c>
      <c r="Y440" s="1">
        <v>831</v>
      </c>
      <c r="Z440" s="2">
        <f>Y440/E440</f>
        <v>0.15076197387518142</v>
      </c>
      <c r="AA440" s="2">
        <v>0.22</v>
      </c>
      <c r="AB440" s="1">
        <v>2856</v>
      </c>
      <c r="AC440" s="2">
        <f>AB440/E440</f>
        <v>0.51814223512336721</v>
      </c>
      <c r="AD440" s="2">
        <f>1-(AC440+Z440)</f>
        <v>0.33109579100145137</v>
      </c>
      <c r="AE440" s="2">
        <v>0.154</v>
      </c>
      <c r="AF440" s="1">
        <v>58899</v>
      </c>
      <c r="AG440" s="1">
        <v>2499</v>
      </c>
      <c r="AH440" s="1">
        <v>41237</v>
      </c>
      <c r="AI440" s="1">
        <v>4730</v>
      </c>
      <c r="AJ440" s="2">
        <v>0.20899999999999999</v>
      </c>
      <c r="AK440">
        <v>162.3449186</v>
      </c>
      <c r="AL440">
        <v>33.952402375962016</v>
      </c>
      <c r="AM440" t="s">
        <v>1482</v>
      </c>
      <c r="AN440" t="s">
        <v>1509</v>
      </c>
    </row>
    <row r="441" spans="1:40">
      <c r="A441" t="s">
        <v>1177</v>
      </c>
      <c r="B441">
        <v>34.5</v>
      </c>
      <c r="C441">
        <v>32.4</v>
      </c>
      <c r="D441">
        <v>36.5</v>
      </c>
      <c r="E441">
        <v>5474</v>
      </c>
      <c r="F441">
        <v>2824</v>
      </c>
      <c r="G441">
        <v>2650</v>
      </c>
      <c r="H441" s="2">
        <f>F441/E441</f>
        <v>0.51589331384727799</v>
      </c>
      <c r="I441" s="2">
        <f>G441/E441</f>
        <v>0.48410668615272195</v>
      </c>
      <c r="J441" s="1">
        <v>2623</v>
      </c>
      <c r="K441" s="2">
        <f>J441/E441</f>
        <v>0.47917427840701499</v>
      </c>
      <c r="L441" s="1">
        <v>2245</v>
      </c>
      <c r="M441" s="1">
        <v>165</v>
      </c>
      <c r="N441" s="1">
        <v>37</v>
      </c>
      <c r="O441" s="2">
        <f>L441/$J441</f>
        <v>0.85589020205871136</v>
      </c>
      <c r="P441" s="2">
        <f>M441/$J441</f>
        <v>6.2905070529927568E-2</v>
      </c>
      <c r="Q441" s="2">
        <f>N441/$J441</f>
        <v>1.4105985512771636E-2</v>
      </c>
      <c r="R441" s="2">
        <v>0.192</v>
      </c>
      <c r="S441" s="8" t="str">
        <f>VLOOKUP(R441,bachelor_lookup!A:B,2,TRUE)</f>
        <v>Low</v>
      </c>
      <c r="T441" s="2">
        <v>0.16800000000000001</v>
      </c>
      <c r="U441" s="2">
        <v>0.214</v>
      </c>
      <c r="V441" s="1">
        <v>5441</v>
      </c>
      <c r="W441" s="2">
        <f>V441/E441</f>
        <v>0.99397150164413595</v>
      </c>
      <c r="X441" s="2">
        <v>0.14000000000000001</v>
      </c>
      <c r="Y441" s="1">
        <v>1478</v>
      </c>
      <c r="Z441" s="2">
        <f>Y441/E441</f>
        <v>0.27000365363536721</v>
      </c>
      <c r="AA441" s="2">
        <v>0.26400000000000001</v>
      </c>
      <c r="AB441" s="1">
        <v>3313</v>
      </c>
      <c r="AC441" s="2">
        <f>AB441/E441</f>
        <v>0.60522469857508221</v>
      </c>
      <c r="AD441" s="2">
        <f>1-(AC441+Z441)</f>
        <v>0.12477164778955063</v>
      </c>
      <c r="AE441" s="2">
        <v>9.6999999999999989E-2</v>
      </c>
      <c r="AF441" s="1">
        <v>82748</v>
      </c>
      <c r="AG441" s="1">
        <v>1969</v>
      </c>
      <c r="AH441" s="1">
        <v>61375</v>
      </c>
      <c r="AI441" s="1">
        <v>4140</v>
      </c>
      <c r="AJ441" s="2">
        <v>0.122</v>
      </c>
      <c r="AK441">
        <v>3.554270657</v>
      </c>
      <c r="AL441">
        <v>1540.1190647142098</v>
      </c>
      <c r="AM441" t="s">
        <v>1484</v>
      </c>
      <c r="AN441" t="s">
        <v>1517</v>
      </c>
    </row>
    <row r="442" spans="1:40">
      <c r="A442" t="s">
        <v>908</v>
      </c>
      <c r="B442">
        <v>34.6</v>
      </c>
      <c r="C442">
        <v>30</v>
      </c>
      <c r="D442">
        <v>39.700000000000003</v>
      </c>
      <c r="E442">
        <v>5695</v>
      </c>
      <c r="F442">
        <v>2924</v>
      </c>
      <c r="G442">
        <v>2771</v>
      </c>
      <c r="H442" s="2">
        <f>F442/E442</f>
        <v>0.51343283582089549</v>
      </c>
      <c r="I442" s="2">
        <f>G442/E442</f>
        <v>0.48656716417910445</v>
      </c>
      <c r="J442" s="1">
        <v>2620</v>
      </c>
      <c r="K442" s="2">
        <f>J442/E442</f>
        <v>0.46005267778753295</v>
      </c>
      <c r="L442" s="1">
        <v>2274</v>
      </c>
      <c r="M442" s="1">
        <v>264</v>
      </c>
      <c r="N442" s="1">
        <v>35</v>
      </c>
      <c r="O442" s="2">
        <f>L442/$J442</f>
        <v>0.86793893129770994</v>
      </c>
      <c r="P442" s="2">
        <f>M442/$J442</f>
        <v>0.10076335877862595</v>
      </c>
      <c r="Q442" s="2">
        <f>N442/$J442</f>
        <v>1.3358778625954198E-2</v>
      </c>
      <c r="R442" s="2">
        <v>0.192</v>
      </c>
      <c r="S442" s="8" t="str">
        <f>VLOOKUP(R442,bachelor_lookup!A:B,2,TRUE)</f>
        <v>Low</v>
      </c>
      <c r="T442" s="2">
        <v>0.22899999999999998</v>
      </c>
      <c r="U442" s="2">
        <v>0.159</v>
      </c>
      <c r="V442" s="1">
        <v>5630</v>
      </c>
      <c r="W442" s="2">
        <f>V442/E442</f>
        <v>0.98858647936786659</v>
      </c>
      <c r="X442" s="2">
        <v>0.106</v>
      </c>
      <c r="Y442" s="1">
        <v>1361</v>
      </c>
      <c r="Z442" s="2">
        <f>Y442/E442</f>
        <v>0.23898156277436347</v>
      </c>
      <c r="AA442" s="2">
        <v>0.129</v>
      </c>
      <c r="AB442" s="1">
        <v>3633</v>
      </c>
      <c r="AC442" s="2">
        <f>AB442/E442</f>
        <v>0.637928007023705</v>
      </c>
      <c r="AD442" s="2">
        <f>1-(AC442+Z442)</f>
        <v>0.12309043020193156</v>
      </c>
      <c r="AE442" s="2">
        <v>0.10300000000000001</v>
      </c>
      <c r="AF442" s="1">
        <v>69248</v>
      </c>
      <c r="AG442" s="1">
        <v>2297</v>
      </c>
      <c r="AH442" s="1">
        <v>61250</v>
      </c>
      <c r="AI442" s="1">
        <v>4532</v>
      </c>
      <c r="AJ442" s="2">
        <v>0.17300000000000001</v>
      </c>
      <c r="AK442">
        <v>5.3738487299999997</v>
      </c>
      <c r="AL442">
        <v>1059.7618738702383</v>
      </c>
      <c r="AM442" t="s">
        <v>1483</v>
      </c>
      <c r="AN442" t="s">
        <v>1513</v>
      </c>
    </row>
    <row r="443" spans="1:40">
      <c r="A443" t="s">
        <v>199</v>
      </c>
      <c r="B443">
        <v>36.200000000000003</v>
      </c>
      <c r="C443">
        <v>33</v>
      </c>
      <c r="D443">
        <v>36.9</v>
      </c>
      <c r="E443">
        <v>3561</v>
      </c>
      <c r="F443">
        <v>1997</v>
      </c>
      <c r="G443">
        <v>1564</v>
      </c>
      <c r="H443" s="2">
        <f>F443/E443</f>
        <v>0.56079752878404943</v>
      </c>
      <c r="I443" s="2">
        <f>G443/E443</f>
        <v>0.43920247121595057</v>
      </c>
      <c r="J443" s="1">
        <v>1708</v>
      </c>
      <c r="K443" s="2">
        <f>J443/E443</f>
        <v>0.479640550407189</v>
      </c>
      <c r="L443" s="1">
        <v>1352</v>
      </c>
      <c r="M443" s="1">
        <v>165</v>
      </c>
      <c r="N443" s="1">
        <v>90</v>
      </c>
      <c r="O443" s="2">
        <f>L443/$J443</f>
        <v>0.79156908665105385</v>
      </c>
      <c r="P443" s="2">
        <f>M443/$J443</f>
        <v>9.6604215456674469E-2</v>
      </c>
      <c r="Q443" s="2">
        <f>N443/$J443</f>
        <v>5.2693208430913352E-2</v>
      </c>
      <c r="R443" s="2">
        <v>0.192</v>
      </c>
      <c r="S443" s="8" t="str">
        <f>VLOOKUP(R443,bachelor_lookup!A:B,2,TRUE)</f>
        <v>Low</v>
      </c>
      <c r="T443" s="2">
        <v>0.10800000000000001</v>
      </c>
      <c r="U443" s="2">
        <v>0.28399999999999997</v>
      </c>
      <c r="V443" s="1">
        <v>3561</v>
      </c>
      <c r="W443" s="2">
        <f>V443/E443</f>
        <v>1</v>
      </c>
      <c r="X443" s="2">
        <v>0.20100000000000001</v>
      </c>
      <c r="Y443" s="1">
        <v>806</v>
      </c>
      <c r="Z443" s="2">
        <f>Y443/E443</f>
        <v>0.22634091547318169</v>
      </c>
      <c r="AA443" s="2">
        <v>0.14899999999999999</v>
      </c>
      <c r="AB443" s="1">
        <v>2476</v>
      </c>
      <c r="AC443" s="2">
        <f>AB443/E443</f>
        <v>0.69531030609379385</v>
      </c>
      <c r="AD443" s="2">
        <f>1-(AC443+Z443)</f>
        <v>7.8348778433024457E-2</v>
      </c>
      <c r="AE443" s="2">
        <v>0.221</v>
      </c>
      <c r="AF443" s="1">
        <v>46479</v>
      </c>
      <c r="AG443" s="1">
        <v>1589</v>
      </c>
      <c r="AH443" s="1">
        <v>41841</v>
      </c>
      <c r="AI443" s="1">
        <v>2876</v>
      </c>
      <c r="AJ443" s="2">
        <v>0.115</v>
      </c>
      <c r="AK443">
        <v>1.500015205</v>
      </c>
      <c r="AL443">
        <v>2373.9759357972644</v>
      </c>
      <c r="AM443" t="s">
        <v>1484</v>
      </c>
      <c r="AN443" t="s">
        <v>1492</v>
      </c>
    </row>
    <row r="444" spans="1:40">
      <c r="A444" t="s">
        <v>253</v>
      </c>
      <c r="B444">
        <v>36.4</v>
      </c>
      <c r="C444">
        <v>36</v>
      </c>
      <c r="D444">
        <v>37.700000000000003</v>
      </c>
      <c r="E444">
        <v>8944</v>
      </c>
      <c r="F444">
        <v>4585</v>
      </c>
      <c r="G444">
        <v>4359</v>
      </c>
      <c r="H444" s="2">
        <f>F444/E444</f>
        <v>0.51263416815742402</v>
      </c>
      <c r="I444" s="2">
        <f>G444/E444</f>
        <v>0.48736583184257604</v>
      </c>
      <c r="J444" s="1">
        <v>4062</v>
      </c>
      <c r="K444" s="2">
        <f>J444/E444</f>
        <v>0.4541592128801431</v>
      </c>
      <c r="L444" s="1">
        <v>3379</v>
      </c>
      <c r="M444" s="1">
        <v>341</v>
      </c>
      <c r="N444" s="1">
        <v>14</v>
      </c>
      <c r="O444" s="2">
        <f>L444/$J444</f>
        <v>0.83185622845888729</v>
      </c>
      <c r="P444" s="2">
        <f>M444/$J444</f>
        <v>8.3948793697685875E-2</v>
      </c>
      <c r="Q444" s="2">
        <f>N444/$J444</f>
        <v>3.4465780403741997E-3</v>
      </c>
      <c r="R444" s="2">
        <v>0.192</v>
      </c>
      <c r="S444" s="8" t="str">
        <f>VLOOKUP(R444,bachelor_lookup!A:B,2,TRUE)</f>
        <v>Low</v>
      </c>
      <c r="T444" s="2">
        <v>0.20100000000000001</v>
      </c>
      <c r="U444" s="2">
        <v>0.183</v>
      </c>
      <c r="V444" s="1">
        <v>8914</v>
      </c>
      <c r="W444" s="2">
        <f>V444/E444</f>
        <v>0.99664579606440074</v>
      </c>
      <c r="X444" s="2">
        <v>7.5999999999999998E-2</v>
      </c>
      <c r="Y444" s="1">
        <v>2187</v>
      </c>
      <c r="Z444" s="2">
        <f>Y444/E444</f>
        <v>0.24452146690518783</v>
      </c>
      <c r="AA444" s="2">
        <v>8.5000000000000006E-2</v>
      </c>
      <c r="AB444" s="1">
        <v>5548</v>
      </c>
      <c r="AC444" s="2">
        <f>AB444/E444</f>
        <v>0.62030411449016098</v>
      </c>
      <c r="AD444" s="2">
        <f>1-(AC444+Z444)</f>
        <v>0.13517441860465118</v>
      </c>
      <c r="AE444" s="2">
        <v>7.2000000000000008E-2</v>
      </c>
      <c r="AF444" s="1">
        <v>73413</v>
      </c>
      <c r="AG444" s="1">
        <v>3173</v>
      </c>
      <c r="AH444" s="1">
        <v>68850</v>
      </c>
      <c r="AI444" s="1">
        <v>6809</v>
      </c>
      <c r="AJ444" s="2">
        <v>6.3E-2</v>
      </c>
      <c r="AK444">
        <v>12.795010619999999</v>
      </c>
      <c r="AL444">
        <v>699.02247568435394</v>
      </c>
      <c r="AM444" t="s">
        <v>1483</v>
      </c>
      <c r="AN444" t="s">
        <v>1497</v>
      </c>
    </row>
    <row r="445" spans="1:40">
      <c r="A445" t="s">
        <v>1299</v>
      </c>
      <c r="B445">
        <v>39</v>
      </c>
      <c r="C445">
        <v>35.9</v>
      </c>
      <c r="D445">
        <v>39.4</v>
      </c>
      <c r="E445">
        <v>5619</v>
      </c>
      <c r="F445">
        <v>2708</v>
      </c>
      <c r="G445">
        <v>2911</v>
      </c>
      <c r="H445" s="2">
        <f>F445/E445</f>
        <v>0.4819362875956576</v>
      </c>
      <c r="I445" s="2">
        <f>G445/E445</f>
        <v>0.51806371240434246</v>
      </c>
      <c r="J445" s="1">
        <v>2149</v>
      </c>
      <c r="K445" s="2">
        <f>J445/E445</f>
        <v>0.38245239366435307</v>
      </c>
      <c r="L445" s="1">
        <v>1695</v>
      </c>
      <c r="M445" s="1">
        <v>339</v>
      </c>
      <c r="N445" s="1">
        <v>0</v>
      </c>
      <c r="O445" s="2">
        <f>L445/$J445</f>
        <v>0.7887389483480689</v>
      </c>
      <c r="P445" s="2">
        <f>M445/$J445</f>
        <v>0.15774778966961378</v>
      </c>
      <c r="Q445" s="2">
        <f>N445/$J445</f>
        <v>0</v>
      </c>
      <c r="R445" s="2">
        <v>0.192</v>
      </c>
      <c r="S445" s="8" t="str">
        <f>VLOOKUP(R445,bachelor_lookup!A:B,2,TRUE)</f>
        <v>Low</v>
      </c>
      <c r="T445" s="2">
        <v>0.23899999999999999</v>
      </c>
      <c r="U445" s="2">
        <v>0.152</v>
      </c>
      <c r="V445" s="1">
        <v>4967</v>
      </c>
      <c r="W445" s="2">
        <f>V445/E445</f>
        <v>0.88396511834846059</v>
      </c>
      <c r="X445" s="2">
        <v>0.10199999999999999</v>
      </c>
      <c r="Y445" s="1">
        <v>1118</v>
      </c>
      <c r="Z445" s="2">
        <f>Y445/E445</f>
        <v>0.19896778786260899</v>
      </c>
      <c r="AA445" s="2">
        <v>0</v>
      </c>
      <c r="AB445" s="1">
        <v>3240</v>
      </c>
      <c r="AC445" s="2">
        <f>AB445/E445</f>
        <v>0.57661505605979713</v>
      </c>
      <c r="AD445" s="2">
        <f>1-(AC445+Z445)</f>
        <v>0.22441715607759383</v>
      </c>
      <c r="AE445" s="2">
        <v>0.14000000000000001</v>
      </c>
      <c r="AF445" s="1">
        <v>59698</v>
      </c>
      <c r="AG445" s="1">
        <v>1982</v>
      </c>
      <c r="AH445" s="1">
        <v>50781</v>
      </c>
      <c r="AI445" s="1">
        <v>4559</v>
      </c>
      <c r="AJ445" s="2">
        <v>9.8000000000000004E-2</v>
      </c>
      <c r="AK445">
        <v>45.099139209999997</v>
      </c>
      <c r="AL445">
        <v>124.59217844127008</v>
      </c>
      <c r="AM445" t="s">
        <v>1482</v>
      </c>
      <c r="AN445" t="s">
        <v>1518</v>
      </c>
    </row>
    <row r="446" spans="1:40">
      <c r="A446" t="s">
        <v>968</v>
      </c>
      <c r="B446">
        <v>47.9</v>
      </c>
      <c r="C446">
        <v>44.9</v>
      </c>
      <c r="D446">
        <v>51.9</v>
      </c>
      <c r="E446">
        <v>4970</v>
      </c>
      <c r="F446">
        <v>2827</v>
      </c>
      <c r="G446">
        <v>2143</v>
      </c>
      <c r="H446" s="2">
        <f>F446/E446</f>
        <v>0.56881287726358154</v>
      </c>
      <c r="I446" s="2">
        <f>G446/E446</f>
        <v>0.43118712273641852</v>
      </c>
      <c r="J446" s="1">
        <v>1597</v>
      </c>
      <c r="K446" s="2">
        <f>J446/E446</f>
        <v>0.32132796780684103</v>
      </c>
      <c r="L446" s="1">
        <v>1190</v>
      </c>
      <c r="M446" s="1">
        <v>243</v>
      </c>
      <c r="N446" s="1">
        <v>0</v>
      </c>
      <c r="O446" s="2">
        <f>L446/$J446</f>
        <v>0.74514715090795236</v>
      </c>
      <c r="P446" s="2">
        <f>M446/$J446</f>
        <v>0.15216030056355667</v>
      </c>
      <c r="Q446" s="2">
        <f>N446/$J446</f>
        <v>0</v>
      </c>
      <c r="R446" s="2">
        <v>0.192</v>
      </c>
      <c r="S446" s="8" t="str">
        <f>VLOOKUP(R446,bachelor_lookup!A:B,2,TRUE)</f>
        <v>Low</v>
      </c>
      <c r="T446" s="2">
        <v>0.154</v>
      </c>
      <c r="U446" s="2">
        <v>0.23600000000000002</v>
      </c>
      <c r="V446" s="1">
        <v>4441</v>
      </c>
      <c r="W446" s="2">
        <f>V446/E446</f>
        <v>0.89356136820925558</v>
      </c>
      <c r="X446" s="2">
        <v>0.152</v>
      </c>
      <c r="Y446" s="1">
        <v>785</v>
      </c>
      <c r="Z446" s="2">
        <f>Y446/E446</f>
        <v>0.15794768611670021</v>
      </c>
      <c r="AA446" s="2">
        <v>0.10300000000000001</v>
      </c>
      <c r="AB446" s="1">
        <v>2665</v>
      </c>
      <c r="AC446" s="2">
        <f>AB446/E446</f>
        <v>0.53621730382293764</v>
      </c>
      <c r="AD446" s="2">
        <f>1-(AC446+Z446)</f>
        <v>0.30583501006036218</v>
      </c>
      <c r="AE446" s="2">
        <v>0.21299999999999999</v>
      </c>
      <c r="AF446" s="1">
        <v>65360</v>
      </c>
      <c r="AG446" s="1">
        <v>1906</v>
      </c>
      <c r="AH446" s="1">
        <v>51582</v>
      </c>
      <c r="AI446" s="1">
        <v>4229</v>
      </c>
      <c r="AJ446" s="2">
        <v>0.1</v>
      </c>
      <c r="AK446">
        <v>197.90725230000001</v>
      </c>
      <c r="AL446">
        <v>25.112773494859944</v>
      </c>
      <c r="AM446" t="s">
        <v>1482</v>
      </c>
      <c r="AN446" t="s">
        <v>1513</v>
      </c>
    </row>
    <row r="447" spans="1:40">
      <c r="A447" t="s">
        <v>1459</v>
      </c>
      <c r="B447">
        <v>49.4</v>
      </c>
      <c r="C447">
        <v>48.5</v>
      </c>
      <c r="D447">
        <v>50.6</v>
      </c>
      <c r="E447">
        <v>4357</v>
      </c>
      <c r="F447">
        <v>2242</v>
      </c>
      <c r="G447">
        <v>2115</v>
      </c>
      <c r="H447" s="2">
        <f>F447/E447</f>
        <v>0.51457424833601106</v>
      </c>
      <c r="I447" s="2">
        <f>G447/E447</f>
        <v>0.48542575166398899</v>
      </c>
      <c r="J447" s="1">
        <v>1632</v>
      </c>
      <c r="K447" s="2">
        <f>J447/E447</f>
        <v>0.37456965802157449</v>
      </c>
      <c r="L447" s="1">
        <v>1312</v>
      </c>
      <c r="M447" s="1">
        <v>160</v>
      </c>
      <c r="N447" s="1">
        <v>1</v>
      </c>
      <c r="O447" s="2">
        <f>L447/$J447</f>
        <v>0.80392156862745101</v>
      </c>
      <c r="P447" s="2">
        <f>M447/$J447</f>
        <v>9.8039215686274508E-2</v>
      </c>
      <c r="Q447" s="2">
        <f>N447/$J447</f>
        <v>6.1274509803921568E-4</v>
      </c>
      <c r="R447" s="2">
        <v>0.192</v>
      </c>
      <c r="S447" s="8" t="str">
        <f>VLOOKUP(R447,bachelor_lookup!A:B,2,TRUE)</f>
        <v>Low</v>
      </c>
      <c r="T447" s="2">
        <v>0.187</v>
      </c>
      <c r="U447" s="2">
        <v>0.19699999999999998</v>
      </c>
      <c r="V447" s="1">
        <v>4354</v>
      </c>
      <c r="W447" s="2">
        <f>V447/E447</f>
        <v>0.99931145283451916</v>
      </c>
      <c r="X447" s="2">
        <v>0.159</v>
      </c>
      <c r="Y447" s="1">
        <v>931</v>
      </c>
      <c r="Z447" s="2">
        <f>Y447/E447</f>
        <v>0.21367913702088592</v>
      </c>
      <c r="AA447" s="2">
        <v>0.23699999999999999</v>
      </c>
      <c r="AB447" s="1">
        <v>2534</v>
      </c>
      <c r="AC447" s="2">
        <f>AB447/E447</f>
        <v>0.58159283910947901</v>
      </c>
      <c r="AD447" s="2">
        <f>1-(AC447+Z447)</f>
        <v>0.20472802386963507</v>
      </c>
      <c r="AE447" s="2">
        <v>0.18</v>
      </c>
      <c r="AF447" s="1">
        <v>72059</v>
      </c>
      <c r="AG447" s="1">
        <v>1647</v>
      </c>
      <c r="AH447" s="1">
        <v>57316</v>
      </c>
      <c r="AI447" s="1">
        <v>3571</v>
      </c>
      <c r="AJ447" s="2">
        <v>0.12300000000000001</v>
      </c>
      <c r="AK447">
        <v>3038.935853</v>
      </c>
      <c r="AL447">
        <v>1.4337255574838224</v>
      </c>
      <c r="AM447" t="s">
        <v>1482</v>
      </c>
      <c r="AN447" t="s">
        <v>1525</v>
      </c>
    </row>
    <row r="448" spans="1:40">
      <c r="A448" t="s">
        <v>439</v>
      </c>
      <c r="B448">
        <v>33.1</v>
      </c>
      <c r="C448">
        <v>28.7</v>
      </c>
      <c r="D448">
        <v>35.299999999999997</v>
      </c>
      <c r="E448">
        <v>4552</v>
      </c>
      <c r="F448">
        <v>2326</v>
      </c>
      <c r="G448">
        <v>2226</v>
      </c>
      <c r="H448" s="2">
        <f>F448/E448</f>
        <v>0.51098418277680135</v>
      </c>
      <c r="I448" s="2">
        <f>G448/E448</f>
        <v>0.48901581722319859</v>
      </c>
      <c r="J448" s="1">
        <v>1842</v>
      </c>
      <c r="K448" s="2">
        <f>J448/E448</f>
        <v>0.40465729349736379</v>
      </c>
      <c r="L448" s="1">
        <v>1064</v>
      </c>
      <c r="M448" s="1">
        <v>227</v>
      </c>
      <c r="N448" s="1">
        <v>462</v>
      </c>
      <c r="O448" s="2">
        <f>L448/$J448</f>
        <v>0.57763300760043435</v>
      </c>
      <c r="P448" s="2">
        <f>M448/$J448</f>
        <v>0.12323561346362649</v>
      </c>
      <c r="Q448" s="2">
        <f>N448/$J448</f>
        <v>0.250814332247557</v>
      </c>
      <c r="R448" s="2">
        <v>0.193</v>
      </c>
      <c r="S448" s="8" t="str">
        <f>VLOOKUP(R448,bachelor_lookup!A:B,2,TRUE)</f>
        <v>Low</v>
      </c>
      <c r="T448" s="2">
        <v>0.16600000000000001</v>
      </c>
      <c r="U448" s="2">
        <v>0.217</v>
      </c>
      <c r="V448" s="1">
        <v>4535</v>
      </c>
      <c r="W448" s="2">
        <f>V448/E448</f>
        <v>0.99626537785588754</v>
      </c>
      <c r="X448" s="2">
        <v>0.318</v>
      </c>
      <c r="Y448" s="1">
        <v>1363</v>
      </c>
      <c r="Z448" s="2">
        <f>Y448/E448</f>
        <v>0.29942882249560632</v>
      </c>
      <c r="AA448" s="2">
        <v>0.52200000000000002</v>
      </c>
      <c r="AB448" s="1">
        <v>2722</v>
      </c>
      <c r="AC448" s="2">
        <f>AB448/E448</f>
        <v>0.59797891036906858</v>
      </c>
      <c r="AD448" s="2">
        <f>1-(AC448+Z448)</f>
        <v>0.1025922671353251</v>
      </c>
      <c r="AE448" s="2">
        <v>0.23199999999999998</v>
      </c>
      <c r="AF448" s="1">
        <v>53242</v>
      </c>
      <c r="AG448" s="1">
        <v>1271</v>
      </c>
      <c r="AH448" s="1">
        <v>42715</v>
      </c>
      <c r="AI448" s="1">
        <v>3235</v>
      </c>
      <c r="AJ448" s="2">
        <v>9.3000000000000013E-2</v>
      </c>
      <c r="AK448">
        <v>1.676108326</v>
      </c>
      <c r="AL448">
        <v>2715.8149204253759</v>
      </c>
      <c r="AM448" t="s">
        <v>1484</v>
      </c>
      <c r="AN448" t="s">
        <v>1503</v>
      </c>
    </row>
    <row r="449" spans="1:40">
      <c r="A449" t="s">
        <v>582</v>
      </c>
      <c r="B449">
        <v>39.5</v>
      </c>
      <c r="C449">
        <v>37.5</v>
      </c>
      <c r="D449">
        <v>44.5</v>
      </c>
      <c r="E449">
        <v>2961</v>
      </c>
      <c r="F449">
        <v>1792</v>
      </c>
      <c r="G449">
        <v>1169</v>
      </c>
      <c r="H449" s="2">
        <f>F449/E449</f>
        <v>0.60520094562647753</v>
      </c>
      <c r="I449" s="2">
        <f>G449/E449</f>
        <v>0.39479905437352247</v>
      </c>
      <c r="J449" s="1">
        <v>1055</v>
      </c>
      <c r="K449" s="2">
        <f>J449/E449</f>
        <v>0.35629854778790948</v>
      </c>
      <c r="L449" s="1">
        <v>796</v>
      </c>
      <c r="M449" s="1">
        <v>145</v>
      </c>
      <c r="N449" s="1">
        <v>71</v>
      </c>
      <c r="O449" s="2">
        <f>L449/$J449</f>
        <v>0.75450236966824646</v>
      </c>
      <c r="P449" s="2">
        <f>M449/$J449</f>
        <v>0.13744075829383887</v>
      </c>
      <c r="Q449" s="2">
        <f>N449/$J449</f>
        <v>6.7298578199052134E-2</v>
      </c>
      <c r="R449" s="2">
        <v>0.193</v>
      </c>
      <c r="S449" s="8" t="str">
        <f>VLOOKUP(R449,bachelor_lookup!A:B,2,TRUE)</f>
        <v>Low</v>
      </c>
      <c r="T449" s="2">
        <v>0.154</v>
      </c>
      <c r="U449" s="2">
        <v>0.247</v>
      </c>
      <c r="V449" s="1">
        <v>2059</v>
      </c>
      <c r="W449" s="2">
        <f>V449/E449</f>
        <v>0.69537318473488685</v>
      </c>
      <c r="X449" s="2">
        <v>0.114</v>
      </c>
      <c r="Y449" s="1">
        <v>399</v>
      </c>
      <c r="Z449" s="2">
        <f>Y449/E449</f>
        <v>0.13475177304964539</v>
      </c>
      <c r="AA449" s="2">
        <v>0.16500000000000001</v>
      </c>
      <c r="AB449" s="1">
        <v>1326</v>
      </c>
      <c r="AC449" s="2">
        <f>AB449/E449</f>
        <v>0.44782168186423504</v>
      </c>
      <c r="AD449" s="2">
        <f>1-(AC449+Z449)</f>
        <v>0.41742654508611954</v>
      </c>
      <c r="AE449" s="2">
        <v>0.12</v>
      </c>
      <c r="AF449" s="1">
        <v>67968</v>
      </c>
      <c r="AG449" s="1">
        <v>836</v>
      </c>
      <c r="AH449" s="1">
        <v>56136</v>
      </c>
      <c r="AI449" s="1">
        <v>2570</v>
      </c>
      <c r="AJ449" s="2">
        <v>0.12300000000000001</v>
      </c>
      <c r="AK449">
        <v>5.182691621</v>
      </c>
      <c r="AL449">
        <v>571.32475102361491</v>
      </c>
      <c r="AM449" t="s">
        <v>1483</v>
      </c>
      <c r="AN449" t="s">
        <v>1503</v>
      </c>
    </row>
    <row r="450" spans="1:40">
      <c r="A450" t="s">
        <v>442</v>
      </c>
      <c r="B450">
        <v>30.9</v>
      </c>
      <c r="C450">
        <v>32.5</v>
      </c>
      <c r="D450">
        <v>27.9</v>
      </c>
      <c r="E450">
        <v>4264</v>
      </c>
      <c r="F450">
        <v>2027</v>
      </c>
      <c r="G450">
        <v>2237</v>
      </c>
      <c r="H450" s="2">
        <f>F450/E450</f>
        <v>0.47537523452157598</v>
      </c>
      <c r="I450" s="2">
        <f>G450/E450</f>
        <v>0.52462476547842396</v>
      </c>
      <c r="J450" s="1">
        <v>1817</v>
      </c>
      <c r="K450" s="2">
        <f>J450/E450</f>
        <v>0.42612570356472795</v>
      </c>
      <c r="L450" s="1">
        <v>1020</v>
      </c>
      <c r="M450" s="1">
        <v>225</v>
      </c>
      <c r="N450" s="1">
        <v>366</v>
      </c>
      <c r="O450" s="2">
        <f>L450/$J450</f>
        <v>0.56136488717666488</v>
      </c>
      <c r="P450" s="2">
        <f>M450/$J450</f>
        <v>0.12383048981838195</v>
      </c>
      <c r="Q450" s="2">
        <f>N450/$J450</f>
        <v>0.20143093010456797</v>
      </c>
      <c r="R450" s="2">
        <v>0.19399999999999998</v>
      </c>
      <c r="S450" s="8" t="str">
        <f>VLOOKUP(R450,bachelor_lookup!A:B,2,TRUE)</f>
        <v>Low</v>
      </c>
      <c r="T450" s="2">
        <v>0.20499999999999999</v>
      </c>
      <c r="U450" s="2">
        <v>0.182</v>
      </c>
      <c r="V450" s="1">
        <v>4122</v>
      </c>
      <c r="W450" s="2">
        <f>V450/E450</f>
        <v>0.96669793621013134</v>
      </c>
      <c r="X450" s="2">
        <v>0.34700000000000003</v>
      </c>
      <c r="Y450" s="1">
        <v>1392</v>
      </c>
      <c r="Z450" s="2">
        <f>Y450/E450</f>
        <v>0.32645403377110693</v>
      </c>
      <c r="AA450" s="2">
        <v>0.53700000000000003</v>
      </c>
      <c r="AB450" s="1">
        <v>2470</v>
      </c>
      <c r="AC450" s="2">
        <f>AB450/E450</f>
        <v>0.57926829268292679</v>
      </c>
      <c r="AD450" s="2">
        <f>1-(AC450+Z450)</f>
        <v>9.4277673545966278E-2</v>
      </c>
      <c r="AE450" s="2">
        <v>0.24199999999999999</v>
      </c>
      <c r="AF450" s="1">
        <v>50489</v>
      </c>
      <c r="AG450" s="1">
        <v>1397</v>
      </c>
      <c r="AH450" s="1">
        <v>36875</v>
      </c>
      <c r="AI450" s="1">
        <v>2875</v>
      </c>
      <c r="AJ450" s="2">
        <v>0.11</v>
      </c>
      <c r="AK450">
        <v>2.9931860829999999</v>
      </c>
      <c r="AL450">
        <v>1424.5689648958589</v>
      </c>
      <c r="AM450" t="s">
        <v>1484</v>
      </c>
      <c r="AN450" t="s">
        <v>1503</v>
      </c>
    </row>
    <row r="451" spans="1:40">
      <c r="A451" t="s">
        <v>116</v>
      </c>
      <c r="B451">
        <v>33.1</v>
      </c>
      <c r="C451">
        <v>33.4</v>
      </c>
      <c r="D451">
        <v>32.6</v>
      </c>
      <c r="E451">
        <v>5079</v>
      </c>
      <c r="F451">
        <v>2360</v>
      </c>
      <c r="G451">
        <v>2719</v>
      </c>
      <c r="H451" s="2">
        <f>F451/E451</f>
        <v>0.46465839732230751</v>
      </c>
      <c r="I451" s="2">
        <f>G451/E451</f>
        <v>0.53534160267769249</v>
      </c>
      <c r="J451" s="1">
        <v>2102</v>
      </c>
      <c r="K451" s="2">
        <f>J451/E451</f>
        <v>0.41386099625910611</v>
      </c>
      <c r="L451" s="1">
        <v>1676</v>
      </c>
      <c r="M451" s="1">
        <v>283</v>
      </c>
      <c r="N451" s="1">
        <v>0</v>
      </c>
      <c r="O451" s="2">
        <f>L451/$J451</f>
        <v>0.79733587059942912</v>
      </c>
      <c r="P451" s="2">
        <f>M451/$J451</f>
        <v>0.1346336822074215</v>
      </c>
      <c r="Q451" s="2">
        <f>N451/$J451</f>
        <v>0</v>
      </c>
      <c r="R451" s="2">
        <v>0.19399999999999998</v>
      </c>
      <c r="S451" s="8" t="str">
        <f>VLOOKUP(R451,bachelor_lookup!A:B,2,TRUE)</f>
        <v>Low</v>
      </c>
      <c r="T451" s="2">
        <v>0.26300000000000001</v>
      </c>
      <c r="U451" s="2">
        <v>0.13500000000000001</v>
      </c>
      <c r="V451" s="1">
        <v>5071</v>
      </c>
      <c r="W451" s="2">
        <f>V451/E451</f>
        <v>0.99842488678873798</v>
      </c>
      <c r="X451" s="2">
        <v>0.17199999999999999</v>
      </c>
      <c r="Y451" s="1">
        <v>1536</v>
      </c>
      <c r="Z451" s="2">
        <f>Y451/E451</f>
        <v>0.30242173656231541</v>
      </c>
      <c r="AA451" s="2">
        <v>0.21</v>
      </c>
      <c r="AB451" s="1">
        <v>3092</v>
      </c>
      <c r="AC451" s="2">
        <f>AB451/E451</f>
        <v>0.608781256152786</v>
      </c>
      <c r="AD451" s="2">
        <f>1-(AC451+Z451)</f>
        <v>8.8797007284898588E-2</v>
      </c>
      <c r="AE451" s="2">
        <v>0.151</v>
      </c>
      <c r="AF451" s="1">
        <v>65028</v>
      </c>
      <c r="AG451" s="1">
        <v>1837</v>
      </c>
      <c r="AH451" s="1">
        <v>50625</v>
      </c>
      <c r="AI451" s="1">
        <v>3639</v>
      </c>
      <c r="AJ451" s="2">
        <v>9.4E-2</v>
      </c>
      <c r="AK451">
        <v>5.7360806740000001</v>
      </c>
      <c r="AL451">
        <v>885.44779766115266</v>
      </c>
      <c r="AM451" t="s">
        <v>1483</v>
      </c>
      <c r="AN451" t="s">
        <v>1492</v>
      </c>
    </row>
    <row r="452" spans="1:40">
      <c r="A452" t="s">
        <v>946</v>
      </c>
      <c r="B452">
        <v>38.4</v>
      </c>
      <c r="C452">
        <v>34.4</v>
      </c>
      <c r="D452">
        <v>40.700000000000003</v>
      </c>
      <c r="E452">
        <v>4288</v>
      </c>
      <c r="F452">
        <v>2079</v>
      </c>
      <c r="G452">
        <v>2209</v>
      </c>
      <c r="H452" s="2">
        <f>F452/E452</f>
        <v>0.48484141791044777</v>
      </c>
      <c r="I452" s="2">
        <f>G452/E452</f>
        <v>0.51515858208955223</v>
      </c>
      <c r="J452" s="1">
        <v>1967</v>
      </c>
      <c r="K452" s="2">
        <f>J452/E452</f>
        <v>0.45872201492537312</v>
      </c>
      <c r="L452" s="1">
        <v>1535</v>
      </c>
      <c r="M452" s="1">
        <v>133</v>
      </c>
      <c r="N452" s="1">
        <v>55</v>
      </c>
      <c r="O452" s="2">
        <f>L452/$J452</f>
        <v>0.78037620742247071</v>
      </c>
      <c r="P452" s="2">
        <f>M452/$J452</f>
        <v>6.7615658362989328E-2</v>
      </c>
      <c r="Q452" s="2">
        <f>N452/$J452</f>
        <v>2.7961362480935434E-2</v>
      </c>
      <c r="R452" s="2">
        <v>0.19399999999999998</v>
      </c>
      <c r="S452" s="8" t="str">
        <f>VLOOKUP(R452,bachelor_lookup!A:B,2,TRUE)</f>
        <v>Low</v>
      </c>
      <c r="T452" s="2">
        <v>0.23100000000000001</v>
      </c>
      <c r="U452" s="2">
        <v>0.16200000000000001</v>
      </c>
      <c r="V452" s="1">
        <v>4280</v>
      </c>
      <c r="W452" s="2">
        <f>V452/E452</f>
        <v>0.99813432835820892</v>
      </c>
      <c r="X452" s="2">
        <v>9.3000000000000013E-2</v>
      </c>
      <c r="Y452" s="1">
        <v>838</v>
      </c>
      <c r="Z452" s="2">
        <f>Y452/E452</f>
        <v>0.19542910447761194</v>
      </c>
      <c r="AA452" s="2">
        <v>0.13600000000000001</v>
      </c>
      <c r="AB452" s="1">
        <v>2790</v>
      </c>
      <c r="AC452" s="2">
        <f>AB452/E452</f>
        <v>0.65065298507462688</v>
      </c>
      <c r="AD452" s="2">
        <f>1-(AC452+Z452)</f>
        <v>0.15391791044776115</v>
      </c>
      <c r="AE452" s="2">
        <v>9.1999999999999998E-2</v>
      </c>
      <c r="AF452" s="1">
        <v>64002</v>
      </c>
      <c r="AG452" s="1">
        <v>1769</v>
      </c>
      <c r="AH452" s="1">
        <v>57207</v>
      </c>
      <c r="AI452" s="1">
        <v>3578</v>
      </c>
      <c r="AJ452" s="2">
        <v>9.6999999999999989E-2</v>
      </c>
      <c r="AK452">
        <v>2.4079467330000002</v>
      </c>
      <c r="AL452">
        <v>1780.7702891573888</v>
      </c>
      <c r="AM452" t="s">
        <v>1484</v>
      </c>
      <c r="AN452" t="s">
        <v>1513</v>
      </c>
    </row>
    <row r="453" spans="1:40">
      <c r="A453" t="s">
        <v>984</v>
      </c>
      <c r="B453">
        <v>40.200000000000003</v>
      </c>
      <c r="C453">
        <v>38.700000000000003</v>
      </c>
      <c r="D453">
        <v>45.8</v>
      </c>
      <c r="E453">
        <v>3277</v>
      </c>
      <c r="F453">
        <v>1704</v>
      </c>
      <c r="G453">
        <v>1573</v>
      </c>
      <c r="H453" s="2">
        <f>F453/E453</f>
        <v>0.51998779371376258</v>
      </c>
      <c r="I453" s="2">
        <f>G453/E453</f>
        <v>0.48001220628623742</v>
      </c>
      <c r="J453" s="1">
        <v>1518</v>
      </c>
      <c r="K453" s="2">
        <f>J453/E453</f>
        <v>0.46322856270979557</v>
      </c>
      <c r="L453" s="1">
        <v>1161</v>
      </c>
      <c r="M453" s="1">
        <v>181</v>
      </c>
      <c r="N453" s="1">
        <v>45</v>
      </c>
      <c r="O453" s="2">
        <f>L453/$J453</f>
        <v>0.7648221343873518</v>
      </c>
      <c r="P453" s="2">
        <f>M453/$J453</f>
        <v>0.11923583662714098</v>
      </c>
      <c r="Q453" s="2">
        <f>N453/$J453</f>
        <v>2.9644268774703556E-2</v>
      </c>
      <c r="R453" s="2">
        <v>0.19399999999999998</v>
      </c>
      <c r="S453" s="8" t="str">
        <f>VLOOKUP(R453,bachelor_lookup!A:B,2,TRUE)</f>
        <v>Low</v>
      </c>
      <c r="T453" s="2">
        <v>0.16600000000000001</v>
      </c>
      <c r="U453" s="2">
        <v>0.223</v>
      </c>
      <c r="V453" s="1">
        <v>3212</v>
      </c>
      <c r="W453" s="2">
        <f>V453/E453</f>
        <v>0.98016478486420511</v>
      </c>
      <c r="X453" s="2">
        <v>0.13100000000000001</v>
      </c>
      <c r="Y453" s="1">
        <v>749</v>
      </c>
      <c r="Z453" s="2">
        <f>Y453/E453</f>
        <v>0.22856270979554472</v>
      </c>
      <c r="AA453" s="2">
        <v>0.23899999999999999</v>
      </c>
      <c r="AB453" s="1">
        <v>2064</v>
      </c>
      <c r="AC453" s="2">
        <f>AB453/E453</f>
        <v>0.62984436985047298</v>
      </c>
      <c r="AD453" s="2">
        <f>1-(AC453+Z453)</f>
        <v>0.1415929203539823</v>
      </c>
      <c r="AE453" s="2">
        <v>0.1</v>
      </c>
      <c r="AF453" s="1">
        <v>82664</v>
      </c>
      <c r="AG453" s="1">
        <v>1280</v>
      </c>
      <c r="AH453" s="1">
        <v>67328</v>
      </c>
      <c r="AI453" s="1">
        <v>2530</v>
      </c>
      <c r="AJ453" s="2">
        <v>5.2000000000000005E-2</v>
      </c>
      <c r="AK453">
        <v>16.13761835</v>
      </c>
      <c r="AL453">
        <v>203.06590036565092</v>
      </c>
      <c r="AM453" t="s">
        <v>1482</v>
      </c>
      <c r="AN453" t="s">
        <v>1513</v>
      </c>
    </row>
    <row r="454" spans="1:40">
      <c r="A454" t="s">
        <v>809</v>
      </c>
      <c r="B454">
        <v>51.5</v>
      </c>
      <c r="C454">
        <v>50.7</v>
      </c>
      <c r="D454">
        <v>51.9</v>
      </c>
      <c r="E454">
        <v>5776</v>
      </c>
      <c r="F454">
        <v>2936</v>
      </c>
      <c r="G454">
        <v>2840</v>
      </c>
      <c r="H454" s="2">
        <f>F454/E454</f>
        <v>0.50831024930747926</v>
      </c>
      <c r="I454" s="2">
        <f>G454/E454</f>
        <v>0.4916897506925208</v>
      </c>
      <c r="J454" s="1">
        <v>1777</v>
      </c>
      <c r="K454" s="2">
        <f>J454/E454</f>
        <v>0.30765235457063711</v>
      </c>
      <c r="L454" s="1">
        <v>1353</v>
      </c>
      <c r="M454" s="1">
        <v>262</v>
      </c>
      <c r="N454" s="1">
        <v>3</v>
      </c>
      <c r="O454" s="2">
        <f>L454/$J454</f>
        <v>0.76139561057962857</v>
      </c>
      <c r="P454" s="2">
        <f>M454/$J454</f>
        <v>0.14743950478334272</v>
      </c>
      <c r="Q454" s="2">
        <f>N454/$J454</f>
        <v>1.6882386043894203E-3</v>
      </c>
      <c r="R454" s="2">
        <v>0.19500000000000001</v>
      </c>
      <c r="S454" s="8" t="str">
        <f>VLOOKUP(R454,bachelor_lookup!A:B,2,TRUE)</f>
        <v>Low</v>
      </c>
      <c r="T454" s="2">
        <v>0.20899999999999999</v>
      </c>
      <c r="U454" s="2">
        <v>0.18100000000000002</v>
      </c>
      <c r="V454" s="1">
        <v>5767</v>
      </c>
      <c r="W454" s="2">
        <f>V454/E454</f>
        <v>0.99844182825484762</v>
      </c>
      <c r="X454" s="2">
        <v>0.25600000000000001</v>
      </c>
      <c r="Y454" s="1">
        <v>1020</v>
      </c>
      <c r="Z454" s="2">
        <f>Y454/E454</f>
        <v>0.17659279778393353</v>
      </c>
      <c r="AA454" s="2">
        <v>0.36</v>
      </c>
      <c r="AB454" s="1">
        <v>3698</v>
      </c>
      <c r="AC454" s="2">
        <f>AB454/E454</f>
        <v>0.64023545706371188</v>
      </c>
      <c r="AD454" s="2">
        <f>1-(AC454+Z454)</f>
        <v>0.18317174515235457</v>
      </c>
      <c r="AE454" s="2">
        <v>0.28800000000000003</v>
      </c>
      <c r="AF454" s="1">
        <v>47500</v>
      </c>
      <c r="AG454" s="1">
        <v>2547</v>
      </c>
      <c r="AH454" s="1">
        <v>37518</v>
      </c>
      <c r="AI454" s="1">
        <v>4905</v>
      </c>
      <c r="AJ454" s="2">
        <v>0.21600000000000003</v>
      </c>
      <c r="AK454">
        <v>635.54810980000002</v>
      </c>
      <c r="AL454">
        <v>9.0882183597676711</v>
      </c>
      <c r="AM454" t="s">
        <v>1482</v>
      </c>
      <c r="AN454" t="s">
        <v>1509</v>
      </c>
    </row>
    <row r="455" spans="1:40">
      <c r="A455" t="s">
        <v>1317</v>
      </c>
      <c r="B455">
        <v>43.4</v>
      </c>
      <c r="C455">
        <v>46.1</v>
      </c>
      <c r="D455">
        <v>42.7</v>
      </c>
      <c r="E455">
        <v>4109</v>
      </c>
      <c r="F455">
        <v>1960</v>
      </c>
      <c r="G455">
        <v>2149</v>
      </c>
      <c r="H455" s="2">
        <f>F455/E455</f>
        <v>0.47700170357751276</v>
      </c>
      <c r="I455" s="2">
        <f>G455/E455</f>
        <v>0.52299829642248719</v>
      </c>
      <c r="J455" s="1">
        <v>1420</v>
      </c>
      <c r="K455" s="2">
        <f>J455/E455</f>
        <v>0.34558286687758577</v>
      </c>
      <c r="L455" s="1">
        <v>1019</v>
      </c>
      <c r="M455" s="1">
        <v>251</v>
      </c>
      <c r="N455" s="1">
        <v>6</v>
      </c>
      <c r="O455" s="2">
        <f>L455/$J455</f>
        <v>0.71760563380281694</v>
      </c>
      <c r="P455" s="2">
        <f>M455/$J455</f>
        <v>0.17676056338028168</v>
      </c>
      <c r="Q455" s="2">
        <f>N455/$J455</f>
        <v>4.2253521126760559E-3</v>
      </c>
      <c r="R455" s="2">
        <v>0.19600000000000001</v>
      </c>
      <c r="S455" s="8" t="str">
        <f>VLOOKUP(R455,bachelor_lookup!A:B,2,TRUE)</f>
        <v>Low</v>
      </c>
      <c r="T455" s="2">
        <v>0.19899999999999998</v>
      </c>
      <c r="U455" s="2">
        <v>0.192</v>
      </c>
      <c r="V455" s="1">
        <v>4109</v>
      </c>
      <c r="W455" s="2">
        <f>V455/E455</f>
        <v>1</v>
      </c>
      <c r="X455" s="2">
        <v>0.11</v>
      </c>
      <c r="Y455" s="1">
        <v>1105</v>
      </c>
      <c r="Z455" s="2">
        <f>Y455/E455</f>
        <v>0.26892187880262836</v>
      </c>
      <c r="AA455" s="2">
        <v>0.125</v>
      </c>
      <c r="AB455" s="1">
        <v>2258</v>
      </c>
      <c r="AC455" s="2">
        <f>AB455/E455</f>
        <v>0.54952543197858361</v>
      </c>
      <c r="AD455" s="2">
        <f>1-(AC455+Z455)</f>
        <v>0.18155268921878798</v>
      </c>
      <c r="AE455" s="2">
        <v>0.12</v>
      </c>
      <c r="AF455" s="1">
        <v>62047</v>
      </c>
      <c r="AG455" s="1">
        <v>1607</v>
      </c>
      <c r="AH455" s="1">
        <v>53429</v>
      </c>
      <c r="AI455" s="1">
        <v>3176</v>
      </c>
      <c r="AJ455" s="2">
        <v>0.126</v>
      </c>
      <c r="AK455">
        <v>484.61000710000002</v>
      </c>
      <c r="AL455">
        <v>8.4789829755870088</v>
      </c>
      <c r="AM455" t="s">
        <v>1482</v>
      </c>
      <c r="AN455" t="s">
        <v>1519</v>
      </c>
    </row>
    <row r="456" spans="1:40">
      <c r="A456" t="s">
        <v>819</v>
      </c>
      <c r="B456">
        <v>43.6</v>
      </c>
      <c r="C456">
        <v>41.9</v>
      </c>
      <c r="D456">
        <v>44.9</v>
      </c>
      <c r="E456">
        <v>4004</v>
      </c>
      <c r="F456">
        <v>2105</v>
      </c>
      <c r="G456">
        <v>1899</v>
      </c>
      <c r="H456" s="2">
        <f>F456/E456</f>
        <v>0.52572427572427571</v>
      </c>
      <c r="I456" s="2">
        <f>G456/E456</f>
        <v>0.47427572427572429</v>
      </c>
      <c r="J456" s="1">
        <v>1492</v>
      </c>
      <c r="K456" s="2">
        <f>J456/E456</f>
        <v>0.37262737262737261</v>
      </c>
      <c r="L456" s="1">
        <v>1007</v>
      </c>
      <c r="M456" s="1">
        <v>347</v>
      </c>
      <c r="N456" s="1">
        <v>24</v>
      </c>
      <c r="O456" s="2">
        <f>L456/$J456</f>
        <v>0.67493297587131362</v>
      </c>
      <c r="P456" s="2">
        <f>M456/$J456</f>
        <v>0.23257372654155495</v>
      </c>
      <c r="Q456" s="2">
        <f>N456/$J456</f>
        <v>1.6085790884718499E-2</v>
      </c>
      <c r="R456" s="2">
        <v>0.19600000000000001</v>
      </c>
      <c r="S456" s="8" t="str">
        <f>VLOOKUP(R456,bachelor_lookup!A:B,2,TRUE)</f>
        <v>Low</v>
      </c>
      <c r="T456" s="2">
        <v>0.21199999999999999</v>
      </c>
      <c r="U456" s="2">
        <v>0.18</v>
      </c>
      <c r="V456" s="1">
        <v>4004</v>
      </c>
      <c r="W456" s="2">
        <f>V456/E456</f>
        <v>1</v>
      </c>
      <c r="X456" s="2">
        <v>4.7E-2</v>
      </c>
      <c r="Y456" s="1">
        <v>737</v>
      </c>
      <c r="Z456" s="2">
        <f>Y456/E456</f>
        <v>0.18406593406593408</v>
      </c>
      <c r="AA456" s="2">
        <v>1.2E-2</v>
      </c>
      <c r="AB456" s="1">
        <v>2508</v>
      </c>
      <c r="AC456" s="2">
        <f>AB456/E456</f>
        <v>0.62637362637362637</v>
      </c>
      <c r="AD456" s="2">
        <f>1-(AC456+Z456)</f>
        <v>0.18956043956043955</v>
      </c>
      <c r="AE456" s="2">
        <v>4.8000000000000001E-2</v>
      </c>
      <c r="AF456" s="1">
        <v>65504</v>
      </c>
      <c r="AG456" s="1">
        <v>1484</v>
      </c>
      <c r="AH456" s="1">
        <v>62969</v>
      </c>
      <c r="AI456" s="1">
        <v>3333</v>
      </c>
      <c r="AJ456" s="2">
        <v>0.16699999999999998</v>
      </c>
      <c r="AK456">
        <v>73.516079980000001</v>
      </c>
      <c r="AL456">
        <v>54.464275041450598</v>
      </c>
      <c r="AM456" t="s">
        <v>1482</v>
      </c>
      <c r="AN456" t="s">
        <v>1509</v>
      </c>
    </row>
    <row r="457" spans="1:40">
      <c r="A457" t="s">
        <v>1186</v>
      </c>
      <c r="B457">
        <v>45.5</v>
      </c>
      <c r="C457">
        <v>44.1</v>
      </c>
      <c r="D457">
        <v>46.5</v>
      </c>
      <c r="E457">
        <v>5394</v>
      </c>
      <c r="F457">
        <v>2895</v>
      </c>
      <c r="G457">
        <v>2499</v>
      </c>
      <c r="H457" s="2">
        <f>F457/E457</f>
        <v>0.53670745272525033</v>
      </c>
      <c r="I457" s="2">
        <f>G457/E457</f>
        <v>0.46329254727474972</v>
      </c>
      <c r="J457" s="1">
        <v>2465</v>
      </c>
      <c r="K457" s="2">
        <f>J457/E457</f>
        <v>0.45698924731182794</v>
      </c>
      <c r="L457" s="1">
        <v>2064</v>
      </c>
      <c r="M457" s="1">
        <v>167</v>
      </c>
      <c r="N457" s="1">
        <v>0</v>
      </c>
      <c r="O457" s="2">
        <f>L457/$J457</f>
        <v>0.83732251521298173</v>
      </c>
      <c r="P457" s="2">
        <f>M457/$J457</f>
        <v>6.7748478701825557E-2</v>
      </c>
      <c r="Q457" s="2">
        <f>N457/$J457</f>
        <v>0</v>
      </c>
      <c r="R457" s="2">
        <v>0.19600000000000001</v>
      </c>
      <c r="S457" s="8" t="str">
        <f>VLOOKUP(R457,bachelor_lookup!A:B,2,TRUE)</f>
        <v>Low</v>
      </c>
      <c r="T457" s="2">
        <v>0.19</v>
      </c>
      <c r="U457" s="2">
        <v>0.20399999999999999</v>
      </c>
      <c r="V457" s="1">
        <v>5366</v>
      </c>
      <c r="W457" s="2">
        <f>V457/E457</f>
        <v>0.99480904708935858</v>
      </c>
      <c r="X457" s="2">
        <v>0.10300000000000001</v>
      </c>
      <c r="Y457" s="1">
        <v>1196</v>
      </c>
      <c r="Z457" s="2">
        <f>Y457/E457</f>
        <v>0.22172784575454207</v>
      </c>
      <c r="AA457" s="2">
        <v>0.11599999999999999</v>
      </c>
      <c r="AB457" s="1">
        <v>3417</v>
      </c>
      <c r="AC457" s="2">
        <f>AB457/E457</f>
        <v>0.63348164627363734</v>
      </c>
      <c r="AD457" s="2">
        <f>1-(AC457+Z457)</f>
        <v>0.14479050797182058</v>
      </c>
      <c r="AE457" s="2">
        <v>0.11199999999999999</v>
      </c>
      <c r="AF457" s="1">
        <v>84580</v>
      </c>
      <c r="AG457" s="1">
        <v>1942</v>
      </c>
      <c r="AH457" s="1">
        <v>78990</v>
      </c>
      <c r="AI457" s="1">
        <v>4399</v>
      </c>
      <c r="AJ457" s="2">
        <v>7.400000000000001E-2</v>
      </c>
      <c r="AK457">
        <v>130.13818660000001</v>
      </c>
      <c r="AL457">
        <v>41.448249287346371</v>
      </c>
      <c r="AM457" t="s">
        <v>1482</v>
      </c>
      <c r="AN457" t="s">
        <v>1517</v>
      </c>
    </row>
    <row r="458" spans="1:40">
      <c r="A458" t="s">
        <v>309</v>
      </c>
      <c r="B458">
        <v>53.3</v>
      </c>
      <c r="C458">
        <v>51.9</v>
      </c>
      <c r="D458">
        <v>53.5</v>
      </c>
      <c r="E458">
        <v>3981</v>
      </c>
      <c r="F458">
        <v>1833</v>
      </c>
      <c r="G458">
        <v>2148</v>
      </c>
      <c r="H458" s="2">
        <f>F458/E458</f>
        <v>0.46043707611152979</v>
      </c>
      <c r="I458" s="2">
        <f>G458/E458</f>
        <v>0.53956292388847027</v>
      </c>
      <c r="J458" s="1">
        <v>1436</v>
      </c>
      <c r="K458" s="2">
        <f>J458/E458</f>
        <v>0.36071338859583019</v>
      </c>
      <c r="L458" s="1">
        <v>1075</v>
      </c>
      <c r="M458" s="1">
        <v>215</v>
      </c>
      <c r="N458" s="1">
        <v>40</v>
      </c>
      <c r="O458" s="2">
        <f>L458/$J458</f>
        <v>0.74860724233983289</v>
      </c>
      <c r="P458" s="2">
        <f>M458/$J458</f>
        <v>0.14972144846796656</v>
      </c>
      <c r="Q458" s="2">
        <f>N458/$J458</f>
        <v>2.7855153203342618E-2</v>
      </c>
      <c r="R458" s="2">
        <v>0.19600000000000001</v>
      </c>
      <c r="S458" s="8" t="str">
        <f>VLOOKUP(R458,bachelor_lookup!A:B,2,TRUE)</f>
        <v>Low</v>
      </c>
      <c r="T458" s="2">
        <v>0.16399999999999998</v>
      </c>
      <c r="U458" s="2">
        <v>0.22399999999999998</v>
      </c>
      <c r="V458" s="1">
        <v>3981</v>
      </c>
      <c r="W458" s="2">
        <f>V458/E458</f>
        <v>1</v>
      </c>
      <c r="X458" s="2">
        <v>5.0999999999999997E-2</v>
      </c>
      <c r="Y458" s="1">
        <v>681</v>
      </c>
      <c r="Z458" s="2">
        <f>Y458/E458</f>
        <v>0.1710625470987189</v>
      </c>
      <c r="AA458" s="2">
        <v>3.7000000000000005E-2</v>
      </c>
      <c r="AB458" s="1">
        <v>2153</v>
      </c>
      <c r="AC458" s="2">
        <f>AB458/E458</f>
        <v>0.5408188897261994</v>
      </c>
      <c r="AD458" s="2">
        <f>1-(AC458+Z458)</f>
        <v>0.28811856317508167</v>
      </c>
      <c r="AE458" s="2">
        <v>6.8000000000000005E-2</v>
      </c>
      <c r="AF458" s="1">
        <v>72761</v>
      </c>
      <c r="AG458" s="1">
        <v>1703</v>
      </c>
      <c r="AH458" s="1">
        <v>64859</v>
      </c>
      <c r="AI458" s="1">
        <v>3417</v>
      </c>
      <c r="AJ458" s="2">
        <v>0.10300000000000001</v>
      </c>
      <c r="AK458">
        <v>46.272877880000003</v>
      </c>
      <c r="AL458">
        <v>86.033118802854105</v>
      </c>
      <c r="AM458" t="s">
        <v>1482</v>
      </c>
      <c r="AN458" t="s">
        <v>1501</v>
      </c>
    </row>
    <row r="459" spans="1:40">
      <c r="A459" t="s">
        <v>587</v>
      </c>
      <c r="B459">
        <v>31.7</v>
      </c>
      <c r="C459">
        <v>31.4</v>
      </c>
      <c r="D459">
        <v>32.700000000000003</v>
      </c>
      <c r="E459">
        <v>6302</v>
      </c>
      <c r="F459">
        <v>3480</v>
      </c>
      <c r="G459">
        <v>2822</v>
      </c>
      <c r="H459" s="2">
        <f>F459/E459</f>
        <v>0.55220564900031732</v>
      </c>
      <c r="I459" s="2">
        <f>G459/E459</f>
        <v>0.44779435099968262</v>
      </c>
      <c r="J459" s="1">
        <v>2913</v>
      </c>
      <c r="K459" s="2">
        <f>J459/E459</f>
        <v>0.46223421136147252</v>
      </c>
      <c r="L459" s="1">
        <v>1801</v>
      </c>
      <c r="M459" s="1">
        <v>620</v>
      </c>
      <c r="N459" s="1">
        <v>337</v>
      </c>
      <c r="O459" s="2">
        <f>L459/$J459</f>
        <v>0.61826295914864404</v>
      </c>
      <c r="P459" s="2">
        <f>M459/$J459</f>
        <v>0.21283899759697905</v>
      </c>
      <c r="Q459" s="2">
        <f>N459/$J459</f>
        <v>0.11568829385513217</v>
      </c>
      <c r="R459" s="2">
        <v>0.19699999999999998</v>
      </c>
      <c r="S459" s="8" t="str">
        <f>VLOOKUP(R459,bachelor_lookup!A:B,2,TRUE)</f>
        <v>Low</v>
      </c>
      <c r="T459" s="2">
        <v>0.22399999999999998</v>
      </c>
      <c r="U459" s="2">
        <v>0.16300000000000001</v>
      </c>
      <c r="V459" s="1">
        <v>6281</v>
      </c>
      <c r="W459" s="2">
        <f>V459/E459</f>
        <v>0.99666772453189467</v>
      </c>
      <c r="X459" s="2">
        <v>0.14699999999999999</v>
      </c>
      <c r="Y459" s="1">
        <v>1591</v>
      </c>
      <c r="Z459" s="2">
        <f>Y459/E459</f>
        <v>0.25245953665503013</v>
      </c>
      <c r="AA459" s="2">
        <v>5.5999999999999994E-2</v>
      </c>
      <c r="AB459" s="1">
        <v>4297</v>
      </c>
      <c r="AC459" s="2">
        <f>AB459/E459</f>
        <v>0.68184703268803559</v>
      </c>
      <c r="AD459" s="2">
        <f>1-(AC459+Z459)</f>
        <v>6.5693430656934337E-2</v>
      </c>
      <c r="AE459" s="2">
        <v>0.193</v>
      </c>
      <c r="AF459" s="1">
        <v>64205</v>
      </c>
      <c r="AG459" s="1">
        <v>1979</v>
      </c>
      <c r="AH459" s="1">
        <v>56969</v>
      </c>
      <c r="AI459" s="1">
        <v>4922</v>
      </c>
      <c r="AJ459" s="2">
        <v>8.1000000000000003E-2</v>
      </c>
      <c r="AK459">
        <v>2.5687217910000002</v>
      </c>
      <c r="AL459">
        <v>2453.3602751688572</v>
      </c>
      <c r="AM459" t="s">
        <v>1484</v>
      </c>
      <c r="AN459" t="s">
        <v>1503</v>
      </c>
    </row>
    <row r="460" spans="1:40">
      <c r="A460" t="s">
        <v>558</v>
      </c>
      <c r="B460">
        <v>32.799999999999997</v>
      </c>
      <c r="C460">
        <v>30.1</v>
      </c>
      <c r="D460">
        <v>35.5</v>
      </c>
      <c r="E460">
        <v>2894</v>
      </c>
      <c r="F460">
        <v>1591</v>
      </c>
      <c r="G460">
        <v>1303</v>
      </c>
      <c r="H460" s="2">
        <f>F460/E460</f>
        <v>0.54975812024879056</v>
      </c>
      <c r="I460" s="2">
        <f>G460/E460</f>
        <v>0.45024187975120938</v>
      </c>
      <c r="J460" s="1">
        <v>1235</v>
      </c>
      <c r="K460" s="2">
        <f>J460/E460</f>
        <v>0.42674498963372492</v>
      </c>
      <c r="L460" s="1">
        <v>854</v>
      </c>
      <c r="M460" s="1">
        <v>167</v>
      </c>
      <c r="N460" s="1">
        <v>105</v>
      </c>
      <c r="O460" s="2">
        <f>L460/$J460</f>
        <v>0.69149797570850202</v>
      </c>
      <c r="P460" s="2">
        <f>M460/$J460</f>
        <v>0.13522267206477734</v>
      </c>
      <c r="Q460" s="2">
        <f>N460/$J460</f>
        <v>8.5020242914979755E-2</v>
      </c>
      <c r="R460" s="2">
        <v>0.19699999999999998</v>
      </c>
      <c r="S460" s="8" t="str">
        <f>VLOOKUP(R460,bachelor_lookup!A:B,2,TRUE)</f>
        <v>Low</v>
      </c>
      <c r="T460" s="2">
        <v>0.21100000000000002</v>
      </c>
      <c r="U460" s="2">
        <v>0.182</v>
      </c>
      <c r="V460" s="1">
        <v>2887</v>
      </c>
      <c r="W460" s="2">
        <f>V460/E460</f>
        <v>0.99758120248790605</v>
      </c>
      <c r="X460" s="2">
        <v>0.18899999999999997</v>
      </c>
      <c r="Y460" s="1">
        <v>780</v>
      </c>
      <c r="Z460" s="2">
        <f>Y460/E460</f>
        <v>0.26952315134761573</v>
      </c>
      <c r="AA460" s="2">
        <v>0.35</v>
      </c>
      <c r="AB460" s="1">
        <v>1868</v>
      </c>
      <c r="AC460" s="2">
        <f>AB460/E460</f>
        <v>0.64547339322736696</v>
      </c>
      <c r="AD460" s="2">
        <f>1-(AC460+Z460)</f>
        <v>8.5003455425017305E-2</v>
      </c>
      <c r="AE460" s="2">
        <v>0.14300000000000002</v>
      </c>
      <c r="AF460" s="1">
        <v>65718</v>
      </c>
      <c r="AG460" s="1">
        <v>855</v>
      </c>
      <c r="AH460" s="1">
        <v>57460</v>
      </c>
      <c r="AI460" s="1">
        <v>2152</v>
      </c>
      <c r="AJ460" s="2">
        <v>0.16200000000000001</v>
      </c>
      <c r="AK460">
        <v>1.160398847</v>
      </c>
      <c r="AL460">
        <v>2493.9700754459645</v>
      </c>
      <c r="AM460" t="s">
        <v>1484</v>
      </c>
      <c r="AN460" t="s">
        <v>1503</v>
      </c>
    </row>
    <row r="461" spans="1:40">
      <c r="A461" t="s">
        <v>1206</v>
      </c>
      <c r="B461">
        <v>34.299999999999997</v>
      </c>
      <c r="C461">
        <v>32.6</v>
      </c>
      <c r="D461">
        <v>34.799999999999997</v>
      </c>
      <c r="E461">
        <v>3172</v>
      </c>
      <c r="F461">
        <v>1302</v>
      </c>
      <c r="G461">
        <v>1870</v>
      </c>
      <c r="H461" s="2">
        <f>F461/E461</f>
        <v>0.41046658259773011</v>
      </c>
      <c r="I461" s="2">
        <f>G461/E461</f>
        <v>0.58953341740226983</v>
      </c>
      <c r="J461" s="1">
        <v>1586</v>
      </c>
      <c r="K461" s="2">
        <f>J461/E461</f>
        <v>0.5</v>
      </c>
      <c r="L461" s="1">
        <v>1206</v>
      </c>
      <c r="M461" s="1">
        <v>136</v>
      </c>
      <c r="N461" s="1">
        <v>65</v>
      </c>
      <c r="O461" s="2">
        <f>L461/$J461</f>
        <v>0.76040353089533419</v>
      </c>
      <c r="P461" s="2">
        <f>M461/$J461</f>
        <v>8.5750315258511983E-2</v>
      </c>
      <c r="Q461" s="2">
        <f>N461/$J461</f>
        <v>4.0983606557377046E-2</v>
      </c>
      <c r="R461" s="2">
        <v>0.19699999999999998</v>
      </c>
      <c r="S461" s="8" t="str">
        <f>VLOOKUP(R461,bachelor_lookup!A:B,2,TRUE)</f>
        <v>Low</v>
      </c>
      <c r="T461" s="2">
        <v>0.16800000000000001</v>
      </c>
      <c r="U461" s="2">
        <v>0.217</v>
      </c>
      <c r="V461" s="1">
        <v>3118</v>
      </c>
      <c r="W461" s="2">
        <f>V461/E461</f>
        <v>0.9829760403530895</v>
      </c>
      <c r="X461" s="2">
        <v>0.09</v>
      </c>
      <c r="Y461" s="1">
        <v>811</v>
      </c>
      <c r="Z461" s="2">
        <f>Y461/E461</f>
        <v>0.25567465321563682</v>
      </c>
      <c r="AA461" s="2">
        <v>0.182</v>
      </c>
      <c r="AB461" s="1">
        <v>1899</v>
      </c>
      <c r="AC461" s="2">
        <f>AB461/E461</f>
        <v>0.59867591424968469</v>
      </c>
      <c r="AD461" s="2">
        <f>1-(AC461+Z461)</f>
        <v>0.14564943253467844</v>
      </c>
      <c r="AE461" s="2">
        <v>7.0000000000000007E-2</v>
      </c>
      <c r="AF461" s="1">
        <v>59663</v>
      </c>
      <c r="AG461" s="1">
        <v>1212</v>
      </c>
      <c r="AH461" s="1">
        <v>51017</v>
      </c>
      <c r="AI461" s="1">
        <v>2467</v>
      </c>
      <c r="AJ461" s="2">
        <v>3.2000000000000001E-2</v>
      </c>
      <c r="AK461">
        <v>1.299934412</v>
      </c>
      <c r="AL461">
        <v>2440.1231098419448</v>
      </c>
      <c r="AM461" t="s">
        <v>1484</v>
      </c>
      <c r="AN461" t="s">
        <v>1518</v>
      </c>
    </row>
    <row r="462" spans="1:40">
      <c r="A462" t="s">
        <v>1002</v>
      </c>
      <c r="B462">
        <v>36.9</v>
      </c>
      <c r="C462">
        <v>36.799999999999997</v>
      </c>
      <c r="D462">
        <v>37.1</v>
      </c>
      <c r="E462">
        <v>4001</v>
      </c>
      <c r="F462">
        <v>1933</v>
      </c>
      <c r="G462">
        <v>2068</v>
      </c>
      <c r="H462" s="2">
        <f>F462/E462</f>
        <v>0.4831292176955761</v>
      </c>
      <c r="I462" s="2">
        <f>G462/E462</f>
        <v>0.51687078230442385</v>
      </c>
      <c r="J462" s="1">
        <v>1735</v>
      </c>
      <c r="K462" s="2">
        <f>J462/E462</f>
        <v>0.43364158960259935</v>
      </c>
      <c r="L462" s="1">
        <v>1367</v>
      </c>
      <c r="M462" s="1">
        <v>184</v>
      </c>
      <c r="N462" s="1">
        <v>58</v>
      </c>
      <c r="O462" s="2">
        <f>L462/$J462</f>
        <v>0.78789625360230553</v>
      </c>
      <c r="P462" s="2">
        <f>M462/$J462</f>
        <v>0.10605187319884726</v>
      </c>
      <c r="Q462" s="2">
        <f>N462/$J462</f>
        <v>3.3429394812680112E-2</v>
      </c>
      <c r="R462" s="2">
        <v>0.19699999999999998</v>
      </c>
      <c r="S462" s="8" t="str">
        <f>VLOOKUP(R462,bachelor_lookup!A:B,2,TRUE)</f>
        <v>Low</v>
      </c>
      <c r="T462" s="2">
        <v>0.187</v>
      </c>
      <c r="U462" s="2">
        <v>0.20600000000000002</v>
      </c>
      <c r="V462" s="1">
        <v>3937</v>
      </c>
      <c r="W462" s="2">
        <f>V462/E462</f>
        <v>0.98400399900024993</v>
      </c>
      <c r="X462" s="2">
        <v>0.10800000000000001</v>
      </c>
      <c r="Y462" s="1">
        <v>1039</v>
      </c>
      <c r="Z462" s="2">
        <f>Y462/E462</f>
        <v>0.25968507873031743</v>
      </c>
      <c r="AA462" s="2">
        <v>0.157</v>
      </c>
      <c r="AB462" s="1">
        <v>2351</v>
      </c>
      <c r="AC462" s="2">
        <f>AB462/E462</f>
        <v>0.58760309922519371</v>
      </c>
      <c r="AD462" s="2">
        <f>1-(AC462+Z462)</f>
        <v>0.15271182204448885</v>
      </c>
      <c r="AE462" s="2">
        <v>0.10300000000000001</v>
      </c>
      <c r="AF462" s="1">
        <v>65943</v>
      </c>
      <c r="AG462" s="1">
        <v>1604</v>
      </c>
      <c r="AH462" s="1">
        <v>60671</v>
      </c>
      <c r="AI462" s="1">
        <v>3025</v>
      </c>
      <c r="AJ462" s="2">
        <v>7.4999999999999997E-2</v>
      </c>
      <c r="AK462">
        <v>2.7638722630000001</v>
      </c>
      <c r="AL462">
        <v>1447.6066978787144</v>
      </c>
      <c r="AM462" t="s">
        <v>1484</v>
      </c>
      <c r="AN462" t="s">
        <v>1513</v>
      </c>
    </row>
    <row r="463" spans="1:40">
      <c r="A463" t="s">
        <v>1189</v>
      </c>
      <c r="B463">
        <v>40.700000000000003</v>
      </c>
      <c r="C463">
        <v>37.6</v>
      </c>
      <c r="D463">
        <v>42.8</v>
      </c>
      <c r="E463">
        <v>5732</v>
      </c>
      <c r="F463">
        <v>3140</v>
      </c>
      <c r="G463">
        <v>2592</v>
      </c>
      <c r="H463" s="2">
        <f>F463/E463</f>
        <v>0.54780181437543618</v>
      </c>
      <c r="I463" s="2">
        <f>G463/E463</f>
        <v>0.45219818562456388</v>
      </c>
      <c r="J463" s="1">
        <v>2710</v>
      </c>
      <c r="K463" s="2">
        <f>J463/E463</f>
        <v>0.47278436845778088</v>
      </c>
      <c r="L463" s="1">
        <v>1910</v>
      </c>
      <c r="M463" s="1">
        <v>466</v>
      </c>
      <c r="N463" s="1">
        <v>22</v>
      </c>
      <c r="O463" s="2">
        <f>L463/$J463</f>
        <v>0.70479704797047971</v>
      </c>
      <c r="P463" s="2">
        <f>M463/$J463</f>
        <v>0.17195571955719557</v>
      </c>
      <c r="Q463" s="2">
        <f>N463/$J463</f>
        <v>8.1180811808118074E-3</v>
      </c>
      <c r="R463" s="2">
        <v>0.19699999999999998</v>
      </c>
      <c r="S463" s="8" t="str">
        <f>VLOOKUP(R463,bachelor_lookup!A:B,2,TRUE)</f>
        <v>Low</v>
      </c>
      <c r="T463" s="2">
        <v>0.182</v>
      </c>
      <c r="U463" s="2">
        <v>0.214</v>
      </c>
      <c r="V463" s="1">
        <v>5710</v>
      </c>
      <c r="W463" s="2">
        <f>V463/E463</f>
        <v>0.99616189811584088</v>
      </c>
      <c r="X463" s="2">
        <v>0.08</v>
      </c>
      <c r="Y463" s="1">
        <v>1184</v>
      </c>
      <c r="Z463" s="2">
        <f>Y463/E463</f>
        <v>0.20655966503838102</v>
      </c>
      <c r="AA463" s="2">
        <v>7.2999999999999995E-2</v>
      </c>
      <c r="AB463" s="1">
        <v>3850</v>
      </c>
      <c r="AC463" s="2">
        <f>AB463/E463</f>
        <v>0.67166782972784367</v>
      </c>
      <c r="AD463" s="2">
        <f>1-(AC463+Z463)</f>
        <v>0.12177250523377525</v>
      </c>
      <c r="AE463" s="2">
        <v>8.199999999999999E-2</v>
      </c>
      <c r="AF463" s="1">
        <v>84622</v>
      </c>
      <c r="AG463" s="1">
        <v>2037</v>
      </c>
      <c r="AH463" s="1">
        <v>66691</v>
      </c>
      <c r="AI463" s="1">
        <v>4628</v>
      </c>
      <c r="AJ463" s="2">
        <v>9.6999999999999989E-2</v>
      </c>
      <c r="AK463">
        <v>259.62288339999998</v>
      </c>
      <c r="AL463">
        <v>22.078177104168162</v>
      </c>
      <c r="AM463" t="s">
        <v>1482</v>
      </c>
      <c r="AN463" t="s">
        <v>1517</v>
      </c>
    </row>
    <row r="464" spans="1:40">
      <c r="A464" t="s">
        <v>1429</v>
      </c>
      <c r="B464">
        <v>43</v>
      </c>
      <c r="C464">
        <v>34.700000000000003</v>
      </c>
      <c r="D464">
        <v>49.2</v>
      </c>
      <c r="E464">
        <v>5213</v>
      </c>
      <c r="F464">
        <v>2383</v>
      </c>
      <c r="G464">
        <v>2830</v>
      </c>
      <c r="H464" s="2">
        <f>F464/E464</f>
        <v>0.45712641473239979</v>
      </c>
      <c r="I464" s="2">
        <f>G464/E464</f>
        <v>0.54287358526760021</v>
      </c>
      <c r="J464" s="1">
        <v>2328</v>
      </c>
      <c r="K464" s="2">
        <f>J464/E464</f>
        <v>0.44657586802225208</v>
      </c>
      <c r="L464" s="1">
        <v>1899</v>
      </c>
      <c r="M464" s="1">
        <v>215</v>
      </c>
      <c r="N464" s="1">
        <v>16</v>
      </c>
      <c r="O464" s="2">
        <f>L464/$J464</f>
        <v>0.81572164948453607</v>
      </c>
      <c r="P464" s="2">
        <f>M464/$J464</f>
        <v>9.2353951890034369E-2</v>
      </c>
      <c r="Q464" s="2">
        <f>N464/$J464</f>
        <v>6.8728522336769758E-3</v>
      </c>
      <c r="R464" s="2">
        <v>0.19699999999999998</v>
      </c>
      <c r="S464" s="8" t="str">
        <f>VLOOKUP(R464,bachelor_lookup!A:B,2,TRUE)</f>
        <v>Low</v>
      </c>
      <c r="T464" s="2">
        <v>0.187</v>
      </c>
      <c r="U464" s="2">
        <v>0.20300000000000001</v>
      </c>
      <c r="V464" s="1">
        <v>4879</v>
      </c>
      <c r="W464" s="2">
        <f>V464/E464</f>
        <v>0.93592940725110296</v>
      </c>
      <c r="X464" s="2">
        <v>9.5000000000000001E-2</v>
      </c>
      <c r="Y464" s="1">
        <v>1222</v>
      </c>
      <c r="Z464" s="2">
        <f>Y464/E464</f>
        <v>0.23441396508728179</v>
      </c>
      <c r="AA464" s="2">
        <v>0.09</v>
      </c>
      <c r="AB464" s="1">
        <v>2867</v>
      </c>
      <c r="AC464" s="2">
        <f>AB464/E464</f>
        <v>0.54997122578169955</v>
      </c>
      <c r="AD464" s="2">
        <f>1-(AC464+Z464)</f>
        <v>0.2156148091310186</v>
      </c>
      <c r="AE464" s="2">
        <v>8.900000000000001E-2</v>
      </c>
      <c r="AF464" s="1">
        <v>59152</v>
      </c>
      <c r="AG464" s="1">
        <v>2019</v>
      </c>
      <c r="AH464" s="1">
        <v>50299</v>
      </c>
      <c r="AI464" s="1">
        <v>4137</v>
      </c>
      <c r="AJ464" s="2">
        <v>8.900000000000001E-2</v>
      </c>
      <c r="AK464">
        <v>2.487750852</v>
      </c>
      <c r="AL464">
        <v>2095.4670745300182</v>
      </c>
      <c r="AM464" t="s">
        <v>1484</v>
      </c>
      <c r="AN464" t="s">
        <v>1525</v>
      </c>
    </row>
    <row r="465" spans="1:40">
      <c r="A465" t="s">
        <v>837</v>
      </c>
      <c r="B465">
        <v>64.599999999999994</v>
      </c>
      <c r="C465">
        <v>64.3</v>
      </c>
      <c r="D465">
        <v>65.099999999999994</v>
      </c>
      <c r="E465">
        <v>2131</v>
      </c>
      <c r="F465">
        <v>1103</v>
      </c>
      <c r="G465">
        <v>1028</v>
      </c>
      <c r="H465" s="2">
        <f>F465/E465</f>
        <v>0.51759737212576251</v>
      </c>
      <c r="I465" s="2">
        <f>G465/E465</f>
        <v>0.48240262787423743</v>
      </c>
      <c r="J465" s="1">
        <v>446</v>
      </c>
      <c r="K465" s="2">
        <f>J465/E465</f>
        <v>0.20929141248240263</v>
      </c>
      <c r="L465" s="1">
        <v>331</v>
      </c>
      <c r="M465" s="1">
        <v>71</v>
      </c>
      <c r="N465" s="1">
        <v>0</v>
      </c>
      <c r="O465" s="2">
        <f>L465/$J465</f>
        <v>0.74215246636771304</v>
      </c>
      <c r="P465" s="2">
        <f>M465/$J465</f>
        <v>0.15919282511210761</v>
      </c>
      <c r="Q465" s="2">
        <f>N465/$J465</f>
        <v>0</v>
      </c>
      <c r="R465" s="2">
        <v>0.19699999999999998</v>
      </c>
      <c r="S465" s="8" t="str">
        <f>VLOOKUP(R465,bachelor_lookup!A:B,2,TRUE)</f>
        <v>Low</v>
      </c>
      <c r="T465" s="2">
        <v>0.21100000000000002</v>
      </c>
      <c r="U465" s="2">
        <v>0.184</v>
      </c>
      <c r="V465" s="1">
        <v>2131</v>
      </c>
      <c r="W465" s="2">
        <f>V465/E465</f>
        <v>1</v>
      </c>
      <c r="X465" s="2">
        <v>0.122</v>
      </c>
      <c r="Y465" s="1">
        <v>195</v>
      </c>
      <c r="Z465" s="2">
        <f>Y465/E465</f>
        <v>9.1506335053965271E-2</v>
      </c>
      <c r="AA465" s="2">
        <v>0.11800000000000001</v>
      </c>
      <c r="AB465" s="1">
        <v>939</v>
      </c>
      <c r="AC465" s="2">
        <f>AB465/E465</f>
        <v>0.44063819802909432</v>
      </c>
      <c r="AD465" s="2">
        <f>1-(AC465+Z465)</f>
        <v>0.46785546691694035</v>
      </c>
      <c r="AE465" s="2">
        <v>0.18600000000000003</v>
      </c>
      <c r="AF465" s="1">
        <v>39462</v>
      </c>
      <c r="AG465" s="1">
        <v>1113</v>
      </c>
      <c r="AH465" s="1">
        <v>33955</v>
      </c>
      <c r="AI465" s="1">
        <v>1959</v>
      </c>
      <c r="AJ465" s="2">
        <v>0.154</v>
      </c>
      <c r="AK465">
        <v>149.56985520000001</v>
      </c>
      <c r="AL465">
        <v>14.247523320461166</v>
      </c>
      <c r="AM465" t="s">
        <v>1482</v>
      </c>
      <c r="AN465" t="s">
        <v>1511</v>
      </c>
    </row>
    <row r="466" spans="1:40">
      <c r="A466" t="s">
        <v>69</v>
      </c>
      <c r="B466">
        <v>34.200000000000003</v>
      </c>
      <c r="C466">
        <v>31.2</v>
      </c>
      <c r="D466">
        <v>35.700000000000003</v>
      </c>
      <c r="E466">
        <v>7278</v>
      </c>
      <c r="F466">
        <v>3611</v>
      </c>
      <c r="G466">
        <v>3667</v>
      </c>
      <c r="H466" s="2">
        <f>F466/E466</f>
        <v>0.49615278922780987</v>
      </c>
      <c r="I466" s="2">
        <f>G466/E466</f>
        <v>0.50384721077219019</v>
      </c>
      <c r="J466" s="1">
        <v>2992</v>
      </c>
      <c r="K466" s="2">
        <f>J466/E466</f>
        <v>0.41110195108546305</v>
      </c>
      <c r="L466" s="1">
        <v>2535</v>
      </c>
      <c r="M466" s="1">
        <v>319</v>
      </c>
      <c r="N466" s="1">
        <v>0</v>
      </c>
      <c r="O466" s="2">
        <f>L466/$J466</f>
        <v>0.84725935828877008</v>
      </c>
      <c r="P466" s="2">
        <f>M466/$J466</f>
        <v>0.10661764705882353</v>
      </c>
      <c r="Q466" s="2">
        <f>N466/$J466</f>
        <v>0</v>
      </c>
      <c r="R466" s="2">
        <v>0.19800000000000001</v>
      </c>
      <c r="S466" s="8" t="str">
        <f>VLOOKUP(R466,bachelor_lookup!A:B,2,TRUE)</f>
        <v>Low</v>
      </c>
      <c r="T466" s="2">
        <v>0.21899999999999997</v>
      </c>
      <c r="U466" s="2">
        <v>0.17699999999999999</v>
      </c>
      <c r="V466" s="1">
        <v>7271</v>
      </c>
      <c r="W466" s="2">
        <f>V466/E466</f>
        <v>0.99903819730695242</v>
      </c>
      <c r="X466" s="2">
        <v>9.9000000000000005E-2</v>
      </c>
      <c r="Y466" s="1">
        <v>2003</v>
      </c>
      <c r="Z466" s="2">
        <f>Y466/E466</f>
        <v>0.27521297059631766</v>
      </c>
      <c r="AA466" s="2">
        <v>0.13600000000000001</v>
      </c>
      <c r="AB466" s="1">
        <v>4188</v>
      </c>
      <c r="AC466" s="2">
        <f>AB466/E466</f>
        <v>0.5754328112118714</v>
      </c>
      <c r="AD466" s="2">
        <f>1-(AC466+Z466)</f>
        <v>0.14935421819181094</v>
      </c>
      <c r="AE466" s="2">
        <v>0.10199999999999999</v>
      </c>
      <c r="AF466" s="1">
        <v>64808</v>
      </c>
      <c r="AG466" s="1">
        <v>2731</v>
      </c>
      <c r="AH466" s="1">
        <v>55386</v>
      </c>
      <c r="AI466" s="1">
        <v>5388</v>
      </c>
      <c r="AJ466" s="2">
        <v>0.13100000000000001</v>
      </c>
      <c r="AK466">
        <v>35.848229089999997</v>
      </c>
      <c r="AL466">
        <v>203.02258116371573</v>
      </c>
      <c r="AM466" t="s">
        <v>1482</v>
      </c>
      <c r="AN466" t="s">
        <v>1489</v>
      </c>
    </row>
    <row r="467" spans="1:40">
      <c r="A467" t="s">
        <v>1109</v>
      </c>
      <c r="B467">
        <v>36.700000000000003</v>
      </c>
      <c r="C467">
        <v>36.1</v>
      </c>
      <c r="D467">
        <v>37.200000000000003</v>
      </c>
      <c r="E467">
        <v>7267</v>
      </c>
      <c r="F467">
        <v>3906</v>
      </c>
      <c r="G467">
        <v>3361</v>
      </c>
      <c r="H467" s="2">
        <f>F467/E467</f>
        <v>0.53749827989541765</v>
      </c>
      <c r="I467" s="2">
        <f>G467/E467</f>
        <v>0.46250172010458235</v>
      </c>
      <c r="J467" s="1">
        <v>3398</v>
      </c>
      <c r="K467" s="2">
        <f>J467/E467</f>
        <v>0.46759322966836386</v>
      </c>
      <c r="L467" s="1">
        <v>2069</v>
      </c>
      <c r="M467" s="1">
        <v>473</v>
      </c>
      <c r="N467" s="1">
        <v>343</v>
      </c>
      <c r="O467" s="2">
        <f>L467/$J467</f>
        <v>0.60888758092995876</v>
      </c>
      <c r="P467" s="2">
        <f>M467/$J467</f>
        <v>0.13919952913478517</v>
      </c>
      <c r="Q467" s="2">
        <f>N467/$J467</f>
        <v>0.10094173042966451</v>
      </c>
      <c r="R467" s="2">
        <v>0.19800000000000001</v>
      </c>
      <c r="S467" s="8" t="str">
        <f>VLOOKUP(R467,bachelor_lookup!A:B,2,TRUE)</f>
        <v>Low</v>
      </c>
      <c r="T467" s="2">
        <v>0.17800000000000002</v>
      </c>
      <c r="U467" s="2">
        <v>0.22</v>
      </c>
      <c r="V467" s="1">
        <v>7227</v>
      </c>
      <c r="W467" s="2">
        <f>V467/E467</f>
        <v>0.99449566533645251</v>
      </c>
      <c r="X467" s="2">
        <v>0.21600000000000003</v>
      </c>
      <c r="Y467" s="1">
        <v>1528</v>
      </c>
      <c r="Z467" s="2">
        <f>Y467/E467</f>
        <v>0.21026558414751617</v>
      </c>
      <c r="AA467" s="2">
        <v>0.221</v>
      </c>
      <c r="AB467" s="1">
        <v>4985</v>
      </c>
      <c r="AC467" s="2">
        <f>AB467/E467</f>
        <v>0.68597770744461262</v>
      </c>
      <c r="AD467" s="2">
        <f>1-(AC467+Z467)</f>
        <v>0.10375670840787121</v>
      </c>
      <c r="AE467" s="2">
        <v>0.19800000000000001</v>
      </c>
      <c r="AF467" s="1">
        <v>44869</v>
      </c>
      <c r="AG467" s="1">
        <v>3072</v>
      </c>
      <c r="AH467" s="1">
        <v>34458</v>
      </c>
      <c r="AI467" s="1">
        <v>5923</v>
      </c>
      <c r="AJ467" s="2">
        <v>0.10199999999999999</v>
      </c>
      <c r="AK467">
        <v>4.0366152739999999</v>
      </c>
      <c r="AL467">
        <v>1800.270649226107</v>
      </c>
      <c r="AM467" t="s">
        <v>1484</v>
      </c>
      <c r="AN467" t="s">
        <v>1517</v>
      </c>
    </row>
    <row r="468" spans="1:40">
      <c r="A468" t="s">
        <v>793</v>
      </c>
      <c r="B468">
        <v>40.9</v>
      </c>
      <c r="C468">
        <v>39.700000000000003</v>
      </c>
      <c r="D468">
        <v>41.7</v>
      </c>
      <c r="E468">
        <v>3698</v>
      </c>
      <c r="F468">
        <v>1961</v>
      </c>
      <c r="G468">
        <v>1737</v>
      </c>
      <c r="H468" s="2">
        <f>F468/E468</f>
        <v>0.5302866414277988</v>
      </c>
      <c r="I468" s="2">
        <f>G468/E468</f>
        <v>0.4697133585722012</v>
      </c>
      <c r="J468" s="1">
        <v>1573</v>
      </c>
      <c r="K468" s="2">
        <f>J468/E468</f>
        <v>0.42536506219578152</v>
      </c>
      <c r="L468" s="1">
        <v>1178</v>
      </c>
      <c r="M468" s="1">
        <v>245</v>
      </c>
      <c r="N468" s="1">
        <v>0</v>
      </c>
      <c r="O468" s="2">
        <f>L468/$J468</f>
        <v>0.74888747616020346</v>
      </c>
      <c r="P468" s="2">
        <f>M468/$J468</f>
        <v>0.15575333757151938</v>
      </c>
      <c r="Q468" s="2">
        <f>N468/$J468</f>
        <v>0</v>
      </c>
      <c r="R468" s="2">
        <v>0.19800000000000001</v>
      </c>
      <c r="S468" s="8" t="str">
        <f>VLOOKUP(R468,bachelor_lookup!A:B,2,TRUE)</f>
        <v>Low</v>
      </c>
      <c r="T468" s="2">
        <v>0.191</v>
      </c>
      <c r="U468" s="2">
        <v>0.20600000000000002</v>
      </c>
      <c r="V468" s="1">
        <v>3682</v>
      </c>
      <c r="W468" s="2">
        <f>V468/E468</f>
        <v>0.99567333693888593</v>
      </c>
      <c r="X468" s="2">
        <v>0.127</v>
      </c>
      <c r="Y468" s="1">
        <v>807</v>
      </c>
      <c r="Z468" s="2">
        <f>Y468/E468</f>
        <v>0.21822606814494322</v>
      </c>
      <c r="AA468" s="2">
        <v>0.14300000000000002</v>
      </c>
      <c r="AB468" s="1">
        <v>2231</v>
      </c>
      <c r="AC468" s="2">
        <f>AB468/E468</f>
        <v>0.60329908058409953</v>
      </c>
      <c r="AD468" s="2">
        <f>1-(AC468+Z468)</f>
        <v>0.1784748512709573</v>
      </c>
      <c r="AE468" s="2">
        <v>0.14800000000000002</v>
      </c>
      <c r="AF468" s="1">
        <v>62308</v>
      </c>
      <c r="AG468" s="1">
        <v>1411</v>
      </c>
      <c r="AH468" s="1">
        <v>58185</v>
      </c>
      <c r="AI468" s="1">
        <v>2967</v>
      </c>
      <c r="AJ468" s="2">
        <v>0.16600000000000001</v>
      </c>
      <c r="AK468">
        <v>353.1972341</v>
      </c>
      <c r="AL468">
        <v>10.470070665822352</v>
      </c>
      <c r="AM468" t="s">
        <v>1482</v>
      </c>
      <c r="AN468" t="s">
        <v>1507</v>
      </c>
    </row>
    <row r="469" spans="1:40">
      <c r="A469" t="s">
        <v>1361</v>
      </c>
      <c r="B469">
        <v>42.8</v>
      </c>
      <c r="C469">
        <v>42.5</v>
      </c>
      <c r="D469">
        <v>43.2</v>
      </c>
      <c r="E469">
        <v>7076</v>
      </c>
      <c r="F469">
        <v>3249</v>
      </c>
      <c r="G469">
        <v>3827</v>
      </c>
      <c r="H469" s="2">
        <f>F469/E469</f>
        <v>0.45915771622385526</v>
      </c>
      <c r="I469" s="2">
        <f>G469/E469</f>
        <v>0.54084228377614474</v>
      </c>
      <c r="J469" s="1">
        <v>2994</v>
      </c>
      <c r="K469" s="2">
        <f>J469/E469</f>
        <v>0.42312040700960996</v>
      </c>
      <c r="L469" s="1">
        <v>2649</v>
      </c>
      <c r="M469" s="1">
        <v>165</v>
      </c>
      <c r="N469" s="1">
        <v>19</v>
      </c>
      <c r="O469" s="2">
        <f>L469/$J469</f>
        <v>0.88476953907815636</v>
      </c>
      <c r="P469" s="2">
        <f>M469/$J469</f>
        <v>5.5110220440881763E-2</v>
      </c>
      <c r="Q469" s="2">
        <f>N469/$J469</f>
        <v>6.3460253841015361E-3</v>
      </c>
      <c r="R469" s="2">
        <v>0.19800000000000001</v>
      </c>
      <c r="S469" s="8" t="str">
        <f>VLOOKUP(R469,bachelor_lookup!A:B,2,TRUE)</f>
        <v>Low</v>
      </c>
      <c r="T469" s="2">
        <v>0.18600000000000003</v>
      </c>
      <c r="U469" s="2">
        <v>0.20899999999999999</v>
      </c>
      <c r="V469" s="1">
        <v>7076</v>
      </c>
      <c r="W469" s="2">
        <f>V469/E469</f>
        <v>1</v>
      </c>
      <c r="X469" s="2">
        <v>6.7000000000000004E-2</v>
      </c>
      <c r="Y469" s="1">
        <v>1553</v>
      </c>
      <c r="Z469" s="2">
        <f>Y469/E469</f>
        <v>0.21947427925381571</v>
      </c>
      <c r="AA469" s="2">
        <v>6.4000000000000001E-2</v>
      </c>
      <c r="AB469" s="1">
        <v>4366</v>
      </c>
      <c r="AC469" s="2">
        <f>AB469/E469</f>
        <v>0.61701526286037311</v>
      </c>
      <c r="AD469" s="2">
        <f>1-(AC469+Z469)</f>
        <v>0.1635104578858112</v>
      </c>
      <c r="AE469" s="2">
        <v>7.0000000000000007E-2</v>
      </c>
      <c r="AF469" s="1">
        <v>67346</v>
      </c>
      <c r="AG469" s="1">
        <v>2759</v>
      </c>
      <c r="AH469" s="1">
        <v>52688</v>
      </c>
      <c r="AI469" s="1">
        <v>5615</v>
      </c>
      <c r="AJ469" s="2">
        <v>5.4000000000000006E-2</v>
      </c>
      <c r="AK469">
        <v>258.34244489999998</v>
      </c>
      <c r="AL469">
        <v>27.390001680672338</v>
      </c>
      <c r="AM469" t="s">
        <v>1482</v>
      </c>
      <c r="AN469" t="s">
        <v>1520</v>
      </c>
    </row>
    <row r="470" spans="1:40">
      <c r="A470" t="s">
        <v>226</v>
      </c>
      <c r="B470">
        <v>46.5</v>
      </c>
      <c r="C470">
        <v>44.1</v>
      </c>
      <c r="D470">
        <v>50.2</v>
      </c>
      <c r="E470">
        <v>4008</v>
      </c>
      <c r="F470">
        <v>1955</v>
      </c>
      <c r="G470">
        <v>2053</v>
      </c>
      <c r="H470" s="2">
        <f>F470/E470</f>
        <v>0.48777445109780437</v>
      </c>
      <c r="I470" s="2">
        <f>G470/E470</f>
        <v>0.51222554890219563</v>
      </c>
      <c r="J470" s="1">
        <v>1652</v>
      </c>
      <c r="K470" s="2">
        <f>J470/E470</f>
        <v>0.41217564870259482</v>
      </c>
      <c r="L470" s="1">
        <v>1447</v>
      </c>
      <c r="M470" s="1">
        <v>160</v>
      </c>
      <c r="N470" s="1">
        <v>0</v>
      </c>
      <c r="O470" s="2">
        <f>L470/$J470</f>
        <v>0.87590799031476996</v>
      </c>
      <c r="P470" s="2">
        <f>M470/$J470</f>
        <v>9.6852300242130748E-2</v>
      </c>
      <c r="Q470" s="2">
        <f>N470/$J470</f>
        <v>0</v>
      </c>
      <c r="R470" s="2">
        <v>0.19800000000000001</v>
      </c>
      <c r="S470" s="8" t="str">
        <f>VLOOKUP(R470,bachelor_lookup!A:B,2,TRUE)</f>
        <v>Low</v>
      </c>
      <c r="T470" s="2">
        <v>0.19</v>
      </c>
      <c r="U470" s="2">
        <v>0.20499999999999999</v>
      </c>
      <c r="V470" s="1">
        <v>4001</v>
      </c>
      <c r="W470" s="2">
        <f>V470/E470</f>
        <v>0.99825349301397204</v>
      </c>
      <c r="X470" s="2">
        <v>0.122</v>
      </c>
      <c r="Y470" s="1">
        <v>673</v>
      </c>
      <c r="Z470" s="2">
        <f>Y470/E470</f>
        <v>0.16791417165668662</v>
      </c>
      <c r="AA470" s="2">
        <v>0.16200000000000001</v>
      </c>
      <c r="AB470" s="1">
        <v>2396</v>
      </c>
      <c r="AC470" s="2">
        <f>AB470/E470</f>
        <v>0.5978043912175649</v>
      </c>
      <c r="AD470" s="2">
        <f>1-(AC470+Z470)</f>
        <v>0.23428143712574845</v>
      </c>
      <c r="AE470" s="2">
        <v>0.13699999999999998</v>
      </c>
      <c r="AF470" s="1">
        <v>66258</v>
      </c>
      <c r="AG470" s="1">
        <v>1712</v>
      </c>
      <c r="AH470" s="1">
        <v>51236</v>
      </c>
      <c r="AI470" s="1">
        <v>3494</v>
      </c>
      <c r="AJ470" s="2">
        <v>0.13900000000000001</v>
      </c>
      <c r="AK470">
        <v>20.065475500000002</v>
      </c>
      <c r="AL470">
        <v>199.74607628909664</v>
      </c>
      <c r="AM470" t="s">
        <v>1482</v>
      </c>
      <c r="AN470" t="s">
        <v>1494</v>
      </c>
    </row>
    <row r="471" spans="1:40">
      <c r="A471" t="s">
        <v>547</v>
      </c>
      <c r="B471">
        <v>31.3</v>
      </c>
      <c r="C471">
        <v>30.1</v>
      </c>
      <c r="D471">
        <v>32.1</v>
      </c>
      <c r="E471">
        <v>4801</v>
      </c>
      <c r="F471">
        <v>2405</v>
      </c>
      <c r="G471">
        <v>2396</v>
      </c>
      <c r="H471" s="2">
        <f>F471/E471</f>
        <v>0.50093730472818165</v>
      </c>
      <c r="I471" s="2">
        <f>G471/E471</f>
        <v>0.49906269527181835</v>
      </c>
      <c r="J471" s="1">
        <v>2211</v>
      </c>
      <c r="K471" s="2">
        <f>J471/E471</f>
        <v>0.4605290564465736</v>
      </c>
      <c r="L471" s="1">
        <v>1531</v>
      </c>
      <c r="M471" s="1">
        <v>405</v>
      </c>
      <c r="N471" s="1">
        <v>182</v>
      </c>
      <c r="O471" s="2">
        <f>L471/$J471</f>
        <v>0.69244685662596106</v>
      </c>
      <c r="P471" s="2">
        <f>M471/$J471</f>
        <v>0.18317503392130258</v>
      </c>
      <c r="Q471" s="2">
        <f>N471/$J471</f>
        <v>8.2315694255992763E-2</v>
      </c>
      <c r="R471" s="2">
        <v>0.19899999999999998</v>
      </c>
      <c r="S471" s="8" t="str">
        <f>VLOOKUP(R471,bachelor_lookup!A:B,2,TRUE)</f>
        <v>Low</v>
      </c>
      <c r="T471" s="2">
        <v>0.18899999999999997</v>
      </c>
      <c r="U471" s="2">
        <v>0.20800000000000002</v>
      </c>
      <c r="V471" s="1">
        <v>4776</v>
      </c>
      <c r="W471" s="2">
        <f>V471/E471</f>
        <v>0.99479275151010205</v>
      </c>
      <c r="X471" s="2">
        <v>0.18</v>
      </c>
      <c r="Y471" s="1">
        <v>1408</v>
      </c>
      <c r="Z471" s="2">
        <f>Y471/E471</f>
        <v>0.29327223495105187</v>
      </c>
      <c r="AA471" s="2">
        <v>0.26600000000000001</v>
      </c>
      <c r="AB471" s="1">
        <v>2993</v>
      </c>
      <c r="AC471" s="2">
        <f>AB471/E471</f>
        <v>0.62341178921058116</v>
      </c>
      <c r="AD471" s="2">
        <f>1-(AC471+Z471)</f>
        <v>8.3315975838367029E-2</v>
      </c>
      <c r="AE471" s="2">
        <v>0.151</v>
      </c>
      <c r="AF471" s="1">
        <v>55067</v>
      </c>
      <c r="AG471" s="1">
        <v>1697</v>
      </c>
      <c r="AH471" s="1">
        <v>44960</v>
      </c>
      <c r="AI471" s="1">
        <v>3483</v>
      </c>
      <c r="AJ471" s="2">
        <v>8.5000000000000006E-2</v>
      </c>
      <c r="AK471">
        <v>1.343485005</v>
      </c>
      <c r="AL471">
        <v>3573.5419317166102</v>
      </c>
      <c r="AM471" t="s">
        <v>1484</v>
      </c>
      <c r="AN471" t="s">
        <v>1503</v>
      </c>
    </row>
    <row r="472" spans="1:40">
      <c r="A472" t="s">
        <v>264</v>
      </c>
      <c r="B472">
        <v>34.9</v>
      </c>
      <c r="C472">
        <v>32.6</v>
      </c>
      <c r="D472">
        <v>37</v>
      </c>
      <c r="E472">
        <v>8002</v>
      </c>
      <c r="F472">
        <v>4057</v>
      </c>
      <c r="G472">
        <v>3945</v>
      </c>
      <c r="H472" s="2">
        <f>F472/E472</f>
        <v>0.50699825043739066</v>
      </c>
      <c r="I472" s="2">
        <f>G472/E472</f>
        <v>0.49300174956260934</v>
      </c>
      <c r="J472" s="1">
        <v>3306</v>
      </c>
      <c r="K472" s="2">
        <f>J472/E472</f>
        <v>0.41314671332166958</v>
      </c>
      <c r="L472" s="1">
        <v>2721</v>
      </c>
      <c r="M472" s="1">
        <v>366</v>
      </c>
      <c r="N472" s="1">
        <v>81</v>
      </c>
      <c r="O472" s="2">
        <f>L472/$J472</f>
        <v>0.82304900181488205</v>
      </c>
      <c r="P472" s="2">
        <f>M472/$J472</f>
        <v>0.11070780399274047</v>
      </c>
      <c r="Q472" s="2">
        <f>N472/$J472</f>
        <v>2.4500907441016333E-2</v>
      </c>
      <c r="R472" s="2">
        <v>0.19899999999999998</v>
      </c>
      <c r="S472" s="8" t="str">
        <f>VLOOKUP(R472,bachelor_lookup!A:B,2,TRUE)</f>
        <v>Low</v>
      </c>
      <c r="T472" s="2">
        <v>0.18600000000000003</v>
      </c>
      <c r="U472" s="2">
        <v>0.21100000000000002</v>
      </c>
      <c r="V472" s="1">
        <v>7725</v>
      </c>
      <c r="W472" s="2">
        <f>V472/E472</f>
        <v>0.96538365408647842</v>
      </c>
      <c r="X472" s="2">
        <v>0.19699999999999998</v>
      </c>
      <c r="Y472" s="1">
        <v>2357</v>
      </c>
      <c r="Z472" s="2">
        <f>Y472/E472</f>
        <v>0.29455136215946015</v>
      </c>
      <c r="AA472" s="2">
        <v>0.28199999999999997</v>
      </c>
      <c r="AB472" s="1">
        <v>4445</v>
      </c>
      <c r="AC472" s="2">
        <f>AB472/E472</f>
        <v>0.55548612846788303</v>
      </c>
      <c r="AD472" s="2">
        <f>1-(AC472+Z472)</f>
        <v>0.14996250937265687</v>
      </c>
      <c r="AE472" s="2">
        <v>0.161</v>
      </c>
      <c r="AF472" s="1">
        <v>56619</v>
      </c>
      <c r="AG472" s="1">
        <v>2784</v>
      </c>
      <c r="AH472" s="1">
        <v>54020</v>
      </c>
      <c r="AI472" s="1">
        <v>5948</v>
      </c>
      <c r="AJ472" s="2">
        <v>6.7000000000000004E-2</v>
      </c>
      <c r="AK472">
        <v>82.411529880000003</v>
      </c>
      <c r="AL472">
        <v>97.098063968133673</v>
      </c>
      <c r="AM472" t="s">
        <v>1482</v>
      </c>
      <c r="AN472" t="s">
        <v>1499</v>
      </c>
    </row>
    <row r="473" spans="1:40">
      <c r="A473" t="s">
        <v>905</v>
      </c>
      <c r="B473">
        <v>35.4</v>
      </c>
      <c r="C473">
        <v>30.9</v>
      </c>
      <c r="D473">
        <v>41.8</v>
      </c>
      <c r="E473">
        <v>7403</v>
      </c>
      <c r="F473">
        <v>3461</v>
      </c>
      <c r="G473">
        <v>3942</v>
      </c>
      <c r="H473" s="2">
        <f>F473/E473</f>
        <v>0.46751317033635015</v>
      </c>
      <c r="I473" s="2">
        <f>G473/E473</f>
        <v>0.53248682966364991</v>
      </c>
      <c r="J473" s="1">
        <v>3336</v>
      </c>
      <c r="K473" s="2">
        <f>J473/E473</f>
        <v>0.45062812373362149</v>
      </c>
      <c r="L473" s="1">
        <v>2797</v>
      </c>
      <c r="M473" s="1">
        <v>346</v>
      </c>
      <c r="N473" s="1">
        <v>108</v>
      </c>
      <c r="O473" s="2">
        <f>L473/$J473</f>
        <v>0.83842925659472423</v>
      </c>
      <c r="P473" s="2">
        <f>M473/$J473</f>
        <v>0.10371702637889688</v>
      </c>
      <c r="Q473" s="2">
        <f>N473/$J473</f>
        <v>3.237410071942446E-2</v>
      </c>
      <c r="R473" s="2">
        <v>0.19899999999999998</v>
      </c>
      <c r="S473" s="8" t="str">
        <f>VLOOKUP(R473,bachelor_lookup!A:B,2,TRUE)</f>
        <v>Low</v>
      </c>
      <c r="T473" s="2">
        <v>0.17</v>
      </c>
      <c r="U473" s="2">
        <v>0.221</v>
      </c>
      <c r="V473" s="1">
        <v>7403</v>
      </c>
      <c r="W473" s="2">
        <f>V473/E473</f>
        <v>1</v>
      </c>
      <c r="X473" s="2">
        <v>7.8E-2</v>
      </c>
      <c r="Y473" s="1">
        <v>1899</v>
      </c>
      <c r="Z473" s="2">
        <f>Y473/E473</f>
        <v>0.25651762798865324</v>
      </c>
      <c r="AA473" s="2">
        <v>9.5000000000000001E-2</v>
      </c>
      <c r="AB473" s="1">
        <v>4291</v>
      </c>
      <c r="AC473" s="2">
        <f>AB473/E473</f>
        <v>0.57962987977846814</v>
      </c>
      <c r="AD473" s="2">
        <f>1-(AC473+Z473)</f>
        <v>0.16385249223287857</v>
      </c>
      <c r="AE473" s="2">
        <v>7.9000000000000001E-2</v>
      </c>
      <c r="AF473" s="1">
        <v>70350</v>
      </c>
      <c r="AG473" s="1">
        <v>2901</v>
      </c>
      <c r="AH473" s="1">
        <v>52213</v>
      </c>
      <c r="AI473" s="1">
        <v>5780</v>
      </c>
      <c r="AJ473" s="2">
        <v>0.109</v>
      </c>
      <c r="AK473">
        <v>3.6896877899999998</v>
      </c>
      <c r="AL473">
        <v>2006.4028235841604</v>
      </c>
      <c r="AM473" t="s">
        <v>1484</v>
      </c>
      <c r="AN473" t="s">
        <v>1513</v>
      </c>
    </row>
    <row r="474" spans="1:40">
      <c r="A474" t="s">
        <v>162</v>
      </c>
      <c r="B474">
        <v>36.1</v>
      </c>
      <c r="C474">
        <v>35.1</v>
      </c>
      <c r="D474">
        <v>40.5</v>
      </c>
      <c r="E474">
        <v>3733</v>
      </c>
      <c r="F474">
        <v>1875</v>
      </c>
      <c r="G474">
        <v>1858</v>
      </c>
      <c r="H474" s="2">
        <f>F474/E474</f>
        <v>0.50227698901687645</v>
      </c>
      <c r="I474" s="2">
        <f>G474/E474</f>
        <v>0.49772301098312349</v>
      </c>
      <c r="J474" s="1">
        <v>1657</v>
      </c>
      <c r="K474" s="2">
        <f>J474/E474</f>
        <v>0.44387891776051436</v>
      </c>
      <c r="L474" s="1">
        <v>1283</v>
      </c>
      <c r="M474" s="1">
        <v>92</v>
      </c>
      <c r="N474" s="1">
        <v>8</v>
      </c>
      <c r="O474" s="2">
        <f>L474/$J474</f>
        <v>0.77429088714544358</v>
      </c>
      <c r="P474" s="2">
        <f>M474/$J474</f>
        <v>5.5522027761013878E-2</v>
      </c>
      <c r="Q474" s="2">
        <f>N474/$J474</f>
        <v>4.8280024140012071E-3</v>
      </c>
      <c r="R474" s="2">
        <v>0.19899999999999998</v>
      </c>
      <c r="S474" s="8" t="str">
        <f>VLOOKUP(R474,bachelor_lookup!A:B,2,TRUE)</f>
        <v>Low</v>
      </c>
      <c r="T474" s="2">
        <v>0.19800000000000001</v>
      </c>
      <c r="U474" s="2">
        <v>0.19899999999999998</v>
      </c>
      <c r="V474" s="1">
        <v>3720</v>
      </c>
      <c r="W474" s="2">
        <f>V474/E474</f>
        <v>0.99651754620948296</v>
      </c>
      <c r="X474" s="2">
        <v>0.19699999999999998</v>
      </c>
      <c r="Y474" s="1">
        <v>680</v>
      </c>
      <c r="Z474" s="2">
        <f>Y474/E474</f>
        <v>0.18215912135012055</v>
      </c>
      <c r="AA474" s="2">
        <v>0.23399999999999999</v>
      </c>
      <c r="AB474" s="1">
        <v>2532</v>
      </c>
      <c r="AC474" s="2">
        <f>AB474/E474</f>
        <v>0.67827484596839005</v>
      </c>
      <c r="AD474" s="2">
        <f>1-(AC474+Z474)</f>
        <v>0.13956603268148937</v>
      </c>
      <c r="AE474" s="2">
        <v>0.20899999999999999</v>
      </c>
      <c r="AF474" s="1">
        <v>47553</v>
      </c>
      <c r="AG474" s="1">
        <v>1604</v>
      </c>
      <c r="AH474" s="1">
        <v>40061</v>
      </c>
      <c r="AI474" s="1">
        <v>3110</v>
      </c>
      <c r="AJ474" s="2">
        <v>8.900000000000001E-2</v>
      </c>
      <c r="AK474">
        <v>3.5770248229999999</v>
      </c>
      <c r="AL474">
        <v>1043.6047231199211</v>
      </c>
      <c r="AM474" t="s">
        <v>1483</v>
      </c>
      <c r="AN474" t="s">
        <v>1492</v>
      </c>
    </row>
    <row r="475" spans="1:40">
      <c r="A475" t="s">
        <v>549</v>
      </c>
      <c r="B475">
        <v>36.6</v>
      </c>
      <c r="C475">
        <v>36.4</v>
      </c>
      <c r="D475">
        <v>36.700000000000003</v>
      </c>
      <c r="E475">
        <v>4874</v>
      </c>
      <c r="F475">
        <v>2333</v>
      </c>
      <c r="G475">
        <v>2541</v>
      </c>
      <c r="H475" s="2">
        <f>F475/E475</f>
        <v>0.47866228970045138</v>
      </c>
      <c r="I475" s="2">
        <f>G475/E475</f>
        <v>0.52133771029954867</v>
      </c>
      <c r="J475" s="1">
        <v>2369</v>
      </c>
      <c r="K475" s="2">
        <f>J475/E475</f>
        <v>0.48604842018875666</v>
      </c>
      <c r="L475" s="1">
        <v>1458</v>
      </c>
      <c r="M475" s="1">
        <v>421</v>
      </c>
      <c r="N475" s="1">
        <v>131</v>
      </c>
      <c r="O475" s="2">
        <f>L475/$J475</f>
        <v>0.61544955677501056</v>
      </c>
      <c r="P475" s="2">
        <f>M475/$J475</f>
        <v>0.17771211481637822</v>
      </c>
      <c r="Q475" s="2">
        <f>N475/$J475</f>
        <v>5.5297593921485859E-2</v>
      </c>
      <c r="R475" s="2">
        <v>0.19899999999999998</v>
      </c>
      <c r="S475" s="8" t="str">
        <f>VLOOKUP(R475,bachelor_lookup!A:B,2,TRUE)</f>
        <v>Low</v>
      </c>
      <c r="T475" s="2">
        <v>0.20199999999999999</v>
      </c>
      <c r="U475" s="2">
        <v>0.19699999999999998</v>
      </c>
      <c r="V475" s="1">
        <v>4874</v>
      </c>
      <c r="W475" s="2">
        <f>V475/E475</f>
        <v>1</v>
      </c>
      <c r="X475" s="2">
        <v>0.10300000000000001</v>
      </c>
      <c r="Y475" s="1">
        <v>948</v>
      </c>
      <c r="Z475" s="2">
        <f>Y475/E475</f>
        <v>0.19450143619203938</v>
      </c>
      <c r="AA475" s="2">
        <v>0.11599999999999999</v>
      </c>
      <c r="AB475" s="1">
        <v>3311</v>
      </c>
      <c r="AC475" s="2">
        <f>AB475/E475</f>
        <v>0.67931883463274523</v>
      </c>
      <c r="AD475" s="2">
        <f>1-(AC475+Z475)</f>
        <v>0.12617972917521536</v>
      </c>
      <c r="AE475" s="2">
        <v>0.114</v>
      </c>
      <c r="AF475" s="1">
        <v>66965</v>
      </c>
      <c r="AG475" s="1">
        <v>1805</v>
      </c>
      <c r="AH475" s="1">
        <v>57564</v>
      </c>
      <c r="AI475" s="1">
        <v>3990</v>
      </c>
      <c r="AJ475" s="2">
        <v>0.10099999999999999</v>
      </c>
      <c r="AK475">
        <v>2.4277516170000002</v>
      </c>
      <c r="AL475">
        <v>2007.6188873155222</v>
      </c>
      <c r="AM475" t="s">
        <v>1484</v>
      </c>
      <c r="AN475" t="s">
        <v>1503</v>
      </c>
    </row>
    <row r="476" spans="1:40">
      <c r="A476" t="s">
        <v>1163</v>
      </c>
      <c r="B476">
        <v>38</v>
      </c>
      <c r="C476">
        <v>31.8</v>
      </c>
      <c r="D476">
        <v>42.4</v>
      </c>
      <c r="E476">
        <v>6144</v>
      </c>
      <c r="F476">
        <v>3236</v>
      </c>
      <c r="G476">
        <v>2908</v>
      </c>
      <c r="H476" s="2">
        <f>F476/E476</f>
        <v>0.52669270833333337</v>
      </c>
      <c r="I476" s="2">
        <f>G476/E476</f>
        <v>0.47330729166666669</v>
      </c>
      <c r="J476" s="1">
        <v>3282</v>
      </c>
      <c r="K476" s="2">
        <f>J476/E476</f>
        <v>0.5341796875</v>
      </c>
      <c r="L476" s="1">
        <v>2559</v>
      </c>
      <c r="M476" s="1">
        <v>437</v>
      </c>
      <c r="N476" s="1">
        <v>117</v>
      </c>
      <c r="O476" s="2">
        <f>L476/$J476</f>
        <v>0.77970749542961604</v>
      </c>
      <c r="P476" s="2">
        <f>M476/$J476</f>
        <v>0.13315051797684338</v>
      </c>
      <c r="Q476" s="2">
        <f>N476/$J476</f>
        <v>3.5648994515539302E-2</v>
      </c>
      <c r="R476" s="2">
        <v>0.19899999999999998</v>
      </c>
      <c r="S476" s="8" t="str">
        <f>VLOOKUP(R476,bachelor_lookup!A:B,2,TRUE)</f>
        <v>Low</v>
      </c>
      <c r="T476" s="2">
        <v>0.20499999999999999</v>
      </c>
      <c r="U476" s="2">
        <v>0.193</v>
      </c>
      <c r="V476" s="1">
        <v>6143</v>
      </c>
      <c r="W476" s="2">
        <f>V476/E476</f>
        <v>0.99983723958333337</v>
      </c>
      <c r="X476" s="2">
        <v>9.0999999999999998E-2</v>
      </c>
      <c r="Y476" s="1">
        <v>1686</v>
      </c>
      <c r="Z476" s="2">
        <f>Y476/E476</f>
        <v>0.2744140625</v>
      </c>
      <c r="AA476" s="2">
        <v>0.14099999999999999</v>
      </c>
      <c r="AB476" s="1">
        <v>4063</v>
      </c>
      <c r="AC476" s="2">
        <f>AB476/E476</f>
        <v>0.66129557291666663</v>
      </c>
      <c r="AD476" s="2">
        <f>1-(AC476+Z476)</f>
        <v>6.429036458333337E-2</v>
      </c>
      <c r="AE476" s="2">
        <v>7.8E-2</v>
      </c>
      <c r="AF476" s="1">
        <v>87858</v>
      </c>
      <c r="AG476" s="1">
        <v>2087</v>
      </c>
      <c r="AH476" s="1">
        <v>79945</v>
      </c>
      <c r="AI476" s="1">
        <v>4899</v>
      </c>
      <c r="AJ476" s="2">
        <v>6.4000000000000001E-2</v>
      </c>
      <c r="AK476">
        <v>4.9231172719999998</v>
      </c>
      <c r="AL476">
        <v>1247.9897716318305</v>
      </c>
      <c r="AM476" t="s">
        <v>1483</v>
      </c>
      <c r="AN476" t="s">
        <v>1517</v>
      </c>
    </row>
    <row r="477" spans="1:40">
      <c r="A477" t="s">
        <v>1194</v>
      </c>
      <c r="B477">
        <v>44.1</v>
      </c>
      <c r="C477">
        <v>43.4</v>
      </c>
      <c r="D477">
        <v>46</v>
      </c>
      <c r="E477">
        <v>3648</v>
      </c>
      <c r="F477">
        <v>1780</v>
      </c>
      <c r="G477">
        <v>1868</v>
      </c>
      <c r="H477" s="2">
        <f>F477/E477</f>
        <v>0.48793859649122806</v>
      </c>
      <c r="I477" s="2">
        <f>G477/E477</f>
        <v>0.51206140350877194</v>
      </c>
      <c r="J477" s="1">
        <v>1918</v>
      </c>
      <c r="K477" s="2">
        <f>J477/E477</f>
        <v>0.52576754385964908</v>
      </c>
      <c r="L477" s="1">
        <v>1402</v>
      </c>
      <c r="M477" s="1">
        <v>273</v>
      </c>
      <c r="N477" s="1">
        <v>0</v>
      </c>
      <c r="O477" s="2">
        <f>L477/$J477</f>
        <v>0.73096976016684045</v>
      </c>
      <c r="P477" s="2">
        <f>M477/$J477</f>
        <v>0.14233576642335766</v>
      </c>
      <c r="Q477" s="2">
        <f>N477/$J477</f>
        <v>0</v>
      </c>
      <c r="R477" s="2">
        <v>0.19899999999999998</v>
      </c>
      <c r="S477" s="8" t="str">
        <f>VLOOKUP(R477,bachelor_lookup!A:B,2,TRUE)</f>
        <v>Low</v>
      </c>
      <c r="T477" s="2">
        <v>0.13800000000000001</v>
      </c>
      <c r="U477" s="2">
        <v>0.25700000000000001</v>
      </c>
      <c r="V477" s="1">
        <v>3640</v>
      </c>
      <c r="W477" s="2">
        <f>V477/E477</f>
        <v>0.9978070175438597</v>
      </c>
      <c r="X477" s="2">
        <v>6.2E-2</v>
      </c>
      <c r="Y477" s="1">
        <v>814</v>
      </c>
      <c r="Z477" s="2">
        <f>Y477/E477</f>
        <v>0.22313596491228072</v>
      </c>
      <c r="AA477" s="2">
        <v>7.400000000000001E-2</v>
      </c>
      <c r="AB477" s="1">
        <v>2388</v>
      </c>
      <c r="AC477" s="2">
        <f>AB477/E477</f>
        <v>0.65460526315789469</v>
      </c>
      <c r="AD477" s="2">
        <f>1-(AC477+Z477)</f>
        <v>0.12225877192982459</v>
      </c>
      <c r="AE477" s="2">
        <v>6.8000000000000005E-2</v>
      </c>
      <c r="AF477" s="1">
        <v>93861</v>
      </c>
      <c r="AG477" s="1">
        <v>1345</v>
      </c>
      <c r="AH477" s="1">
        <v>80448</v>
      </c>
      <c r="AI477" s="1">
        <v>2973</v>
      </c>
      <c r="AJ477" s="2">
        <v>7.8E-2</v>
      </c>
      <c r="AK477">
        <v>41.468554269999998</v>
      </c>
      <c r="AL477">
        <v>87.970272034275098</v>
      </c>
      <c r="AM477" t="s">
        <v>1482</v>
      </c>
      <c r="AN477" t="s">
        <v>1517</v>
      </c>
    </row>
    <row r="478" spans="1:40">
      <c r="A478" t="s">
        <v>835</v>
      </c>
      <c r="B478">
        <v>45.8</v>
      </c>
      <c r="C478">
        <v>37.9</v>
      </c>
      <c r="D478">
        <v>55.1</v>
      </c>
      <c r="E478">
        <v>1258</v>
      </c>
      <c r="F478">
        <v>620</v>
      </c>
      <c r="G478">
        <v>638</v>
      </c>
      <c r="H478" s="2">
        <f>F478/E478</f>
        <v>0.49284578696343401</v>
      </c>
      <c r="I478" s="2">
        <f>G478/E478</f>
        <v>0.50715421303656594</v>
      </c>
      <c r="J478" s="1">
        <v>442</v>
      </c>
      <c r="K478" s="2">
        <f>J478/E478</f>
        <v>0.35135135135135137</v>
      </c>
      <c r="L478" s="1">
        <v>341</v>
      </c>
      <c r="M478" s="1">
        <v>15</v>
      </c>
      <c r="N478" s="1">
        <v>7</v>
      </c>
      <c r="O478" s="2">
        <f>L478/$J478</f>
        <v>0.77149321266968329</v>
      </c>
      <c r="P478" s="2">
        <f>M478/$J478</f>
        <v>3.3936651583710405E-2</v>
      </c>
      <c r="Q478" s="2">
        <f>N478/$J478</f>
        <v>1.5837104072398189E-2</v>
      </c>
      <c r="R478" s="2">
        <v>0.19899999999999998</v>
      </c>
      <c r="S478" s="8" t="str">
        <f>VLOOKUP(R478,bachelor_lookup!A:B,2,TRUE)</f>
        <v>Low</v>
      </c>
      <c r="T478" s="2">
        <v>0.22899999999999998</v>
      </c>
      <c r="U478" s="2">
        <v>0.17699999999999999</v>
      </c>
      <c r="V478" s="1">
        <v>1235</v>
      </c>
      <c r="W478" s="2">
        <f>V478/E478</f>
        <v>0.98171701112877585</v>
      </c>
      <c r="X478" s="2">
        <v>0.24600000000000002</v>
      </c>
      <c r="Y478" s="1">
        <v>189</v>
      </c>
      <c r="Z478" s="2">
        <f>Y478/E478</f>
        <v>0.15023847376788554</v>
      </c>
      <c r="AA478" s="2">
        <v>0.29600000000000004</v>
      </c>
      <c r="AB478" s="1">
        <v>684</v>
      </c>
      <c r="AC478" s="2">
        <f>AB478/E478</f>
        <v>0.54372019077901435</v>
      </c>
      <c r="AD478" s="2">
        <f>1-(AC478+Z478)</f>
        <v>0.30604133545310008</v>
      </c>
      <c r="AE478" s="2">
        <v>0.251</v>
      </c>
      <c r="AF478" s="1">
        <v>37541</v>
      </c>
      <c r="AG478" s="1">
        <v>664</v>
      </c>
      <c r="AH478" s="1">
        <v>23438</v>
      </c>
      <c r="AI478" s="1">
        <v>1053</v>
      </c>
      <c r="AJ478" s="2">
        <v>0.11</v>
      </c>
      <c r="AK478">
        <v>4.3900147770000002</v>
      </c>
      <c r="AL478">
        <v>286.55939988878083</v>
      </c>
      <c r="AM478" t="s">
        <v>1482</v>
      </c>
      <c r="AN478" t="s">
        <v>1511</v>
      </c>
    </row>
    <row r="479" spans="1:40">
      <c r="A479" t="s">
        <v>144</v>
      </c>
      <c r="B479">
        <v>32.1</v>
      </c>
      <c r="C479">
        <v>33.4</v>
      </c>
      <c r="D479">
        <v>31.9</v>
      </c>
      <c r="E479">
        <v>5750</v>
      </c>
      <c r="F479">
        <v>2823</v>
      </c>
      <c r="G479">
        <v>2927</v>
      </c>
      <c r="H479" s="2">
        <f>F479/E479</f>
        <v>0.49095652173913046</v>
      </c>
      <c r="I479" s="2">
        <f>G479/E479</f>
        <v>0.5090434782608696</v>
      </c>
      <c r="J479" s="1">
        <v>2451</v>
      </c>
      <c r="K479" s="2">
        <f>J479/E479</f>
        <v>0.42626086956521742</v>
      </c>
      <c r="L479" s="1">
        <v>2043</v>
      </c>
      <c r="M479" s="1">
        <v>183</v>
      </c>
      <c r="N479" s="1">
        <v>31</v>
      </c>
      <c r="O479" s="2">
        <f>L479/$J479</f>
        <v>0.83353733170134636</v>
      </c>
      <c r="P479" s="2">
        <f>M479/$J479</f>
        <v>7.4663402692778463E-2</v>
      </c>
      <c r="Q479" s="2">
        <f>N479/$J479</f>
        <v>1.2647898816809465E-2</v>
      </c>
      <c r="R479" s="2">
        <v>0.2</v>
      </c>
      <c r="S479" s="8" t="str">
        <f>VLOOKUP(R479,bachelor_lookup!A:B,2,TRUE)</f>
        <v>Low</v>
      </c>
      <c r="T479" s="2">
        <v>0.17800000000000002</v>
      </c>
      <c r="U479" s="2">
        <v>0.222</v>
      </c>
      <c r="V479" s="1">
        <v>5712</v>
      </c>
      <c r="W479" s="2">
        <f>V479/E479</f>
        <v>0.99339130434782608</v>
      </c>
      <c r="X479" s="2">
        <v>7.2999999999999995E-2</v>
      </c>
      <c r="Y479" s="1">
        <v>1876</v>
      </c>
      <c r="Z479" s="2">
        <f>Y479/E479</f>
        <v>0.32626086956521738</v>
      </c>
      <c r="AA479" s="2">
        <v>7.0000000000000007E-2</v>
      </c>
      <c r="AB479" s="1">
        <v>3423</v>
      </c>
      <c r="AC479" s="2">
        <f>AB479/E479</f>
        <v>0.59530434782608699</v>
      </c>
      <c r="AD479" s="2">
        <f>1-(AC479+Z479)</f>
        <v>7.843478260869563E-2</v>
      </c>
      <c r="AE479" s="2">
        <v>8.199999999999999E-2</v>
      </c>
      <c r="AF479" s="1">
        <v>83114</v>
      </c>
      <c r="AG479" s="1">
        <v>1714</v>
      </c>
      <c r="AH479" s="1">
        <v>72231</v>
      </c>
      <c r="AI479" s="1">
        <v>4002</v>
      </c>
      <c r="AJ479" s="2">
        <v>0.14099999999999999</v>
      </c>
      <c r="AK479">
        <v>2.9052504770000001</v>
      </c>
      <c r="AL479">
        <v>1979.1753053724738</v>
      </c>
      <c r="AM479" t="s">
        <v>1484</v>
      </c>
      <c r="AN479" t="s">
        <v>1492</v>
      </c>
    </row>
    <row r="480" spans="1:40">
      <c r="A480" t="s">
        <v>111</v>
      </c>
      <c r="B480">
        <v>39.1</v>
      </c>
      <c r="C480">
        <v>40.700000000000003</v>
      </c>
      <c r="D480">
        <v>35.6</v>
      </c>
      <c r="E480">
        <v>3973</v>
      </c>
      <c r="F480">
        <v>2000</v>
      </c>
      <c r="G480">
        <v>1973</v>
      </c>
      <c r="H480" s="2">
        <f>F480/E480</f>
        <v>0.50339793606846217</v>
      </c>
      <c r="I480" s="2">
        <f>G480/E480</f>
        <v>0.49660206393153788</v>
      </c>
      <c r="J480" s="1">
        <v>1628</v>
      </c>
      <c r="K480" s="2">
        <f>J480/E480</f>
        <v>0.40976591995972816</v>
      </c>
      <c r="L480" s="1">
        <v>1291</v>
      </c>
      <c r="M480" s="1">
        <v>223</v>
      </c>
      <c r="N480" s="1">
        <v>0</v>
      </c>
      <c r="O480" s="2">
        <f>L480/$J480</f>
        <v>0.79299754299754299</v>
      </c>
      <c r="P480" s="2">
        <f>M480/$J480</f>
        <v>0.13697788697788699</v>
      </c>
      <c r="Q480" s="2">
        <f>N480/$J480</f>
        <v>0</v>
      </c>
      <c r="R480" s="2">
        <v>0.2</v>
      </c>
      <c r="S480" s="8" t="str">
        <f>VLOOKUP(R480,bachelor_lookup!A:B,2,TRUE)</f>
        <v>Low</v>
      </c>
      <c r="T480" s="2">
        <v>0.16500000000000001</v>
      </c>
      <c r="U480" s="2">
        <v>0.23800000000000002</v>
      </c>
      <c r="V480" s="1">
        <v>3960</v>
      </c>
      <c r="W480" s="2">
        <f>V480/E480</f>
        <v>0.996727913415555</v>
      </c>
      <c r="X480" s="2">
        <v>6.3E-2</v>
      </c>
      <c r="Y480" s="1">
        <v>1172</v>
      </c>
      <c r="Z480" s="2">
        <f>Y480/E480</f>
        <v>0.29499119053611877</v>
      </c>
      <c r="AA480" s="2">
        <v>0.05</v>
      </c>
      <c r="AB480" s="1">
        <v>2406</v>
      </c>
      <c r="AC480" s="2">
        <f>AB480/E480</f>
        <v>0.60558771709035997</v>
      </c>
      <c r="AD480" s="2">
        <f>1-(AC480+Z480)</f>
        <v>9.9421092373521258E-2</v>
      </c>
      <c r="AE480" s="2">
        <v>7.6999999999999999E-2</v>
      </c>
      <c r="AF480" s="1">
        <v>79882</v>
      </c>
      <c r="AG480" s="1">
        <v>1276</v>
      </c>
      <c r="AH480" s="1">
        <v>69688</v>
      </c>
      <c r="AI480" s="1">
        <v>2950</v>
      </c>
      <c r="AJ480" s="2">
        <v>9.0000000000000011E-3</v>
      </c>
      <c r="AK480">
        <v>70.364900390000003</v>
      </c>
      <c r="AL480">
        <v>56.462809980252992</v>
      </c>
      <c r="AM480" t="s">
        <v>1482</v>
      </c>
      <c r="AN480" t="s">
        <v>1492</v>
      </c>
    </row>
    <row r="481" spans="1:40">
      <c r="A481" t="s">
        <v>277</v>
      </c>
      <c r="B481">
        <v>56.7</v>
      </c>
      <c r="C481">
        <v>55.8</v>
      </c>
      <c r="D481">
        <v>58.6</v>
      </c>
      <c r="E481">
        <v>7410</v>
      </c>
      <c r="F481">
        <v>3812</v>
      </c>
      <c r="G481">
        <v>3598</v>
      </c>
      <c r="H481" s="2">
        <f>F481/E481</f>
        <v>0.51443994601889342</v>
      </c>
      <c r="I481" s="2">
        <f>G481/E481</f>
        <v>0.48556005398110663</v>
      </c>
      <c r="J481" s="1">
        <v>2271</v>
      </c>
      <c r="K481" s="2">
        <f>J481/E481</f>
        <v>0.30647773279352225</v>
      </c>
      <c r="L481" s="1">
        <v>1672</v>
      </c>
      <c r="M481" s="1">
        <v>360</v>
      </c>
      <c r="N481" s="1">
        <v>0</v>
      </c>
      <c r="O481" s="2">
        <f>L481/$J481</f>
        <v>0.73623954205195952</v>
      </c>
      <c r="P481" s="2">
        <f>M481/$J481</f>
        <v>0.15852047556142668</v>
      </c>
      <c r="Q481" s="2">
        <f>N481/$J481</f>
        <v>0</v>
      </c>
      <c r="R481" s="2">
        <v>0.2</v>
      </c>
      <c r="S481" s="8" t="str">
        <f>VLOOKUP(R481,bachelor_lookup!A:B,2,TRUE)</f>
        <v>Low</v>
      </c>
      <c r="T481" s="2">
        <v>0.24399999999999999</v>
      </c>
      <c r="U481" s="2">
        <v>0.155</v>
      </c>
      <c r="V481" s="1">
        <v>7410</v>
      </c>
      <c r="W481" s="2">
        <f>V481/E481</f>
        <v>1</v>
      </c>
      <c r="X481" s="2">
        <v>9.1999999999999998E-2</v>
      </c>
      <c r="Y481" s="1">
        <v>993</v>
      </c>
      <c r="Z481" s="2">
        <f>Y481/E481</f>
        <v>0.13400809716599191</v>
      </c>
      <c r="AA481" s="2">
        <v>2.8999999999999998E-2</v>
      </c>
      <c r="AB481" s="1">
        <v>4188</v>
      </c>
      <c r="AC481" s="2">
        <f>AB481/E481</f>
        <v>0.56518218623481786</v>
      </c>
      <c r="AD481" s="2">
        <f>1-(AC481+Z481)</f>
        <v>0.3008097165991902</v>
      </c>
      <c r="AE481" s="2">
        <v>0.13100000000000001</v>
      </c>
      <c r="AF481" s="1">
        <v>52895</v>
      </c>
      <c r="AG481" s="1">
        <v>3481</v>
      </c>
      <c r="AH481" s="1">
        <v>38896</v>
      </c>
      <c r="AI481" s="1">
        <v>6649</v>
      </c>
      <c r="AJ481" s="2">
        <v>0.188</v>
      </c>
      <c r="AK481">
        <v>418.07005249999997</v>
      </c>
      <c r="AL481">
        <v>17.724302316535816</v>
      </c>
      <c r="AM481" t="s">
        <v>1482</v>
      </c>
      <c r="AN481" t="s">
        <v>1500</v>
      </c>
    </row>
    <row r="482" spans="1:40">
      <c r="A482" t="s">
        <v>187</v>
      </c>
      <c r="B482">
        <v>30.8</v>
      </c>
      <c r="C482">
        <v>27.9</v>
      </c>
      <c r="D482">
        <v>32.4</v>
      </c>
      <c r="E482">
        <v>2576</v>
      </c>
      <c r="F482">
        <v>1311</v>
      </c>
      <c r="G482">
        <v>1265</v>
      </c>
      <c r="H482" s="2">
        <f>F482/E482</f>
        <v>0.5089285714285714</v>
      </c>
      <c r="I482" s="2">
        <f>G482/E482</f>
        <v>0.49107142857142855</v>
      </c>
      <c r="J482" s="1">
        <v>1046</v>
      </c>
      <c r="K482" s="2">
        <f>J482/E482</f>
        <v>0.40605590062111802</v>
      </c>
      <c r="L482" s="1">
        <v>888</v>
      </c>
      <c r="M482" s="1">
        <v>45</v>
      </c>
      <c r="N482" s="1">
        <v>31</v>
      </c>
      <c r="O482" s="2">
        <f>L482/$J482</f>
        <v>0.84894837476099427</v>
      </c>
      <c r="P482" s="2">
        <f>M482/$J482</f>
        <v>4.3021032504780114E-2</v>
      </c>
      <c r="Q482" s="2">
        <f>N482/$J482</f>
        <v>2.9636711281070746E-2</v>
      </c>
      <c r="R482" s="2">
        <v>0.20100000000000001</v>
      </c>
      <c r="S482" s="8" t="str">
        <f>VLOOKUP(R482,bachelor_lookup!A:B,2,TRUE)</f>
        <v>Medium</v>
      </c>
      <c r="T482" s="2">
        <v>0.22399999999999998</v>
      </c>
      <c r="U482" s="2">
        <v>0.17899999999999999</v>
      </c>
      <c r="V482" s="1">
        <v>2568</v>
      </c>
      <c r="W482" s="2">
        <f>V482/E482</f>
        <v>0.99689440993788825</v>
      </c>
      <c r="X482" s="2">
        <v>0.17300000000000001</v>
      </c>
      <c r="Y482" s="1">
        <v>844</v>
      </c>
      <c r="Z482" s="2">
        <f>Y482/E482</f>
        <v>0.32763975155279501</v>
      </c>
      <c r="AA482" s="2">
        <v>0.29600000000000004</v>
      </c>
      <c r="AB482" s="1">
        <v>1564</v>
      </c>
      <c r="AC482" s="2">
        <f>AB482/E482</f>
        <v>0.6071428571428571</v>
      </c>
      <c r="AD482" s="2">
        <f>1-(AC482+Z482)</f>
        <v>6.5217391304347894E-2</v>
      </c>
      <c r="AE482" s="2">
        <v>0.12300000000000001</v>
      </c>
      <c r="AF482" s="1">
        <v>68534</v>
      </c>
      <c r="AG482" s="1">
        <v>772</v>
      </c>
      <c r="AH482" s="1">
        <v>57304</v>
      </c>
      <c r="AI482" s="1">
        <v>1817</v>
      </c>
      <c r="AJ482" s="2">
        <v>0.113</v>
      </c>
      <c r="AK482">
        <v>3.48286359</v>
      </c>
      <c r="AL482">
        <v>739.62127239097526</v>
      </c>
      <c r="AM482" t="s">
        <v>1483</v>
      </c>
      <c r="AN482" t="s">
        <v>1492</v>
      </c>
    </row>
    <row r="483" spans="1:40">
      <c r="A483" t="s">
        <v>932</v>
      </c>
      <c r="B483">
        <v>34</v>
      </c>
      <c r="C483">
        <v>33.200000000000003</v>
      </c>
      <c r="D483">
        <v>34.799999999999997</v>
      </c>
      <c r="E483">
        <v>5407</v>
      </c>
      <c r="F483">
        <v>2522</v>
      </c>
      <c r="G483">
        <v>2885</v>
      </c>
      <c r="H483" s="2">
        <f>F483/E483</f>
        <v>0.46643240244127981</v>
      </c>
      <c r="I483" s="2">
        <f>G483/E483</f>
        <v>0.53356759755872019</v>
      </c>
      <c r="J483" s="1">
        <v>2570</v>
      </c>
      <c r="K483" s="2">
        <f>J483/E483</f>
        <v>0.47530978361383391</v>
      </c>
      <c r="L483" s="1">
        <v>2176</v>
      </c>
      <c r="M483" s="1">
        <v>224</v>
      </c>
      <c r="N483" s="1">
        <v>91</v>
      </c>
      <c r="O483" s="2">
        <f>L483/$J483</f>
        <v>0.84669260700389104</v>
      </c>
      <c r="P483" s="2">
        <f>M483/$J483</f>
        <v>8.7159533073929957E-2</v>
      </c>
      <c r="Q483" s="2">
        <f>N483/$J483</f>
        <v>3.5408560311284046E-2</v>
      </c>
      <c r="R483" s="2">
        <v>0.20100000000000001</v>
      </c>
      <c r="S483" s="8" t="str">
        <f>VLOOKUP(R483,bachelor_lookup!A:B,2,TRUE)</f>
        <v>Medium</v>
      </c>
      <c r="T483" s="2">
        <v>0.157</v>
      </c>
      <c r="U483" s="2">
        <v>0.247</v>
      </c>
      <c r="V483" s="1">
        <v>5404</v>
      </c>
      <c r="W483" s="2">
        <f>V483/E483</f>
        <v>0.99944516367671532</v>
      </c>
      <c r="X483" s="2">
        <v>0.19500000000000001</v>
      </c>
      <c r="Y483" s="1">
        <v>1287</v>
      </c>
      <c r="Z483" s="2">
        <f>Y483/E483</f>
        <v>0.23802478268910671</v>
      </c>
      <c r="AA483" s="2">
        <v>0.32100000000000001</v>
      </c>
      <c r="AB483" s="1">
        <v>3643</v>
      </c>
      <c r="AC483" s="2">
        <f>AB483/E483</f>
        <v>0.67375624190863692</v>
      </c>
      <c r="AD483" s="2">
        <f>1-(AC483+Z483)</f>
        <v>8.8218975402256428E-2</v>
      </c>
      <c r="AE483" s="2">
        <v>0.14499999999999999</v>
      </c>
      <c r="AF483" s="1">
        <v>52803</v>
      </c>
      <c r="AG483" s="1">
        <v>2526</v>
      </c>
      <c r="AH483" s="1">
        <v>43386</v>
      </c>
      <c r="AI483" s="1">
        <v>4310</v>
      </c>
      <c r="AJ483" s="2">
        <v>0.14000000000000001</v>
      </c>
      <c r="AK483">
        <v>4.6018729900000004</v>
      </c>
      <c r="AL483">
        <v>1174.956373578663</v>
      </c>
      <c r="AM483" t="s">
        <v>1483</v>
      </c>
      <c r="AN483" t="s">
        <v>1513</v>
      </c>
    </row>
    <row r="484" spans="1:40">
      <c r="A484" t="s">
        <v>1461</v>
      </c>
      <c r="B484">
        <v>38.5</v>
      </c>
      <c r="C484">
        <v>37.6</v>
      </c>
      <c r="D484">
        <v>39.1</v>
      </c>
      <c r="E484">
        <v>5188</v>
      </c>
      <c r="F484">
        <v>2634</v>
      </c>
      <c r="G484">
        <v>2554</v>
      </c>
      <c r="H484" s="2">
        <f>F484/E484</f>
        <v>0.50771010023130303</v>
      </c>
      <c r="I484" s="2">
        <f>G484/E484</f>
        <v>0.49228989976869697</v>
      </c>
      <c r="J484" s="1">
        <v>2316</v>
      </c>
      <c r="K484" s="2">
        <f>J484/E484</f>
        <v>0.4464148033924441</v>
      </c>
      <c r="L484" s="1">
        <v>2025</v>
      </c>
      <c r="M484" s="1">
        <v>119</v>
      </c>
      <c r="N484" s="1">
        <v>7</v>
      </c>
      <c r="O484" s="2">
        <f>L484/$J484</f>
        <v>0.87435233160621761</v>
      </c>
      <c r="P484" s="2">
        <f>M484/$J484</f>
        <v>5.1381692573402415E-2</v>
      </c>
      <c r="Q484" s="2">
        <f>N484/$J484</f>
        <v>3.0224525043177895E-3</v>
      </c>
      <c r="R484" s="2">
        <v>0.20100000000000001</v>
      </c>
      <c r="S484" s="8" t="str">
        <f>VLOOKUP(R484,bachelor_lookup!A:B,2,TRUE)</f>
        <v>Medium</v>
      </c>
      <c r="T484" s="2">
        <v>0.183</v>
      </c>
      <c r="U484" s="2">
        <v>0.218</v>
      </c>
      <c r="V484" s="1">
        <v>5085</v>
      </c>
      <c r="W484" s="2">
        <f>V484/E484</f>
        <v>0.98014649190439473</v>
      </c>
      <c r="X484" s="2">
        <v>9.8000000000000004E-2</v>
      </c>
      <c r="Y484" s="1">
        <v>1288</v>
      </c>
      <c r="Z484" s="2">
        <f>Y484/E484</f>
        <v>0.24826522744795682</v>
      </c>
      <c r="AA484" s="2">
        <v>0.13500000000000001</v>
      </c>
      <c r="AB484" s="1">
        <v>2915</v>
      </c>
      <c r="AC484" s="2">
        <f>AB484/E484</f>
        <v>0.56187355435620667</v>
      </c>
      <c r="AD484" s="2">
        <f>1-(AC484+Z484)</f>
        <v>0.18986121819583657</v>
      </c>
      <c r="AE484" s="2">
        <v>9.4E-2</v>
      </c>
      <c r="AF484" s="1">
        <v>76351</v>
      </c>
      <c r="AG484" s="1">
        <v>1765</v>
      </c>
      <c r="AH484" s="1">
        <v>64612</v>
      </c>
      <c r="AI484" s="1">
        <v>3938</v>
      </c>
      <c r="AJ484" s="2">
        <v>7.0000000000000007E-2</v>
      </c>
      <c r="AK484">
        <v>66.59151799</v>
      </c>
      <c r="AL484">
        <v>77.907820043674008</v>
      </c>
      <c r="AM484" t="s">
        <v>1482</v>
      </c>
      <c r="AN484" t="s">
        <v>1525</v>
      </c>
    </row>
    <row r="485" spans="1:40">
      <c r="A485" t="s">
        <v>161</v>
      </c>
      <c r="B485">
        <v>43.2</v>
      </c>
      <c r="C485">
        <v>40.200000000000003</v>
      </c>
      <c r="D485">
        <v>48.5</v>
      </c>
      <c r="E485">
        <v>3711</v>
      </c>
      <c r="F485">
        <v>1601</v>
      </c>
      <c r="G485">
        <v>2110</v>
      </c>
      <c r="H485" s="2">
        <f>F485/E485</f>
        <v>0.43142010239827538</v>
      </c>
      <c r="I485" s="2">
        <f>G485/E485</f>
        <v>0.56857989760172456</v>
      </c>
      <c r="J485" s="1">
        <v>1559</v>
      </c>
      <c r="K485" s="2">
        <f>J485/E485</f>
        <v>0.42010239827539747</v>
      </c>
      <c r="L485" s="1">
        <v>1169</v>
      </c>
      <c r="M485" s="1">
        <v>109</v>
      </c>
      <c r="N485" s="1">
        <v>82</v>
      </c>
      <c r="O485" s="2">
        <f>L485/$J485</f>
        <v>0.74983964079538168</v>
      </c>
      <c r="P485" s="2">
        <f>M485/$J485</f>
        <v>6.9916613213598461E-2</v>
      </c>
      <c r="Q485" s="2">
        <f>N485/$J485</f>
        <v>5.2597819114817188E-2</v>
      </c>
      <c r="R485" s="2">
        <v>0.20100000000000001</v>
      </c>
      <c r="S485" s="8" t="str">
        <f>VLOOKUP(R485,bachelor_lookup!A:B,2,TRUE)</f>
        <v>Medium</v>
      </c>
      <c r="T485" s="2">
        <v>0.26600000000000001</v>
      </c>
      <c r="U485" s="2">
        <v>0.156</v>
      </c>
      <c r="V485" s="1">
        <v>3703</v>
      </c>
      <c r="W485" s="2">
        <f>V485/E485</f>
        <v>0.99784424683373751</v>
      </c>
      <c r="X485" s="2">
        <v>0.105</v>
      </c>
      <c r="Y485" s="1">
        <v>710</v>
      </c>
      <c r="Z485" s="2">
        <f>Y485/E485</f>
        <v>0.19132309350579357</v>
      </c>
      <c r="AA485" s="2">
        <v>3.2000000000000001E-2</v>
      </c>
      <c r="AB485" s="1">
        <v>2334</v>
      </c>
      <c r="AC485" s="2">
        <f>AB485/E485</f>
        <v>0.62894098625707362</v>
      </c>
      <c r="AD485" s="2">
        <f>1-(AC485+Z485)</f>
        <v>0.17973592023713281</v>
      </c>
      <c r="AE485" s="2">
        <v>0.13100000000000001</v>
      </c>
      <c r="AF485" s="1">
        <v>57738</v>
      </c>
      <c r="AG485" s="1">
        <v>1576</v>
      </c>
      <c r="AH485" s="1">
        <v>40820</v>
      </c>
      <c r="AI485" s="1">
        <v>3155</v>
      </c>
      <c r="AJ485" s="2">
        <v>0.105</v>
      </c>
      <c r="AK485">
        <v>2.4414920119999999</v>
      </c>
      <c r="AL485">
        <v>1519.9722062412384</v>
      </c>
      <c r="AM485" t="s">
        <v>1484</v>
      </c>
      <c r="AN485" t="s">
        <v>1492</v>
      </c>
    </row>
    <row r="486" spans="1:40">
      <c r="A486" t="s">
        <v>1401</v>
      </c>
      <c r="B486">
        <v>40.200000000000003</v>
      </c>
      <c r="C486">
        <v>39.1</v>
      </c>
      <c r="D486">
        <v>44.5</v>
      </c>
      <c r="E486">
        <v>6523</v>
      </c>
      <c r="F486">
        <v>3385</v>
      </c>
      <c r="G486">
        <v>3138</v>
      </c>
      <c r="H486" s="2">
        <f>F486/E486</f>
        <v>0.51893300628545147</v>
      </c>
      <c r="I486" s="2">
        <f>G486/E486</f>
        <v>0.48106699371454853</v>
      </c>
      <c r="J486" s="1">
        <v>3148</v>
      </c>
      <c r="K486" s="2">
        <f>J486/E486</f>
        <v>0.48260003066073892</v>
      </c>
      <c r="L486" s="1">
        <v>2537</v>
      </c>
      <c r="M486" s="1">
        <v>328</v>
      </c>
      <c r="N486" s="1">
        <v>31</v>
      </c>
      <c r="O486" s="2">
        <f>L486/$J486</f>
        <v>0.80590851334180436</v>
      </c>
      <c r="P486" s="2">
        <f>M486/$J486</f>
        <v>0.10419313850063533</v>
      </c>
      <c r="Q486" s="2">
        <f>N486/$J486</f>
        <v>9.8475222363405331E-3</v>
      </c>
      <c r="R486" s="2">
        <v>0.20199999999999999</v>
      </c>
      <c r="S486" s="8" t="str">
        <f>VLOOKUP(R486,bachelor_lookup!A:B,2,TRUE)</f>
        <v>Medium</v>
      </c>
      <c r="T486" s="2">
        <v>0.21600000000000003</v>
      </c>
      <c r="U486" s="2">
        <v>0.188</v>
      </c>
      <c r="V486" s="1">
        <v>6501</v>
      </c>
      <c r="W486" s="2">
        <f>V486/E486</f>
        <v>0.99662731871838106</v>
      </c>
      <c r="X486" s="2">
        <v>4.5999999999999999E-2</v>
      </c>
      <c r="Y486" s="1">
        <v>1609</v>
      </c>
      <c r="Z486" s="2">
        <f>Y486/E486</f>
        <v>0.24666564464203589</v>
      </c>
      <c r="AA486" s="2">
        <v>1.7000000000000001E-2</v>
      </c>
      <c r="AB486" s="1">
        <v>3749</v>
      </c>
      <c r="AC486" s="2">
        <f>AB486/E486</f>
        <v>0.57473555112678221</v>
      </c>
      <c r="AD486" s="2">
        <f>1-(AC486+Z486)</f>
        <v>0.17859880423118191</v>
      </c>
      <c r="AE486" s="2">
        <v>2.7000000000000003E-2</v>
      </c>
      <c r="AF486" s="1">
        <v>65669</v>
      </c>
      <c r="AG486" s="1">
        <v>2308</v>
      </c>
      <c r="AH486" s="1">
        <v>56792</v>
      </c>
      <c r="AI486" s="1">
        <v>5056</v>
      </c>
      <c r="AJ486" s="2">
        <v>4.8000000000000001E-2</v>
      </c>
      <c r="AK486">
        <v>93.899370210000001</v>
      </c>
      <c r="AL486">
        <v>69.467984560617637</v>
      </c>
      <c r="AM486" t="s">
        <v>1482</v>
      </c>
      <c r="AN486" t="s">
        <v>1523</v>
      </c>
    </row>
    <row r="487" spans="1:40">
      <c r="A487" t="s">
        <v>235</v>
      </c>
      <c r="B487">
        <v>42.3</v>
      </c>
      <c r="C487">
        <v>41.4</v>
      </c>
      <c r="D487">
        <v>45.1</v>
      </c>
      <c r="E487">
        <v>6174</v>
      </c>
      <c r="F487">
        <v>3123</v>
      </c>
      <c r="G487">
        <v>3051</v>
      </c>
      <c r="H487" s="2">
        <f>F487/E487</f>
        <v>0.50583090379008744</v>
      </c>
      <c r="I487" s="2">
        <f>G487/E487</f>
        <v>0.49416909620991256</v>
      </c>
      <c r="J487" s="1">
        <v>2670</v>
      </c>
      <c r="K487" s="2">
        <f>J487/E487</f>
        <v>0.43245869776482021</v>
      </c>
      <c r="L487" s="1">
        <v>2019</v>
      </c>
      <c r="M487" s="1">
        <v>526</v>
      </c>
      <c r="N487" s="1">
        <v>5</v>
      </c>
      <c r="O487" s="2">
        <f>L487/$J487</f>
        <v>0.75617977528089886</v>
      </c>
      <c r="P487" s="2">
        <f>M487/$J487</f>
        <v>0.19700374531835205</v>
      </c>
      <c r="Q487" s="2">
        <f>N487/$J487</f>
        <v>1.8726591760299626E-3</v>
      </c>
      <c r="R487" s="2">
        <v>0.20199999999999999</v>
      </c>
      <c r="S487" s="8" t="str">
        <f>VLOOKUP(R487,bachelor_lookup!A:B,2,TRUE)</f>
        <v>Medium</v>
      </c>
      <c r="T487" s="2">
        <v>0.17600000000000002</v>
      </c>
      <c r="U487" s="2">
        <v>0.22600000000000001</v>
      </c>
      <c r="V487" s="1">
        <v>6155</v>
      </c>
      <c r="W487" s="2">
        <f>V487/E487</f>
        <v>0.99692257855523159</v>
      </c>
      <c r="X487" s="2">
        <v>7.9000000000000001E-2</v>
      </c>
      <c r="Y487" s="1">
        <v>1286</v>
      </c>
      <c r="Z487" s="2">
        <f>Y487/E487</f>
        <v>0.20829284094590217</v>
      </c>
      <c r="AA487" s="2">
        <v>6.7000000000000004E-2</v>
      </c>
      <c r="AB487" s="1">
        <v>3725</v>
      </c>
      <c r="AC487" s="2">
        <f>AB487/E487</f>
        <v>0.60333657272432784</v>
      </c>
      <c r="AD487" s="2">
        <f>1-(AC487+Z487)</f>
        <v>0.18837058632977</v>
      </c>
      <c r="AE487" s="2">
        <v>8.8000000000000009E-2</v>
      </c>
      <c r="AF487" s="1">
        <v>66840</v>
      </c>
      <c r="AG487" s="1">
        <v>2461</v>
      </c>
      <c r="AH487" s="1">
        <v>55772</v>
      </c>
      <c r="AI487" s="1">
        <v>4982</v>
      </c>
      <c r="AJ487" s="2">
        <v>6.8000000000000005E-2</v>
      </c>
      <c r="AK487">
        <v>195.33663920000001</v>
      </c>
      <c r="AL487">
        <v>31.606973608666447</v>
      </c>
      <c r="AM487" t="s">
        <v>1482</v>
      </c>
      <c r="AN487" t="s">
        <v>1494</v>
      </c>
    </row>
    <row r="488" spans="1:40">
      <c r="A488" t="s">
        <v>841</v>
      </c>
      <c r="B488">
        <v>48.2</v>
      </c>
      <c r="C488">
        <v>47.4</v>
      </c>
      <c r="D488">
        <v>48.6</v>
      </c>
      <c r="E488">
        <v>2563</v>
      </c>
      <c r="F488">
        <v>1340</v>
      </c>
      <c r="G488">
        <v>1223</v>
      </c>
      <c r="H488" s="2">
        <f>F488/E488</f>
        <v>0.52282481467030828</v>
      </c>
      <c r="I488" s="2">
        <f>G488/E488</f>
        <v>0.47717518532969178</v>
      </c>
      <c r="J488" s="1">
        <v>898</v>
      </c>
      <c r="K488" s="2">
        <f>J488/E488</f>
        <v>0.3503706593835349</v>
      </c>
      <c r="L488" s="1">
        <v>717</v>
      </c>
      <c r="M488" s="1">
        <v>109</v>
      </c>
      <c r="N488" s="1">
        <v>0</v>
      </c>
      <c r="O488" s="2">
        <f>L488/$J488</f>
        <v>0.7984409799554566</v>
      </c>
      <c r="P488" s="2">
        <f>M488/$J488</f>
        <v>0.12138084632516703</v>
      </c>
      <c r="Q488" s="2">
        <f>N488/$J488</f>
        <v>0</v>
      </c>
      <c r="R488" s="2">
        <v>0.20199999999999999</v>
      </c>
      <c r="S488" s="8" t="str">
        <f>VLOOKUP(R488,bachelor_lookup!A:B,2,TRUE)</f>
        <v>Medium</v>
      </c>
      <c r="T488" s="2">
        <v>0.19600000000000001</v>
      </c>
      <c r="U488" s="2">
        <v>0.20800000000000002</v>
      </c>
      <c r="V488" s="1">
        <v>2544</v>
      </c>
      <c r="W488" s="2">
        <f>V488/E488</f>
        <v>0.99258681232930157</v>
      </c>
      <c r="X488" s="2">
        <v>0.17</v>
      </c>
      <c r="Y488" s="1">
        <v>499</v>
      </c>
      <c r="Z488" s="2">
        <f>Y488/E488</f>
        <v>0.1946937182988685</v>
      </c>
      <c r="AA488" s="2">
        <v>0.184</v>
      </c>
      <c r="AB488" s="1">
        <v>1598</v>
      </c>
      <c r="AC488" s="2">
        <f>AB488/E488</f>
        <v>0.62348809988294962</v>
      </c>
      <c r="AD488" s="2">
        <f>1-(AC488+Z488)</f>
        <v>0.18181818181818188</v>
      </c>
      <c r="AE488" s="2">
        <v>0.17699999999999999</v>
      </c>
      <c r="AF488" s="1">
        <v>62117</v>
      </c>
      <c r="AG488" s="1">
        <v>1052</v>
      </c>
      <c r="AH488" s="1">
        <v>53464</v>
      </c>
      <c r="AI488" s="1">
        <v>2045</v>
      </c>
      <c r="AJ488" s="2">
        <v>8.199999999999999E-2</v>
      </c>
      <c r="AK488">
        <v>422.09431919999997</v>
      </c>
      <c r="AL488">
        <v>6.0721025690601147</v>
      </c>
      <c r="AM488" t="s">
        <v>1482</v>
      </c>
      <c r="AN488" t="s">
        <v>1512</v>
      </c>
    </row>
    <row r="489" spans="1:40">
      <c r="A489" t="s">
        <v>109</v>
      </c>
      <c r="B489">
        <v>30</v>
      </c>
      <c r="C489">
        <v>31.3</v>
      </c>
      <c r="D489">
        <v>24.7</v>
      </c>
      <c r="E489">
        <v>3500</v>
      </c>
      <c r="F489">
        <v>1709</v>
      </c>
      <c r="G489">
        <v>1791</v>
      </c>
      <c r="H489" s="2">
        <f>F489/E489</f>
        <v>0.48828571428571427</v>
      </c>
      <c r="I489" s="2">
        <f>G489/E489</f>
        <v>0.51171428571428568</v>
      </c>
      <c r="J489" s="1">
        <v>1129</v>
      </c>
      <c r="K489" s="2">
        <f>J489/E489</f>
        <v>0.32257142857142856</v>
      </c>
      <c r="L489" s="1">
        <v>854</v>
      </c>
      <c r="M489" s="1">
        <v>113</v>
      </c>
      <c r="N489" s="1">
        <v>0</v>
      </c>
      <c r="O489" s="2">
        <f>L489/$J489</f>
        <v>0.75642161204605851</v>
      </c>
      <c r="P489" s="2">
        <f>M489/$J489</f>
        <v>0.10008857395925598</v>
      </c>
      <c r="Q489" s="2">
        <f>N489/$J489</f>
        <v>0</v>
      </c>
      <c r="R489" s="2">
        <v>0.20300000000000001</v>
      </c>
      <c r="S489" s="8" t="str">
        <f>VLOOKUP(R489,bachelor_lookup!A:B,2,TRUE)</f>
        <v>Medium</v>
      </c>
      <c r="T489" s="2">
        <v>0.18</v>
      </c>
      <c r="U489" s="2">
        <v>0.23</v>
      </c>
      <c r="V489" s="1">
        <v>3500</v>
      </c>
      <c r="W489" s="2">
        <f>V489/E489</f>
        <v>1</v>
      </c>
      <c r="X489" s="2">
        <v>6.6000000000000003E-2</v>
      </c>
      <c r="Y489" s="1">
        <v>1193</v>
      </c>
      <c r="Z489" s="2">
        <f>Y489/E489</f>
        <v>0.34085714285714286</v>
      </c>
      <c r="AA489" s="2">
        <v>0.03</v>
      </c>
      <c r="AB489" s="1">
        <v>1854</v>
      </c>
      <c r="AC489" s="2">
        <f>AB489/E489</f>
        <v>0.52971428571428569</v>
      </c>
      <c r="AD489" s="2">
        <f>1-(AC489+Z489)</f>
        <v>0.12942857142857145</v>
      </c>
      <c r="AE489" s="2">
        <v>0.105</v>
      </c>
      <c r="AF489" s="1">
        <v>84729</v>
      </c>
      <c r="AG489" s="1">
        <v>1074</v>
      </c>
      <c r="AH489" s="1">
        <v>65612</v>
      </c>
      <c r="AI489" s="1">
        <v>2418</v>
      </c>
      <c r="AJ489" s="2">
        <v>0.13800000000000001</v>
      </c>
      <c r="AK489">
        <v>53.851254820000001</v>
      </c>
      <c r="AL489">
        <v>64.993842979126327</v>
      </c>
      <c r="AM489" t="s">
        <v>1482</v>
      </c>
      <c r="AN489" t="s">
        <v>1492</v>
      </c>
    </row>
    <row r="490" spans="1:40">
      <c r="A490" t="s">
        <v>858</v>
      </c>
      <c r="B490">
        <v>33.299999999999997</v>
      </c>
      <c r="C490">
        <v>30.8</v>
      </c>
      <c r="D490">
        <v>35.4</v>
      </c>
      <c r="E490">
        <v>4976</v>
      </c>
      <c r="F490">
        <v>2337</v>
      </c>
      <c r="G490">
        <v>2639</v>
      </c>
      <c r="H490" s="2">
        <f>F490/E490</f>
        <v>0.46965434083601287</v>
      </c>
      <c r="I490" s="2">
        <f>G490/E490</f>
        <v>0.53034565916398713</v>
      </c>
      <c r="J490" s="1">
        <v>1940</v>
      </c>
      <c r="K490" s="2">
        <f>J490/E490</f>
        <v>0.38987138263665594</v>
      </c>
      <c r="L490" s="1">
        <v>1347</v>
      </c>
      <c r="M490" s="1">
        <v>162</v>
      </c>
      <c r="N490" s="1">
        <v>245</v>
      </c>
      <c r="O490" s="2">
        <f>L490/$J490</f>
        <v>0.69432989690721647</v>
      </c>
      <c r="P490" s="2">
        <f>M490/$J490</f>
        <v>8.3505154639175252E-2</v>
      </c>
      <c r="Q490" s="2">
        <f>N490/$J490</f>
        <v>0.12628865979381443</v>
      </c>
      <c r="R490" s="2">
        <v>0.20300000000000001</v>
      </c>
      <c r="S490" s="8" t="str">
        <f>VLOOKUP(R490,bachelor_lookup!A:B,2,TRUE)</f>
        <v>Medium</v>
      </c>
      <c r="T490" s="2">
        <v>0.2</v>
      </c>
      <c r="U490" s="2">
        <v>0.20600000000000002</v>
      </c>
      <c r="V490" s="1">
        <v>4929</v>
      </c>
      <c r="W490" s="2">
        <f>V490/E490</f>
        <v>0.99055466237942125</v>
      </c>
      <c r="X490" s="2">
        <v>0.26</v>
      </c>
      <c r="Y490" s="1">
        <v>1178</v>
      </c>
      <c r="Z490" s="2">
        <f>Y490/E490</f>
        <v>0.23673633440514469</v>
      </c>
      <c r="AA490" s="2">
        <v>0.32</v>
      </c>
      <c r="AB490" s="1">
        <v>3444</v>
      </c>
      <c r="AC490" s="2">
        <f>AB490/E490</f>
        <v>0.69212218649517687</v>
      </c>
      <c r="AD490" s="2">
        <f>1-(AC490+Z490)</f>
        <v>7.1141479099678495E-2</v>
      </c>
      <c r="AE490" s="2">
        <v>0.26</v>
      </c>
      <c r="AF490" s="1">
        <v>46602</v>
      </c>
      <c r="AG490" s="1">
        <v>1776</v>
      </c>
      <c r="AH490" s="1">
        <v>39574</v>
      </c>
      <c r="AI490" s="1">
        <v>3836</v>
      </c>
      <c r="AJ490" s="2">
        <v>0.17699999999999999</v>
      </c>
      <c r="AK490">
        <v>1.5746456179999999</v>
      </c>
      <c r="AL490">
        <v>3160.0761105347324</v>
      </c>
      <c r="AM490" t="s">
        <v>1484</v>
      </c>
      <c r="AN490" t="s">
        <v>1513</v>
      </c>
    </row>
    <row r="491" spans="1:40">
      <c r="A491" t="s">
        <v>881</v>
      </c>
      <c r="B491">
        <v>35.6</v>
      </c>
      <c r="C491">
        <v>35.200000000000003</v>
      </c>
      <c r="D491">
        <v>36.200000000000003</v>
      </c>
      <c r="E491">
        <v>3334</v>
      </c>
      <c r="F491">
        <v>1686</v>
      </c>
      <c r="G491">
        <v>1648</v>
      </c>
      <c r="H491" s="2">
        <f>F491/E491</f>
        <v>0.50569886022795441</v>
      </c>
      <c r="I491" s="2">
        <f>G491/E491</f>
        <v>0.49430113977204559</v>
      </c>
      <c r="J491" s="1">
        <v>1511</v>
      </c>
      <c r="K491" s="2">
        <f>J491/E491</f>
        <v>0.45320935812837432</v>
      </c>
      <c r="L491" s="1">
        <v>1152</v>
      </c>
      <c r="M491" s="1">
        <v>249</v>
      </c>
      <c r="N491" s="1">
        <v>42</v>
      </c>
      <c r="O491" s="2">
        <f>L491/$J491</f>
        <v>0.76240900066181339</v>
      </c>
      <c r="P491" s="2">
        <f>M491/$J491</f>
        <v>0.16479152878888154</v>
      </c>
      <c r="Q491" s="2">
        <f>N491/$J491</f>
        <v>2.7796161482461945E-2</v>
      </c>
      <c r="R491" s="2">
        <v>0.20300000000000001</v>
      </c>
      <c r="S491" s="8" t="str">
        <f>VLOOKUP(R491,bachelor_lookup!A:B,2,TRUE)</f>
        <v>Medium</v>
      </c>
      <c r="T491" s="2">
        <v>0.21600000000000003</v>
      </c>
      <c r="U491" s="2">
        <v>0.192</v>
      </c>
      <c r="V491" s="1">
        <v>3330</v>
      </c>
      <c r="W491" s="2">
        <f>V491/E491</f>
        <v>0.99880023995200962</v>
      </c>
      <c r="X491" s="2">
        <v>0.11</v>
      </c>
      <c r="Y491" s="1">
        <v>787</v>
      </c>
      <c r="Z491" s="2">
        <f>Y491/E491</f>
        <v>0.23605278944211158</v>
      </c>
      <c r="AA491" s="2">
        <v>0.11900000000000001</v>
      </c>
      <c r="AB491" s="1">
        <v>2207</v>
      </c>
      <c r="AC491" s="2">
        <f>AB491/E491</f>
        <v>0.66196760647870423</v>
      </c>
      <c r="AD491" s="2">
        <f>1-(AC491+Z491)</f>
        <v>0.10197960407918416</v>
      </c>
      <c r="AE491" s="2">
        <v>0.115</v>
      </c>
      <c r="AF491" s="1">
        <v>81628</v>
      </c>
      <c r="AG491" s="1">
        <v>1153</v>
      </c>
      <c r="AH491" s="1">
        <v>78466</v>
      </c>
      <c r="AI491" s="1">
        <v>2593</v>
      </c>
      <c r="AJ491" s="2">
        <v>0.12300000000000001</v>
      </c>
      <c r="AK491">
        <v>1910.8541029999999</v>
      </c>
      <c r="AL491">
        <v>1.7447695220507373</v>
      </c>
      <c r="AM491" t="s">
        <v>1482</v>
      </c>
      <c r="AN491" t="s">
        <v>1513</v>
      </c>
    </row>
    <row r="492" spans="1:40">
      <c r="A492" t="s">
        <v>631</v>
      </c>
      <c r="B492">
        <v>35.9</v>
      </c>
      <c r="C492">
        <v>34.4</v>
      </c>
      <c r="D492">
        <v>39.700000000000003</v>
      </c>
      <c r="E492">
        <v>4627</v>
      </c>
      <c r="F492">
        <v>2221</v>
      </c>
      <c r="G492">
        <v>2406</v>
      </c>
      <c r="H492" s="2">
        <f>F492/E492</f>
        <v>0.48000864491030903</v>
      </c>
      <c r="I492" s="2">
        <f>G492/E492</f>
        <v>0.51999135508969097</v>
      </c>
      <c r="J492" s="1">
        <v>1685</v>
      </c>
      <c r="K492" s="2">
        <f>J492/E492</f>
        <v>0.36416684676896477</v>
      </c>
      <c r="L492" s="1">
        <v>1008</v>
      </c>
      <c r="M492" s="1">
        <v>74</v>
      </c>
      <c r="N492" s="1">
        <v>162</v>
      </c>
      <c r="O492" s="2">
        <f>L492/$J492</f>
        <v>0.5982195845697329</v>
      </c>
      <c r="P492" s="2">
        <f>M492/$J492</f>
        <v>4.3916913946587539E-2</v>
      </c>
      <c r="Q492" s="2">
        <f>N492/$J492</f>
        <v>9.6142433234421371E-2</v>
      </c>
      <c r="R492" s="2">
        <v>0.20300000000000001</v>
      </c>
      <c r="S492" s="8" t="str">
        <f>VLOOKUP(R492,bachelor_lookup!A:B,2,TRUE)</f>
        <v>Medium</v>
      </c>
      <c r="T492" s="2">
        <v>0.17899999999999999</v>
      </c>
      <c r="U492" s="2">
        <v>0.222</v>
      </c>
      <c r="V492" s="1">
        <v>4523</v>
      </c>
      <c r="W492" s="2">
        <f>V492/E492</f>
        <v>0.97752323319645562</v>
      </c>
      <c r="X492" s="2">
        <v>0.19399999999999998</v>
      </c>
      <c r="Y492" s="1">
        <v>1089</v>
      </c>
      <c r="Z492" s="2">
        <f>Y492/E492</f>
        <v>0.23535768316403718</v>
      </c>
      <c r="AA492" s="2">
        <v>0.30099999999999999</v>
      </c>
      <c r="AB492" s="1">
        <v>2721</v>
      </c>
      <c r="AC492" s="2">
        <f>AB492/E492</f>
        <v>0.58807002377350337</v>
      </c>
      <c r="AD492" s="2">
        <f>1-(AC492+Z492)</f>
        <v>0.17657229306245947</v>
      </c>
      <c r="AE492" s="2">
        <v>0.183</v>
      </c>
      <c r="AF492" s="1">
        <v>47711</v>
      </c>
      <c r="AG492" s="1">
        <v>1908</v>
      </c>
      <c r="AH492" s="1">
        <v>41418</v>
      </c>
      <c r="AI492" s="1">
        <v>3587</v>
      </c>
      <c r="AJ492" s="2">
        <v>0.122</v>
      </c>
      <c r="AK492">
        <v>2.4920830450000002</v>
      </c>
      <c r="AL492">
        <v>1856.6796998532604</v>
      </c>
      <c r="AM492" t="s">
        <v>1484</v>
      </c>
      <c r="AN492" t="s">
        <v>1503</v>
      </c>
    </row>
    <row r="493" spans="1:40">
      <c r="A493" t="s">
        <v>1057</v>
      </c>
      <c r="B493">
        <v>37.700000000000003</v>
      </c>
      <c r="C493">
        <v>37.700000000000003</v>
      </c>
      <c r="D493">
        <v>37.6</v>
      </c>
      <c r="E493">
        <v>2391</v>
      </c>
      <c r="F493">
        <v>1238</v>
      </c>
      <c r="G493">
        <v>1153</v>
      </c>
      <c r="H493" s="2">
        <f>F493/E493</f>
        <v>0.51777498954412382</v>
      </c>
      <c r="I493" s="2">
        <f>G493/E493</f>
        <v>0.48222501045587618</v>
      </c>
      <c r="J493" s="1">
        <v>1015</v>
      </c>
      <c r="K493" s="2">
        <f>J493/E493</f>
        <v>0.424508573818486</v>
      </c>
      <c r="L493" s="1">
        <v>688</v>
      </c>
      <c r="M493" s="1">
        <v>146</v>
      </c>
      <c r="N493" s="1">
        <v>82</v>
      </c>
      <c r="O493" s="2">
        <f>L493/$J493</f>
        <v>0.67783251231527097</v>
      </c>
      <c r="P493" s="2">
        <f>M493/$J493</f>
        <v>0.14384236453201971</v>
      </c>
      <c r="Q493" s="2">
        <f>N493/$J493</f>
        <v>8.0788177339901485E-2</v>
      </c>
      <c r="R493" s="2">
        <v>0.20300000000000001</v>
      </c>
      <c r="S493" s="8" t="str">
        <f>VLOOKUP(R493,bachelor_lookup!A:B,2,TRUE)</f>
        <v>Medium</v>
      </c>
      <c r="T493" s="2">
        <v>0.23199999999999998</v>
      </c>
      <c r="U493" s="2">
        <v>0.17100000000000001</v>
      </c>
      <c r="V493" s="1">
        <v>2391</v>
      </c>
      <c r="W493" s="2">
        <f>V493/E493</f>
        <v>1</v>
      </c>
      <c r="X493" s="2">
        <v>0.22600000000000001</v>
      </c>
      <c r="Y493" s="1">
        <v>527</v>
      </c>
      <c r="Z493" s="2">
        <f>Y493/E493</f>
        <v>0.22040987034713508</v>
      </c>
      <c r="AA493" s="2">
        <v>0.245</v>
      </c>
      <c r="AB493" s="1">
        <v>1657</v>
      </c>
      <c r="AC493" s="2">
        <f>AB493/E493</f>
        <v>0.6930154746967796</v>
      </c>
      <c r="AD493" s="2">
        <f>1-(AC493+Z493)</f>
        <v>8.6574654956085295E-2</v>
      </c>
      <c r="AE493" s="2">
        <v>0.218</v>
      </c>
      <c r="AF493" s="1">
        <v>56587</v>
      </c>
      <c r="AG493" s="1">
        <v>894</v>
      </c>
      <c r="AH493" s="1">
        <v>43250</v>
      </c>
      <c r="AI493" s="1">
        <v>1887</v>
      </c>
      <c r="AJ493" s="2">
        <v>0.17</v>
      </c>
      <c r="AK493">
        <v>1.988867226</v>
      </c>
      <c r="AL493">
        <v>1202.1918651697868</v>
      </c>
      <c r="AM493" t="s">
        <v>1483</v>
      </c>
      <c r="AN493" t="s">
        <v>1517</v>
      </c>
    </row>
    <row r="494" spans="1:40">
      <c r="A494" t="s">
        <v>1028</v>
      </c>
      <c r="B494">
        <v>43.8</v>
      </c>
      <c r="C494">
        <v>43.9</v>
      </c>
      <c r="D494">
        <v>42.7</v>
      </c>
      <c r="E494">
        <v>4322</v>
      </c>
      <c r="F494">
        <v>2446</v>
      </c>
      <c r="G494">
        <v>1876</v>
      </c>
      <c r="H494" s="2">
        <f>F494/E494</f>
        <v>0.56594169366034242</v>
      </c>
      <c r="I494" s="2">
        <f>G494/E494</f>
        <v>0.43405830633965758</v>
      </c>
      <c r="J494" s="1">
        <v>1830</v>
      </c>
      <c r="K494" s="2">
        <f>J494/E494</f>
        <v>0.4234150856085146</v>
      </c>
      <c r="L494" s="1">
        <v>1394</v>
      </c>
      <c r="M494" s="1">
        <v>126</v>
      </c>
      <c r="N494" s="1">
        <v>0</v>
      </c>
      <c r="O494" s="2">
        <f>L494/$J494</f>
        <v>0.76174863387978142</v>
      </c>
      <c r="P494" s="2">
        <f>M494/$J494</f>
        <v>6.8852459016393447E-2</v>
      </c>
      <c r="Q494" s="2">
        <f>N494/$J494</f>
        <v>0</v>
      </c>
      <c r="R494" s="2">
        <v>0.20300000000000001</v>
      </c>
      <c r="S494" s="8" t="str">
        <f>VLOOKUP(R494,bachelor_lookup!A:B,2,TRUE)</f>
        <v>Medium</v>
      </c>
      <c r="T494" s="2">
        <v>0.20199999999999999</v>
      </c>
      <c r="U494" s="2">
        <v>0.20300000000000001</v>
      </c>
      <c r="V494" s="1">
        <v>4311</v>
      </c>
      <c r="W494" s="2">
        <f>V494/E494</f>
        <v>0.99745488199907451</v>
      </c>
      <c r="X494" s="2">
        <v>0.20399999999999999</v>
      </c>
      <c r="Y494" s="1">
        <v>753</v>
      </c>
      <c r="Z494" s="2">
        <f>Y494/E494</f>
        <v>0.17422489588153633</v>
      </c>
      <c r="AA494" s="2">
        <v>0.106</v>
      </c>
      <c r="AB494" s="1">
        <v>3043</v>
      </c>
      <c r="AC494" s="2">
        <f>AB494/E494</f>
        <v>0.70407218880148081</v>
      </c>
      <c r="AD494" s="2">
        <f>1-(AC494+Z494)</f>
        <v>0.12170291531698285</v>
      </c>
      <c r="AE494" s="2">
        <v>0.248</v>
      </c>
      <c r="AF494" s="1">
        <v>76468</v>
      </c>
      <c r="AG494" s="1">
        <v>1381</v>
      </c>
      <c r="AH494" s="1">
        <v>71064</v>
      </c>
      <c r="AI494" s="1">
        <v>3674</v>
      </c>
      <c r="AJ494" s="2">
        <v>8.4000000000000005E-2</v>
      </c>
      <c r="AK494">
        <v>163.37899870000001</v>
      </c>
      <c r="AL494">
        <v>26.453828425868544</v>
      </c>
      <c r="AM494" t="s">
        <v>1482</v>
      </c>
      <c r="AN494" t="s">
        <v>1515</v>
      </c>
    </row>
    <row r="495" spans="1:40">
      <c r="A495" t="s">
        <v>834</v>
      </c>
      <c r="B495">
        <v>44</v>
      </c>
      <c r="C495">
        <v>43.7</v>
      </c>
      <c r="D495">
        <v>46.2</v>
      </c>
      <c r="E495">
        <v>2824</v>
      </c>
      <c r="F495">
        <v>1474</v>
      </c>
      <c r="G495">
        <v>1350</v>
      </c>
      <c r="H495" s="2">
        <f>F495/E495</f>
        <v>0.5219546742209632</v>
      </c>
      <c r="I495" s="2">
        <f>G495/E495</f>
        <v>0.4780453257790368</v>
      </c>
      <c r="J495" s="1">
        <v>1271</v>
      </c>
      <c r="K495" s="2">
        <f>J495/E495</f>
        <v>0.45007082152974504</v>
      </c>
      <c r="L495" s="1">
        <v>1028</v>
      </c>
      <c r="M495" s="1">
        <v>97</v>
      </c>
      <c r="N495" s="1">
        <v>13</v>
      </c>
      <c r="O495" s="2">
        <f>L495/$J495</f>
        <v>0.80881195908733283</v>
      </c>
      <c r="P495" s="2">
        <f>M495/$J495</f>
        <v>7.6317859952793082E-2</v>
      </c>
      <c r="Q495" s="2">
        <f>N495/$J495</f>
        <v>1.0228166797797011E-2</v>
      </c>
      <c r="R495" s="2">
        <v>0.20300000000000001</v>
      </c>
      <c r="S495" s="8" t="str">
        <f>VLOOKUP(R495,bachelor_lookup!A:B,2,TRUE)</f>
        <v>Medium</v>
      </c>
      <c r="T495" s="2">
        <v>0.20600000000000002</v>
      </c>
      <c r="U495" s="2">
        <v>0.2</v>
      </c>
      <c r="V495" s="1">
        <v>2793</v>
      </c>
      <c r="W495" s="2">
        <f>V495/E495</f>
        <v>0.98902266288951846</v>
      </c>
      <c r="X495" s="2">
        <v>0.14300000000000002</v>
      </c>
      <c r="Y495" s="1">
        <v>593</v>
      </c>
      <c r="Z495" s="2">
        <f>Y495/E495</f>
        <v>0.20998583569405099</v>
      </c>
      <c r="AA495" s="2">
        <v>0.18</v>
      </c>
      <c r="AB495" s="1">
        <v>1723</v>
      </c>
      <c r="AC495" s="2">
        <f>AB495/E495</f>
        <v>0.61012747875354112</v>
      </c>
      <c r="AD495" s="2">
        <f>1-(AC495+Z495)</f>
        <v>0.17988668555240794</v>
      </c>
      <c r="AE495" s="2">
        <v>0.121</v>
      </c>
      <c r="AF495" s="1">
        <v>57747</v>
      </c>
      <c r="AG495" s="1">
        <v>1140</v>
      </c>
      <c r="AH495" s="1">
        <v>47571</v>
      </c>
      <c r="AI495" s="1">
        <v>2286</v>
      </c>
      <c r="AJ495" s="2">
        <v>5.2999999999999999E-2</v>
      </c>
      <c r="AK495">
        <v>85.366765770000001</v>
      </c>
      <c r="AL495">
        <v>33.080789397698183</v>
      </c>
      <c r="AM495" t="s">
        <v>1482</v>
      </c>
      <c r="AN495" t="s">
        <v>1511</v>
      </c>
    </row>
    <row r="496" spans="1:40">
      <c r="A496" t="s">
        <v>768</v>
      </c>
      <c r="B496">
        <v>45.9</v>
      </c>
      <c r="C496">
        <v>43.8</v>
      </c>
      <c r="D496">
        <v>49.2</v>
      </c>
      <c r="E496">
        <v>5409</v>
      </c>
      <c r="F496">
        <v>2800</v>
      </c>
      <c r="G496">
        <v>2609</v>
      </c>
      <c r="H496" s="2">
        <f>F496/E496</f>
        <v>0.51765575892031801</v>
      </c>
      <c r="I496" s="2">
        <f>G496/E496</f>
        <v>0.48234424107968199</v>
      </c>
      <c r="J496" s="1">
        <v>2368</v>
      </c>
      <c r="K496" s="2">
        <f>J496/E496</f>
        <v>0.43778887040118319</v>
      </c>
      <c r="L496" s="1">
        <v>1893</v>
      </c>
      <c r="M496" s="1">
        <v>203</v>
      </c>
      <c r="N496" s="1">
        <v>187</v>
      </c>
      <c r="O496" s="2">
        <f>L496/$J496</f>
        <v>0.79940878378378377</v>
      </c>
      <c r="P496" s="2">
        <f>M496/$J496</f>
        <v>8.5726351351351357E-2</v>
      </c>
      <c r="Q496" s="2">
        <f>N496/$J496</f>
        <v>7.89695945945946E-2</v>
      </c>
      <c r="R496" s="2">
        <v>0.20300000000000001</v>
      </c>
      <c r="S496" s="8" t="str">
        <f>VLOOKUP(R496,bachelor_lookup!A:B,2,TRUE)</f>
        <v>Medium</v>
      </c>
      <c r="T496" s="2">
        <v>0.16300000000000001</v>
      </c>
      <c r="U496" s="2">
        <v>0.24100000000000002</v>
      </c>
      <c r="V496" s="1">
        <v>5361</v>
      </c>
      <c r="W496" s="2">
        <f>V496/E496</f>
        <v>0.9911259012756517</v>
      </c>
      <c r="X496" s="2">
        <v>7.9000000000000001E-2</v>
      </c>
      <c r="Y496" s="1">
        <v>960</v>
      </c>
      <c r="Z496" s="2">
        <f>Y496/E496</f>
        <v>0.17748197448696618</v>
      </c>
      <c r="AA496" s="2">
        <v>0.152</v>
      </c>
      <c r="AB496" s="1">
        <v>3666</v>
      </c>
      <c r="AC496" s="2">
        <f>AB496/E496</f>
        <v>0.67775929007210201</v>
      </c>
      <c r="AD496" s="2">
        <f>1-(AC496+Z496)</f>
        <v>0.14475873544093187</v>
      </c>
      <c r="AE496" s="2">
        <v>6.0999999999999999E-2</v>
      </c>
      <c r="AF496" s="1">
        <v>80217</v>
      </c>
      <c r="AG496" s="1">
        <v>2066</v>
      </c>
      <c r="AH496" s="1">
        <v>70909</v>
      </c>
      <c r="AI496" s="1">
        <v>4490</v>
      </c>
      <c r="AJ496" s="2">
        <v>0.11699999999999999</v>
      </c>
      <c r="AK496">
        <v>71.432256949999996</v>
      </c>
      <c r="AL496">
        <v>75.722092944453721</v>
      </c>
      <c r="AM496" t="s">
        <v>1482</v>
      </c>
      <c r="AN496" t="s">
        <v>1504</v>
      </c>
    </row>
    <row r="497" spans="1:40">
      <c r="A497" t="s">
        <v>981</v>
      </c>
      <c r="B497">
        <v>31.8</v>
      </c>
      <c r="C497">
        <v>31.4</v>
      </c>
      <c r="D497">
        <v>33.299999999999997</v>
      </c>
      <c r="E497">
        <v>6958</v>
      </c>
      <c r="F497">
        <v>3421</v>
      </c>
      <c r="G497">
        <v>3537</v>
      </c>
      <c r="H497" s="2">
        <f>F497/E497</f>
        <v>0.49166427134233975</v>
      </c>
      <c r="I497" s="2">
        <f>G497/E497</f>
        <v>0.5083357286576603</v>
      </c>
      <c r="J497" s="1">
        <v>3097</v>
      </c>
      <c r="K497" s="2">
        <f>J497/E497</f>
        <v>0.44509916642713421</v>
      </c>
      <c r="L497" s="1">
        <v>2605</v>
      </c>
      <c r="M497" s="1">
        <v>261</v>
      </c>
      <c r="N497" s="1">
        <v>39</v>
      </c>
      <c r="O497" s="2">
        <f>L497/$J497</f>
        <v>0.84113658379076528</v>
      </c>
      <c r="P497" s="2">
        <f>M497/$J497</f>
        <v>8.4275104940264772E-2</v>
      </c>
      <c r="Q497" s="2">
        <f>N497/$J497</f>
        <v>1.2592831772683243E-2</v>
      </c>
      <c r="R497" s="2">
        <v>0.20399999999999999</v>
      </c>
      <c r="S497" s="8" t="str">
        <f>VLOOKUP(R497,bachelor_lookup!A:B,2,TRUE)</f>
        <v>Medium</v>
      </c>
      <c r="T497" s="2">
        <v>0.2</v>
      </c>
      <c r="U497" s="2">
        <v>0.20800000000000002</v>
      </c>
      <c r="V497" s="1">
        <v>6880</v>
      </c>
      <c r="W497" s="2">
        <f>V497/E497</f>
        <v>0.98878988215004315</v>
      </c>
      <c r="X497" s="2">
        <v>5.7999999999999996E-2</v>
      </c>
      <c r="Y497" s="1">
        <v>2034</v>
      </c>
      <c r="Z497" s="2">
        <f>Y497/E497</f>
        <v>0.29232538085656801</v>
      </c>
      <c r="AA497" s="2">
        <v>0.106</v>
      </c>
      <c r="AB497" s="1">
        <v>4417</v>
      </c>
      <c r="AC497" s="2">
        <f>AB497/E497</f>
        <v>0.63480885311871227</v>
      </c>
      <c r="AD497" s="2">
        <f>1-(AC497+Z497)</f>
        <v>7.2865766024719725E-2</v>
      </c>
      <c r="AE497" s="2">
        <v>3.6000000000000004E-2</v>
      </c>
      <c r="AF497" s="1">
        <v>86841</v>
      </c>
      <c r="AG497" s="1">
        <v>2156</v>
      </c>
      <c r="AH497" s="1">
        <v>71530</v>
      </c>
      <c r="AI497" s="1">
        <v>4952</v>
      </c>
      <c r="AJ497" s="2">
        <v>7.5999999999999998E-2</v>
      </c>
      <c r="AK497">
        <v>18.50134761</v>
      </c>
      <c r="AL497">
        <v>376.08071296596756</v>
      </c>
      <c r="AM497" t="s">
        <v>1483</v>
      </c>
      <c r="AN497" t="s">
        <v>1513</v>
      </c>
    </row>
    <row r="498" spans="1:40">
      <c r="A498" t="s">
        <v>150</v>
      </c>
      <c r="B498">
        <v>36.700000000000003</v>
      </c>
      <c r="C498">
        <v>39.799999999999997</v>
      </c>
      <c r="D498">
        <v>35.9</v>
      </c>
      <c r="E498">
        <v>2497</v>
      </c>
      <c r="F498">
        <v>1116</v>
      </c>
      <c r="G498">
        <v>1381</v>
      </c>
      <c r="H498" s="2">
        <f>F498/E498</f>
        <v>0.44693632358830598</v>
      </c>
      <c r="I498" s="2">
        <f>G498/E498</f>
        <v>0.55306367641169407</v>
      </c>
      <c r="J498" s="1">
        <v>1206</v>
      </c>
      <c r="K498" s="2">
        <f>J498/E498</f>
        <v>0.48297957549058873</v>
      </c>
      <c r="L498" s="1">
        <v>986</v>
      </c>
      <c r="M498" s="1">
        <v>93</v>
      </c>
      <c r="N498" s="1">
        <v>71</v>
      </c>
      <c r="O498" s="2">
        <f>L498/$J498</f>
        <v>0.81757877280265345</v>
      </c>
      <c r="P498" s="2">
        <f>M498/$J498</f>
        <v>7.7114427860696513E-2</v>
      </c>
      <c r="Q498" s="2">
        <f>N498/$J498</f>
        <v>5.887230514096186E-2</v>
      </c>
      <c r="R498" s="2">
        <v>0.20399999999999999</v>
      </c>
      <c r="S498" s="8" t="str">
        <f>VLOOKUP(R498,bachelor_lookup!A:B,2,TRUE)</f>
        <v>Medium</v>
      </c>
      <c r="T498" s="2">
        <v>0.22699999999999998</v>
      </c>
      <c r="U498" s="2">
        <v>0.185</v>
      </c>
      <c r="V498" s="1">
        <v>2497</v>
      </c>
      <c r="W498" s="2">
        <f>V498/E498</f>
        <v>1</v>
      </c>
      <c r="X498" s="2">
        <v>7.8E-2</v>
      </c>
      <c r="Y498" s="1">
        <v>524</v>
      </c>
      <c r="Z498" s="2">
        <f>Y498/E498</f>
        <v>0.20985182218662396</v>
      </c>
      <c r="AA498" s="2">
        <v>0</v>
      </c>
      <c r="AB498" s="1">
        <v>1637</v>
      </c>
      <c r="AC498" s="2">
        <f>AB498/E498</f>
        <v>0.65558670404485386</v>
      </c>
      <c r="AD498" s="2">
        <f>1-(AC498+Z498)</f>
        <v>0.13456147376852212</v>
      </c>
      <c r="AE498" s="2">
        <v>9.5000000000000001E-2</v>
      </c>
      <c r="AF498" s="1">
        <v>74476</v>
      </c>
      <c r="AG498" s="1">
        <v>960</v>
      </c>
      <c r="AH498" s="1">
        <v>60714</v>
      </c>
      <c r="AI498" s="1">
        <v>2102</v>
      </c>
      <c r="AJ498" s="2">
        <v>0.11800000000000001</v>
      </c>
      <c r="AK498">
        <v>2.240951398</v>
      </c>
      <c r="AL498">
        <v>1114.2588822892446</v>
      </c>
      <c r="AM498" t="s">
        <v>1483</v>
      </c>
      <c r="AN498" t="s">
        <v>1492</v>
      </c>
    </row>
    <row r="499" spans="1:40">
      <c r="A499" t="s">
        <v>613</v>
      </c>
      <c r="B499">
        <v>39.1</v>
      </c>
      <c r="C499">
        <v>36.9</v>
      </c>
      <c r="D499">
        <v>40.6</v>
      </c>
      <c r="E499">
        <v>4847</v>
      </c>
      <c r="F499">
        <v>2446</v>
      </c>
      <c r="G499">
        <v>2401</v>
      </c>
      <c r="H499" s="2">
        <f>F499/E499</f>
        <v>0.50464204662677947</v>
      </c>
      <c r="I499" s="2">
        <f>G499/E499</f>
        <v>0.49535795337322053</v>
      </c>
      <c r="J499" s="1">
        <v>2155</v>
      </c>
      <c r="K499" s="2">
        <f>J499/E499</f>
        <v>0.4446049102537652</v>
      </c>
      <c r="L499" s="1">
        <v>1676</v>
      </c>
      <c r="M499" s="1">
        <v>240</v>
      </c>
      <c r="N499" s="1">
        <v>151</v>
      </c>
      <c r="O499" s="2">
        <f>L499/$J499</f>
        <v>0.7777262180974478</v>
      </c>
      <c r="P499" s="2">
        <f>M499/$J499</f>
        <v>0.11136890951276102</v>
      </c>
      <c r="Q499" s="2">
        <f>N499/$J499</f>
        <v>7.0069605568445478E-2</v>
      </c>
      <c r="R499" s="2">
        <v>0.20399999999999999</v>
      </c>
      <c r="S499" s="8" t="str">
        <f>VLOOKUP(R499,bachelor_lookup!A:B,2,TRUE)</f>
        <v>Medium</v>
      </c>
      <c r="T499" s="2">
        <v>0.19600000000000001</v>
      </c>
      <c r="U499" s="2">
        <v>0.21100000000000002</v>
      </c>
      <c r="V499" s="1">
        <v>4847</v>
      </c>
      <c r="W499" s="2">
        <f>V499/E499</f>
        <v>1</v>
      </c>
      <c r="X499" s="2">
        <v>5.0999999999999997E-2</v>
      </c>
      <c r="Y499" s="1">
        <v>1277</v>
      </c>
      <c r="Z499" s="2">
        <f>Y499/E499</f>
        <v>0.26346193521766043</v>
      </c>
      <c r="AA499" s="2">
        <v>0.04</v>
      </c>
      <c r="AB499" s="1">
        <v>3138</v>
      </c>
      <c r="AC499" s="2">
        <f>AB499/E499</f>
        <v>0.64741076954817411</v>
      </c>
      <c r="AD499" s="2">
        <f>1-(AC499+Z499)</f>
        <v>8.9127295234165516E-2</v>
      </c>
      <c r="AE499" s="2">
        <v>5.2999999999999999E-2</v>
      </c>
      <c r="AF499" s="1">
        <v>74634</v>
      </c>
      <c r="AG499" s="1">
        <v>1633</v>
      </c>
      <c r="AH499" s="1">
        <v>63295</v>
      </c>
      <c r="AI499" s="1">
        <v>3792</v>
      </c>
      <c r="AJ499" s="2">
        <v>0.14000000000000001</v>
      </c>
      <c r="AK499">
        <v>4.065934274</v>
      </c>
      <c r="AL499">
        <v>1192.0999389967021</v>
      </c>
      <c r="AM499" t="s">
        <v>1483</v>
      </c>
      <c r="AN499" t="s">
        <v>1503</v>
      </c>
    </row>
    <row r="500" spans="1:40">
      <c r="A500" t="s">
        <v>308</v>
      </c>
      <c r="B500">
        <v>42.5</v>
      </c>
      <c r="C500">
        <v>41.2</v>
      </c>
      <c r="D500">
        <v>45.5</v>
      </c>
      <c r="E500">
        <v>4126</v>
      </c>
      <c r="F500">
        <v>2104</v>
      </c>
      <c r="G500">
        <v>2022</v>
      </c>
      <c r="H500" s="2">
        <f>F500/E500</f>
        <v>0.50993698497333984</v>
      </c>
      <c r="I500" s="2">
        <f>G500/E500</f>
        <v>0.49006301502666022</v>
      </c>
      <c r="J500" s="1">
        <v>1583</v>
      </c>
      <c r="K500" s="2">
        <f>J500/E500</f>
        <v>0.38366456616577799</v>
      </c>
      <c r="L500" s="1">
        <v>1269</v>
      </c>
      <c r="M500" s="1">
        <v>155</v>
      </c>
      <c r="N500" s="1">
        <v>6</v>
      </c>
      <c r="O500" s="2">
        <f>L500/$J500</f>
        <v>0.80164245104232468</v>
      </c>
      <c r="P500" s="2">
        <f>M500/$J500</f>
        <v>9.7915350600126336E-2</v>
      </c>
      <c r="Q500" s="2">
        <f>N500/$J500</f>
        <v>3.7902716361339229E-3</v>
      </c>
      <c r="R500" s="2">
        <v>0.20399999999999999</v>
      </c>
      <c r="S500" s="8" t="str">
        <f>VLOOKUP(R500,bachelor_lookup!A:B,2,TRUE)</f>
        <v>Medium</v>
      </c>
      <c r="T500" s="2">
        <v>0.20800000000000002</v>
      </c>
      <c r="U500" s="2">
        <v>0.20100000000000001</v>
      </c>
      <c r="V500" s="1">
        <v>4109</v>
      </c>
      <c r="W500" s="2">
        <f>V500/E500</f>
        <v>0.9958797867183713</v>
      </c>
      <c r="X500" s="2">
        <v>6.3E-2</v>
      </c>
      <c r="Y500" s="1">
        <v>993</v>
      </c>
      <c r="Z500" s="2">
        <f>Y500/E500</f>
        <v>0.24066892874454679</v>
      </c>
      <c r="AA500" s="2">
        <v>0.107</v>
      </c>
      <c r="AB500" s="1">
        <v>2306</v>
      </c>
      <c r="AC500" s="2">
        <f>AB500/E500</f>
        <v>0.55889481337857494</v>
      </c>
      <c r="AD500" s="2">
        <f>1-(AC500+Z500)</f>
        <v>0.20043625787687824</v>
      </c>
      <c r="AE500" s="2">
        <v>6.5000000000000002E-2</v>
      </c>
      <c r="AF500" s="1">
        <v>72316</v>
      </c>
      <c r="AG500" s="1">
        <v>1546</v>
      </c>
      <c r="AH500" s="1">
        <v>64559</v>
      </c>
      <c r="AI500" s="1">
        <v>3276</v>
      </c>
      <c r="AJ500" s="2">
        <v>0.154</v>
      </c>
      <c r="AK500">
        <v>25.270768230000002</v>
      </c>
      <c r="AL500">
        <v>163.27164898381881</v>
      </c>
      <c r="AM500" t="s">
        <v>1482</v>
      </c>
      <c r="AN500" t="s">
        <v>1501</v>
      </c>
    </row>
    <row r="501" spans="1:40">
      <c r="A501" t="s">
        <v>718</v>
      </c>
      <c r="B501">
        <v>42.7</v>
      </c>
      <c r="C501">
        <v>37.9</v>
      </c>
      <c r="D501">
        <v>47.5</v>
      </c>
      <c r="E501">
        <v>2718</v>
      </c>
      <c r="F501">
        <v>1385</v>
      </c>
      <c r="G501">
        <v>1333</v>
      </c>
      <c r="H501" s="2">
        <f>F501/E501</f>
        <v>0.50956585724797643</v>
      </c>
      <c r="I501" s="2">
        <f>G501/E501</f>
        <v>0.49043414275202357</v>
      </c>
      <c r="J501" s="1">
        <v>1180</v>
      </c>
      <c r="K501" s="2">
        <f>J501/E501</f>
        <v>0.43414275202354674</v>
      </c>
      <c r="L501" s="1">
        <v>835</v>
      </c>
      <c r="M501" s="1">
        <v>128</v>
      </c>
      <c r="N501" s="1">
        <v>157</v>
      </c>
      <c r="O501" s="2">
        <f>L501/$J501</f>
        <v>0.7076271186440678</v>
      </c>
      <c r="P501" s="2">
        <f>M501/$J501</f>
        <v>0.10847457627118644</v>
      </c>
      <c r="Q501" s="2">
        <f>N501/$J501</f>
        <v>0.13305084745762713</v>
      </c>
      <c r="R501" s="2">
        <v>0.20399999999999999</v>
      </c>
      <c r="S501" s="8" t="str">
        <f>VLOOKUP(R501,bachelor_lookup!A:B,2,TRUE)</f>
        <v>Medium</v>
      </c>
      <c r="T501" s="2">
        <v>0.23699999999999999</v>
      </c>
      <c r="U501" s="2">
        <v>0.17100000000000001</v>
      </c>
      <c r="V501" s="1">
        <v>2693</v>
      </c>
      <c r="W501" s="2">
        <f>V501/E501</f>
        <v>0.99080206033848417</v>
      </c>
      <c r="X501" s="2">
        <v>9.6999999999999989E-2</v>
      </c>
      <c r="Y501" s="1">
        <v>415</v>
      </c>
      <c r="Z501" s="2">
        <f>Y501/E501</f>
        <v>0.15268579838116261</v>
      </c>
      <c r="AA501" s="2">
        <v>0.11599999999999999</v>
      </c>
      <c r="AB501" s="1">
        <v>1731</v>
      </c>
      <c r="AC501" s="2">
        <f>AB501/E501</f>
        <v>0.63686534216335544</v>
      </c>
      <c r="AD501" s="2">
        <f>1-(AC501+Z501)</f>
        <v>0.21044885945548197</v>
      </c>
      <c r="AE501" s="2">
        <v>6.5000000000000002E-2</v>
      </c>
      <c r="AF501" s="1">
        <v>63675</v>
      </c>
      <c r="AG501" s="1">
        <v>1163</v>
      </c>
      <c r="AH501" s="1">
        <v>53828</v>
      </c>
      <c r="AI501" s="1">
        <v>2325</v>
      </c>
      <c r="AJ501" s="2">
        <v>0.08</v>
      </c>
      <c r="AK501">
        <v>2.534910542</v>
      </c>
      <c r="AL501">
        <v>1072.2271871004748</v>
      </c>
      <c r="AM501" t="s">
        <v>1483</v>
      </c>
      <c r="AN501" t="s">
        <v>1504</v>
      </c>
    </row>
    <row r="502" spans="1:40">
      <c r="A502" t="s">
        <v>654</v>
      </c>
      <c r="B502">
        <v>46.2</v>
      </c>
      <c r="C502">
        <v>46.1</v>
      </c>
      <c r="D502">
        <v>47</v>
      </c>
      <c r="E502">
        <v>4389</v>
      </c>
      <c r="F502">
        <v>2286</v>
      </c>
      <c r="G502">
        <v>2103</v>
      </c>
      <c r="H502" s="2">
        <f>F502/E502</f>
        <v>0.52084757347915245</v>
      </c>
      <c r="I502" s="2">
        <f>G502/E502</f>
        <v>0.47915242652084755</v>
      </c>
      <c r="J502" s="1">
        <v>1898</v>
      </c>
      <c r="K502" s="2">
        <f>J502/E502</f>
        <v>0.43244474823422191</v>
      </c>
      <c r="L502" s="1">
        <v>1570</v>
      </c>
      <c r="M502" s="1">
        <v>242</v>
      </c>
      <c r="N502" s="1">
        <v>17</v>
      </c>
      <c r="O502" s="2">
        <f>L502/$J502</f>
        <v>0.82718651211801897</v>
      </c>
      <c r="P502" s="2">
        <f>M502/$J502</f>
        <v>0.12750263435194942</v>
      </c>
      <c r="Q502" s="2">
        <f>N502/$J502</f>
        <v>8.9567966280295046E-3</v>
      </c>
      <c r="R502" s="2">
        <v>0.20399999999999999</v>
      </c>
      <c r="S502" s="8" t="str">
        <f>VLOOKUP(R502,bachelor_lookup!A:B,2,TRUE)</f>
        <v>Medium</v>
      </c>
      <c r="T502" s="2">
        <v>0.217</v>
      </c>
      <c r="U502" s="2">
        <v>0.18899999999999997</v>
      </c>
      <c r="V502" s="1">
        <v>4389</v>
      </c>
      <c r="W502" s="2">
        <f>V502/E502</f>
        <v>1</v>
      </c>
      <c r="X502" s="2">
        <v>0.124</v>
      </c>
      <c r="Y502" s="1">
        <v>892</v>
      </c>
      <c r="Z502" s="2">
        <f>Y502/E502</f>
        <v>0.20323536113009796</v>
      </c>
      <c r="AA502" s="2">
        <v>0.249</v>
      </c>
      <c r="AB502" s="1">
        <v>2855</v>
      </c>
      <c r="AC502" s="2">
        <f>AB502/E502</f>
        <v>0.65048986101617678</v>
      </c>
      <c r="AD502" s="2">
        <f>1-(AC502+Z502)</f>
        <v>0.14627477785372522</v>
      </c>
      <c r="AE502" s="2">
        <v>9.6999999999999989E-2</v>
      </c>
      <c r="AF502" s="1">
        <v>82113</v>
      </c>
      <c r="AG502" s="1">
        <v>1742</v>
      </c>
      <c r="AH502" s="1">
        <v>71563</v>
      </c>
      <c r="AI502" s="1">
        <v>3587</v>
      </c>
      <c r="AJ502" s="2">
        <v>0.10199999999999999</v>
      </c>
      <c r="AK502">
        <v>1035.2017530000001</v>
      </c>
      <c r="AL502">
        <v>4.2397532531999103</v>
      </c>
      <c r="AM502" t="s">
        <v>1482</v>
      </c>
      <c r="AN502" t="s">
        <v>1503</v>
      </c>
    </row>
    <row r="503" spans="1:40">
      <c r="A503" t="s">
        <v>212</v>
      </c>
      <c r="B503">
        <v>49.2</v>
      </c>
      <c r="C503">
        <v>47.7</v>
      </c>
      <c r="D503">
        <v>51</v>
      </c>
      <c r="E503">
        <v>4031</v>
      </c>
      <c r="F503">
        <v>2023</v>
      </c>
      <c r="G503">
        <v>2008</v>
      </c>
      <c r="H503" s="2">
        <f>F503/E503</f>
        <v>0.50186058050111637</v>
      </c>
      <c r="I503" s="2">
        <f>G503/E503</f>
        <v>0.49813941949888363</v>
      </c>
      <c r="J503" s="1">
        <v>1572</v>
      </c>
      <c r="K503" s="2">
        <f>J503/E503</f>
        <v>0.38997767303398662</v>
      </c>
      <c r="L503" s="1">
        <v>1064</v>
      </c>
      <c r="M503" s="1">
        <v>140</v>
      </c>
      <c r="N503" s="1">
        <v>28</v>
      </c>
      <c r="O503" s="2">
        <f>L503/$J503</f>
        <v>0.67684478371501278</v>
      </c>
      <c r="P503" s="2">
        <f>M503/$J503</f>
        <v>8.9058524173027995E-2</v>
      </c>
      <c r="Q503" s="2">
        <f>N503/$J503</f>
        <v>1.7811704834605598E-2</v>
      </c>
      <c r="R503" s="2">
        <v>0.20399999999999999</v>
      </c>
      <c r="S503" s="8" t="str">
        <f>VLOOKUP(R503,bachelor_lookup!A:B,2,TRUE)</f>
        <v>Medium</v>
      </c>
      <c r="T503" s="2">
        <v>0.20899999999999999</v>
      </c>
      <c r="U503" s="2">
        <v>0.19800000000000001</v>
      </c>
      <c r="V503" s="1">
        <v>3953</v>
      </c>
      <c r="W503" s="2">
        <f>V503/E503</f>
        <v>0.98064996278839001</v>
      </c>
      <c r="X503" s="2">
        <v>0.17499999999999999</v>
      </c>
      <c r="Y503" s="1">
        <v>785</v>
      </c>
      <c r="Z503" s="2">
        <f>Y503/E503</f>
        <v>0.19474075911684446</v>
      </c>
      <c r="AA503" s="2">
        <v>0.215</v>
      </c>
      <c r="AB503" s="1">
        <v>2195</v>
      </c>
      <c r="AC503" s="2">
        <f>AB503/E503</f>
        <v>0.54452989332671797</v>
      </c>
      <c r="AD503" s="2">
        <f>1-(AC503+Z503)</f>
        <v>0.26072934755643762</v>
      </c>
      <c r="AE503" s="2">
        <v>0.188</v>
      </c>
      <c r="AF503" s="1">
        <v>55111</v>
      </c>
      <c r="AG503" s="1">
        <v>1706</v>
      </c>
      <c r="AH503" s="1">
        <v>41071</v>
      </c>
      <c r="AI503" s="1">
        <v>3374</v>
      </c>
      <c r="AJ503" s="2">
        <v>7.2000000000000008E-2</v>
      </c>
      <c r="AK503">
        <v>2262.3567210000001</v>
      </c>
      <c r="AL503">
        <v>1.7817702940402032</v>
      </c>
      <c r="AM503" t="s">
        <v>1482</v>
      </c>
      <c r="AN503" t="s">
        <v>1493</v>
      </c>
    </row>
    <row r="504" spans="1:40">
      <c r="A504" t="s">
        <v>672</v>
      </c>
      <c r="B504">
        <v>35.299999999999997</v>
      </c>
      <c r="C504">
        <v>36</v>
      </c>
      <c r="D504">
        <v>35.1</v>
      </c>
      <c r="E504">
        <v>7102</v>
      </c>
      <c r="F504">
        <v>3669</v>
      </c>
      <c r="G504">
        <v>3433</v>
      </c>
      <c r="H504" s="2">
        <f>F504/E504</f>
        <v>0.51661503801745989</v>
      </c>
      <c r="I504" s="2">
        <f>G504/E504</f>
        <v>0.48338496198254011</v>
      </c>
      <c r="J504" s="1">
        <v>3644</v>
      </c>
      <c r="K504" s="2">
        <f>J504/E504</f>
        <v>0.51309490284426917</v>
      </c>
      <c r="L504" s="1">
        <v>2853</v>
      </c>
      <c r="M504" s="1">
        <v>506</v>
      </c>
      <c r="N504" s="1">
        <v>112</v>
      </c>
      <c r="O504" s="2">
        <f>L504/$J504</f>
        <v>0.78293084522502743</v>
      </c>
      <c r="P504" s="2">
        <f>M504/$J504</f>
        <v>0.13885839736553238</v>
      </c>
      <c r="Q504" s="2">
        <f>N504/$J504</f>
        <v>3.0735455543358946E-2</v>
      </c>
      <c r="R504" s="2">
        <v>0.20499999999999999</v>
      </c>
      <c r="S504" s="8" t="str">
        <f>VLOOKUP(R504,bachelor_lookup!A:B,2,TRUE)</f>
        <v>Medium</v>
      </c>
      <c r="T504" s="2">
        <v>0.215</v>
      </c>
      <c r="U504" s="2">
        <v>0.19399999999999998</v>
      </c>
      <c r="V504" s="1">
        <v>7089</v>
      </c>
      <c r="W504" s="2">
        <f>V504/E504</f>
        <v>0.99816952970994088</v>
      </c>
      <c r="X504" s="2">
        <v>0.14300000000000002</v>
      </c>
      <c r="Y504" s="1">
        <v>1894</v>
      </c>
      <c r="Z504" s="2">
        <f>Y504/E504</f>
        <v>0.26668544072092371</v>
      </c>
      <c r="AA504" s="2">
        <v>0.217</v>
      </c>
      <c r="AB504" s="1">
        <v>4864</v>
      </c>
      <c r="AC504" s="2">
        <f>AB504/E504</f>
        <v>0.68487749929597297</v>
      </c>
      <c r="AD504" s="2">
        <f>1-(AC504+Z504)</f>
        <v>4.8437059983103326E-2</v>
      </c>
      <c r="AE504" s="2">
        <v>0.11800000000000001</v>
      </c>
      <c r="AF504" s="1">
        <v>85923</v>
      </c>
      <c r="AG504" s="1">
        <v>2297</v>
      </c>
      <c r="AH504" s="1">
        <v>79223</v>
      </c>
      <c r="AI504" s="1">
        <v>5515</v>
      </c>
      <c r="AJ504" s="2">
        <v>9.9000000000000005E-2</v>
      </c>
      <c r="AK504">
        <v>6.419867752</v>
      </c>
      <c r="AL504">
        <v>1106.2533177241062</v>
      </c>
      <c r="AM504" t="s">
        <v>1483</v>
      </c>
      <c r="AN504" t="s">
        <v>1503</v>
      </c>
    </row>
    <row r="505" spans="1:40">
      <c r="A505" t="s">
        <v>125</v>
      </c>
      <c r="B505">
        <v>38.4</v>
      </c>
      <c r="C505">
        <v>39.700000000000003</v>
      </c>
      <c r="D505">
        <v>36.700000000000003</v>
      </c>
      <c r="E505">
        <v>5443</v>
      </c>
      <c r="F505">
        <v>2770</v>
      </c>
      <c r="G505">
        <v>2673</v>
      </c>
      <c r="H505" s="2">
        <f>F505/E505</f>
        <v>0.50891052728274844</v>
      </c>
      <c r="I505" s="2">
        <f>G505/E505</f>
        <v>0.49108947271725151</v>
      </c>
      <c r="J505" s="1">
        <v>1774</v>
      </c>
      <c r="K505" s="2">
        <f>J505/E505</f>
        <v>0.32592320411537756</v>
      </c>
      <c r="L505" s="1">
        <v>1409</v>
      </c>
      <c r="M505" s="1">
        <v>137</v>
      </c>
      <c r="N505" s="1">
        <v>0</v>
      </c>
      <c r="O505" s="2">
        <f>L505/$J505</f>
        <v>0.79425028184892899</v>
      </c>
      <c r="P505" s="2">
        <f>M505/$J505</f>
        <v>7.7226606538895154E-2</v>
      </c>
      <c r="Q505" s="2">
        <f>N505/$J505</f>
        <v>0</v>
      </c>
      <c r="R505" s="2">
        <v>0.20499999999999999</v>
      </c>
      <c r="S505" s="8" t="str">
        <f>VLOOKUP(R505,bachelor_lookup!A:B,2,TRUE)</f>
        <v>Medium</v>
      </c>
      <c r="T505" s="2">
        <v>0.182</v>
      </c>
      <c r="U505" s="2">
        <v>0.23100000000000001</v>
      </c>
      <c r="V505" s="1">
        <v>5147</v>
      </c>
      <c r="W505" s="2">
        <f>V505/E505</f>
        <v>0.94561822524343198</v>
      </c>
      <c r="X505" s="2">
        <v>0.11699999999999999</v>
      </c>
      <c r="Y505" s="1">
        <v>1702</v>
      </c>
      <c r="Z505" s="2">
        <f>Y505/E505</f>
        <v>0.31269520485026642</v>
      </c>
      <c r="AA505" s="2">
        <v>0.20600000000000002</v>
      </c>
      <c r="AB505" s="1">
        <v>2802</v>
      </c>
      <c r="AC505" s="2">
        <f>AB505/E505</f>
        <v>0.51478963806724232</v>
      </c>
      <c r="AD505" s="2">
        <f>1-(AC505+Z505)</f>
        <v>0.17251515708249121</v>
      </c>
      <c r="AE505" s="2">
        <v>8.5999999999999993E-2</v>
      </c>
      <c r="AF505" s="1">
        <v>86422</v>
      </c>
      <c r="AG505" s="1">
        <v>1499</v>
      </c>
      <c r="AH505" s="1">
        <v>74583</v>
      </c>
      <c r="AI505" s="1">
        <v>3976</v>
      </c>
      <c r="AJ505" s="2">
        <v>0.13500000000000001</v>
      </c>
      <c r="AK505">
        <v>194.78468319999999</v>
      </c>
      <c r="AL505">
        <v>27.943675604160646</v>
      </c>
      <c r="AM505" t="s">
        <v>1482</v>
      </c>
      <c r="AN505" t="s">
        <v>1492</v>
      </c>
    </row>
    <row r="506" spans="1:40">
      <c r="A506" t="s">
        <v>1367</v>
      </c>
      <c r="B506">
        <v>40.700000000000003</v>
      </c>
      <c r="C506">
        <v>40.5</v>
      </c>
      <c r="D506">
        <v>41</v>
      </c>
      <c r="E506">
        <v>5927</v>
      </c>
      <c r="F506">
        <v>2933</v>
      </c>
      <c r="G506">
        <v>2994</v>
      </c>
      <c r="H506" s="2">
        <f>F506/E506</f>
        <v>0.49485405770204149</v>
      </c>
      <c r="I506" s="2">
        <f>G506/E506</f>
        <v>0.50514594229795851</v>
      </c>
      <c r="J506" s="1">
        <v>2544</v>
      </c>
      <c r="K506" s="2">
        <f>J506/E506</f>
        <v>0.42922220347562007</v>
      </c>
      <c r="L506" s="1">
        <v>2055</v>
      </c>
      <c r="M506" s="1">
        <v>188</v>
      </c>
      <c r="N506" s="1">
        <v>0</v>
      </c>
      <c r="O506" s="2">
        <f>L506/$J506</f>
        <v>0.80778301886792447</v>
      </c>
      <c r="P506" s="2">
        <f>M506/$J506</f>
        <v>7.3899371069182387E-2</v>
      </c>
      <c r="Q506" s="2">
        <f>N506/$J506</f>
        <v>0</v>
      </c>
      <c r="R506" s="2">
        <v>0.20499999999999999</v>
      </c>
      <c r="S506" s="8" t="str">
        <f>VLOOKUP(R506,bachelor_lookup!A:B,2,TRUE)</f>
        <v>Medium</v>
      </c>
      <c r="T506" s="2">
        <v>0.26899999999999996</v>
      </c>
      <c r="U506" s="2">
        <v>0.13800000000000001</v>
      </c>
      <c r="V506" s="1">
        <v>5508</v>
      </c>
      <c r="W506" s="2">
        <f>V506/E506</f>
        <v>0.9293065631854226</v>
      </c>
      <c r="X506" s="2">
        <v>3.7999999999999999E-2</v>
      </c>
      <c r="Y506" s="1">
        <v>1228</v>
      </c>
      <c r="Z506" s="2">
        <f>Y506/E506</f>
        <v>0.20718744727518137</v>
      </c>
      <c r="AA506" s="2">
        <v>6.9000000000000006E-2</v>
      </c>
      <c r="AB506" s="1">
        <v>3516</v>
      </c>
      <c r="AC506" s="2">
        <f>AB506/E506</f>
        <v>0.59321747933187108</v>
      </c>
      <c r="AD506" s="2">
        <f>1-(AC506+Z506)</f>
        <v>0.19959507339294758</v>
      </c>
      <c r="AE506" s="2">
        <v>3.1E-2</v>
      </c>
      <c r="AF506" s="1">
        <v>65061</v>
      </c>
      <c r="AG506" s="1">
        <v>2107</v>
      </c>
      <c r="AH506" s="1">
        <v>55823</v>
      </c>
      <c r="AI506" s="1">
        <v>4796</v>
      </c>
      <c r="AJ506" s="2">
        <v>7.0000000000000007E-2</v>
      </c>
      <c r="AK506">
        <v>110.7213543</v>
      </c>
      <c r="AL506">
        <v>53.530775860461091</v>
      </c>
      <c r="AM506" t="s">
        <v>1482</v>
      </c>
      <c r="AN506" t="s">
        <v>1520</v>
      </c>
    </row>
    <row r="507" spans="1:40">
      <c r="A507" t="s">
        <v>95</v>
      </c>
      <c r="B507">
        <v>42.8</v>
      </c>
      <c r="C507">
        <v>40.200000000000003</v>
      </c>
      <c r="D507">
        <v>47.4</v>
      </c>
      <c r="E507">
        <v>2981</v>
      </c>
      <c r="F507">
        <v>1502</v>
      </c>
      <c r="G507">
        <v>1479</v>
      </c>
      <c r="H507" s="2">
        <f>F507/E507</f>
        <v>0.50385776585038577</v>
      </c>
      <c r="I507" s="2">
        <f>G507/E507</f>
        <v>0.49614223414961423</v>
      </c>
      <c r="J507" s="1">
        <v>1009</v>
      </c>
      <c r="K507" s="2">
        <f>J507/E507</f>
        <v>0.3384770211338477</v>
      </c>
      <c r="L507" s="1">
        <v>838</v>
      </c>
      <c r="M507" s="1">
        <v>27</v>
      </c>
      <c r="N507" s="1">
        <v>22</v>
      </c>
      <c r="O507" s="2">
        <f>L507/$J507</f>
        <v>0.83052527254707631</v>
      </c>
      <c r="P507" s="2">
        <f>M507/$J507</f>
        <v>2.6759167492566897E-2</v>
      </c>
      <c r="Q507" s="2">
        <f>N507/$J507</f>
        <v>2.1803766105054509E-2</v>
      </c>
      <c r="R507" s="2">
        <v>0.20499999999999999</v>
      </c>
      <c r="S507" s="8" t="str">
        <f>VLOOKUP(R507,bachelor_lookup!A:B,2,TRUE)</f>
        <v>Medium</v>
      </c>
      <c r="T507" s="2">
        <v>0.22699999999999998</v>
      </c>
      <c r="U507" s="2">
        <v>0.185</v>
      </c>
      <c r="V507" s="1">
        <v>2981</v>
      </c>
      <c r="W507" s="2">
        <f>V507/E507</f>
        <v>1</v>
      </c>
      <c r="X507" s="2">
        <v>0.182</v>
      </c>
      <c r="Y507" s="1">
        <v>715</v>
      </c>
      <c r="Z507" s="2">
        <f>Y507/E507</f>
        <v>0.23985239852398524</v>
      </c>
      <c r="AA507" s="2">
        <v>0.23499999999999999</v>
      </c>
      <c r="AB507" s="1">
        <v>1604</v>
      </c>
      <c r="AC507" s="2">
        <f>AB507/E507</f>
        <v>0.5380744716538074</v>
      </c>
      <c r="AD507" s="2">
        <f>1-(AC507+Z507)</f>
        <v>0.22207312982220739</v>
      </c>
      <c r="AE507" s="2">
        <v>0.2</v>
      </c>
      <c r="AF507" s="1">
        <v>55398</v>
      </c>
      <c r="AG507" s="1">
        <v>1249</v>
      </c>
      <c r="AH507" s="1">
        <v>51750</v>
      </c>
      <c r="AI507" s="1">
        <v>2381</v>
      </c>
      <c r="AJ507" s="2">
        <v>0.17199999999999999</v>
      </c>
      <c r="AK507">
        <v>11.07408225</v>
      </c>
      <c r="AL507">
        <v>269.18709223059994</v>
      </c>
      <c r="AM507" t="s">
        <v>1482</v>
      </c>
      <c r="AN507" t="s">
        <v>1491</v>
      </c>
    </row>
    <row r="508" spans="1:40">
      <c r="A508" t="s">
        <v>754</v>
      </c>
      <c r="B508">
        <v>46.7</v>
      </c>
      <c r="C508">
        <v>45.5</v>
      </c>
      <c r="D508">
        <v>49.9</v>
      </c>
      <c r="E508">
        <v>2898</v>
      </c>
      <c r="F508">
        <v>1499</v>
      </c>
      <c r="G508">
        <v>1399</v>
      </c>
      <c r="H508" s="2">
        <f>F508/E508</f>
        <v>0.51725327812284339</v>
      </c>
      <c r="I508" s="2">
        <f>G508/E508</f>
        <v>0.48274672187715667</v>
      </c>
      <c r="J508" s="1">
        <v>1330</v>
      </c>
      <c r="K508" s="2">
        <f>J508/E508</f>
        <v>0.45893719806763283</v>
      </c>
      <c r="L508" s="1">
        <v>1002</v>
      </c>
      <c r="M508" s="1">
        <v>75</v>
      </c>
      <c r="N508" s="1">
        <v>82</v>
      </c>
      <c r="O508" s="2">
        <f>L508/$J508</f>
        <v>0.75338345864661649</v>
      </c>
      <c r="P508" s="2">
        <f>M508/$J508</f>
        <v>5.6390977443609019E-2</v>
      </c>
      <c r="Q508" s="2">
        <f>N508/$J508</f>
        <v>6.1654135338345864E-2</v>
      </c>
      <c r="R508" s="2">
        <v>0.20499999999999999</v>
      </c>
      <c r="S508" s="8" t="str">
        <f>VLOOKUP(R508,bachelor_lookup!A:B,2,TRUE)</f>
        <v>Medium</v>
      </c>
      <c r="T508" s="2">
        <v>0.20399999999999999</v>
      </c>
      <c r="U508" s="2">
        <v>0.20499999999999999</v>
      </c>
      <c r="V508" s="1">
        <v>2813</v>
      </c>
      <c r="W508" s="2">
        <f>V508/E508</f>
        <v>0.97066942719116633</v>
      </c>
      <c r="X508" s="2">
        <v>7.9000000000000001E-2</v>
      </c>
      <c r="Y508" s="1">
        <v>436</v>
      </c>
      <c r="Z508" s="2">
        <f>Y508/E508</f>
        <v>0.15044858523119392</v>
      </c>
      <c r="AA508" s="2">
        <v>8.900000000000001E-2</v>
      </c>
      <c r="AB508" s="1">
        <v>1860</v>
      </c>
      <c r="AC508" s="2">
        <f>AB508/E508</f>
        <v>0.64182194616977228</v>
      </c>
      <c r="AD508" s="2">
        <f>1-(AC508+Z508)</f>
        <v>0.20772946859903385</v>
      </c>
      <c r="AE508" s="2">
        <v>8.3000000000000004E-2</v>
      </c>
      <c r="AF508" s="1">
        <v>74812</v>
      </c>
      <c r="AG508" s="1">
        <v>1270</v>
      </c>
      <c r="AH508" s="1">
        <v>67037</v>
      </c>
      <c r="AI508" s="1">
        <v>2480</v>
      </c>
      <c r="AJ508" s="2">
        <v>6.7000000000000004E-2</v>
      </c>
      <c r="AK508">
        <v>8.5928917859999991</v>
      </c>
      <c r="AL508">
        <v>337.25549816903049</v>
      </c>
      <c r="AM508" t="s">
        <v>1482</v>
      </c>
      <c r="AN508" t="s">
        <v>1504</v>
      </c>
    </row>
    <row r="509" spans="1:40">
      <c r="A509" t="s">
        <v>1220</v>
      </c>
      <c r="B509">
        <v>29.7</v>
      </c>
      <c r="C509">
        <v>27.3</v>
      </c>
      <c r="D509">
        <v>31.8</v>
      </c>
      <c r="E509">
        <v>2496</v>
      </c>
      <c r="F509">
        <v>1348</v>
      </c>
      <c r="G509">
        <v>1148</v>
      </c>
      <c r="H509" s="2">
        <f>F509/E509</f>
        <v>0.54006410256410253</v>
      </c>
      <c r="I509" s="2">
        <f>G509/E509</f>
        <v>0.45993589743589741</v>
      </c>
      <c r="J509" s="1">
        <v>1132</v>
      </c>
      <c r="K509" s="2">
        <f>J509/E509</f>
        <v>0.45352564102564102</v>
      </c>
      <c r="L509" s="1">
        <v>788</v>
      </c>
      <c r="M509" s="1">
        <v>122</v>
      </c>
      <c r="N509" s="1">
        <v>32</v>
      </c>
      <c r="O509" s="2">
        <f>L509/$J509</f>
        <v>0.69611307420494695</v>
      </c>
      <c r="P509" s="2">
        <f>M509/$J509</f>
        <v>0.10777385159010601</v>
      </c>
      <c r="Q509" s="2">
        <f>N509/$J509</f>
        <v>2.8268551236749116E-2</v>
      </c>
      <c r="R509" s="2">
        <v>0.20600000000000002</v>
      </c>
      <c r="S509" s="8" t="str">
        <f>VLOOKUP(R509,bachelor_lookup!A:B,2,TRUE)</f>
        <v>Medium</v>
      </c>
      <c r="T509" s="2">
        <v>0.154</v>
      </c>
      <c r="U509" s="2">
        <v>0.25800000000000001</v>
      </c>
      <c r="V509" s="1">
        <v>2461</v>
      </c>
      <c r="W509" s="2">
        <f>V509/E509</f>
        <v>0.9859775641025641</v>
      </c>
      <c r="X509" s="2">
        <v>0.33100000000000002</v>
      </c>
      <c r="Y509" s="1">
        <v>542</v>
      </c>
      <c r="Z509" s="2">
        <f>Y509/E509</f>
        <v>0.2171474358974359</v>
      </c>
      <c r="AA509" s="2">
        <v>0.58700000000000008</v>
      </c>
      <c r="AB509" s="1">
        <v>1764</v>
      </c>
      <c r="AC509" s="2">
        <f>AB509/E509</f>
        <v>0.70673076923076927</v>
      </c>
      <c r="AD509" s="2">
        <f>1-(AC509+Z509)</f>
        <v>7.6121794871794823E-2</v>
      </c>
      <c r="AE509" s="2">
        <v>0.28100000000000003</v>
      </c>
      <c r="AF509" s="1">
        <v>43375</v>
      </c>
      <c r="AG509" s="1">
        <v>1003</v>
      </c>
      <c r="AH509" s="1">
        <v>38031</v>
      </c>
      <c r="AI509" s="1">
        <v>1976</v>
      </c>
      <c r="AJ509" s="2">
        <v>0.12</v>
      </c>
      <c r="AK509">
        <v>1.2212417769999999</v>
      </c>
      <c r="AL509">
        <v>2043.8213357976208</v>
      </c>
      <c r="AM509" t="s">
        <v>1484</v>
      </c>
      <c r="AN509" t="s">
        <v>1518</v>
      </c>
    </row>
    <row r="510" spans="1:40">
      <c r="A510" t="s">
        <v>1190</v>
      </c>
      <c r="B510">
        <v>38.5</v>
      </c>
      <c r="C510">
        <v>38</v>
      </c>
      <c r="D510">
        <v>38.700000000000003</v>
      </c>
      <c r="E510">
        <v>5098</v>
      </c>
      <c r="F510">
        <v>2372</v>
      </c>
      <c r="G510">
        <v>2726</v>
      </c>
      <c r="H510" s="2">
        <f>F510/E510</f>
        <v>0.46528050215770889</v>
      </c>
      <c r="I510" s="2">
        <f>G510/E510</f>
        <v>0.53471949784229111</v>
      </c>
      <c r="J510" s="1">
        <v>2134</v>
      </c>
      <c r="K510" s="2">
        <f>J510/E510</f>
        <v>0.41859552765790509</v>
      </c>
      <c r="L510" s="1">
        <v>1912</v>
      </c>
      <c r="M510" s="1">
        <v>154</v>
      </c>
      <c r="N510" s="1">
        <v>61</v>
      </c>
      <c r="O510" s="2">
        <f>L510/$J510</f>
        <v>0.89597000937207127</v>
      </c>
      <c r="P510" s="2">
        <f>M510/$J510</f>
        <v>7.2164948453608241E-2</v>
      </c>
      <c r="Q510" s="2">
        <f>N510/$J510</f>
        <v>2.8584817244611059E-2</v>
      </c>
      <c r="R510" s="2">
        <v>0.20600000000000002</v>
      </c>
      <c r="S510" s="8" t="str">
        <f>VLOOKUP(R510,bachelor_lookup!A:B,2,TRUE)</f>
        <v>Medium</v>
      </c>
      <c r="T510" s="2">
        <v>0.247</v>
      </c>
      <c r="U510" s="2">
        <v>0.16699999999999998</v>
      </c>
      <c r="V510" s="1">
        <v>5088</v>
      </c>
      <c r="W510" s="2">
        <f>V510/E510</f>
        <v>0.99803844644958806</v>
      </c>
      <c r="X510" s="2">
        <v>5.2000000000000005E-2</v>
      </c>
      <c r="Y510" s="1">
        <v>1284</v>
      </c>
      <c r="Z510" s="2">
        <f>Y510/E510</f>
        <v>0.25186347587289132</v>
      </c>
      <c r="AA510" s="2">
        <v>6.3E-2</v>
      </c>
      <c r="AB510" s="1">
        <v>3114</v>
      </c>
      <c r="AC510" s="2">
        <f>AB510/E510</f>
        <v>0.61082777559827384</v>
      </c>
      <c r="AD510" s="2">
        <f>1-(AC510+Z510)</f>
        <v>0.1373087485288349</v>
      </c>
      <c r="AE510" s="2">
        <v>0.06</v>
      </c>
      <c r="AF510" s="1">
        <v>87856</v>
      </c>
      <c r="AG510" s="1">
        <v>1618</v>
      </c>
      <c r="AH510" s="1">
        <v>79844</v>
      </c>
      <c r="AI510" s="1">
        <v>3925</v>
      </c>
      <c r="AJ510" s="2">
        <v>0.12300000000000001</v>
      </c>
      <c r="AK510">
        <v>4.7701734839999999</v>
      </c>
      <c r="AL510">
        <v>1068.7242334266432</v>
      </c>
      <c r="AM510" t="s">
        <v>1483</v>
      </c>
      <c r="AN510" t="s">
        <v>1517</v>
      </c>
    </row>
    <row r="511" spans="1:40">
      <c r="A511" t="s">
        <v>1288</v>
      </c>
      <c r="B511">
        <v>43.3</v>
      </c>
      <c r="C511">
        <v>39.6</v>
      </c>
      <c r="D511">
        <v>45.7</v>
      </c>
      <c r="E511">
        <v>6793</v>
      </c>
      <c r="F511">
        <v>3398</v>
      </c>
      <c r="G511">
        <v>3395</v>
      </c>
      <c r="H511" s="2">
        <f>F511/E511</f>
        <v>0.50022081554541442</v>
      </c>
      <c r="I511" s="2">
        <f>G511/E511</f>
        <v>0.49977918445458558</v>
      </c>
      <c r="J511" s="1">
        <v>2790</v>
      </c>
      <c r="K511" s="2">
        <f>J511/E511</f>
        <v>0.41071691447077874</v>
      </c>
      <c r="L511" s="1">
        <v>2061</v>
      </c>
      <c r="M511" s="1">
        <v>351</v>
      </c>
      <c r="N511" s="1">
        <v>29</v>
      </c>
      <c r="O511" s="2">
        <f>L511/$J511</f>
        <v>0.73870967741935489</v>
      </c>
      <c r="P511" s="2">
        <f>M511/$J511</f>
        <v>0.12580645161290321</v>
      </c>
      <c r="Q511" s="2">
        <f>N511/$J511</f>
        <v>1.039426523297491E-2</v>
      </c>
      <c r="R511" s="2">
        <v>0.20600000000000002</v>
      </c>
      <c r="S511" s="8" t="str">
        <f>VLOOKUP(R511,bachelor_lookup!A:B,2,TRUE)</f>
        <v>Medium</v>
      </c>
      <c r="T511" s="2">
        <v>0.24</v>
      </c>
      <c r="U511" s="2">
        <v>0.17600000000000002</v>
      </c>
      <c r="V511" s="1">
        <v>6693</v>
      </c>
      <c r="W511" s="2">
        <f>V511/E511</f>
        <v>0.98527896363904022</v>
      </c>
      <c r="X511" s="2">
        <v>0.12300000000000001</v>
      </c>
      <c r="Y511" s="1">
        <v>1621</v>
      </c>
      <c r="Z511" s="2">
        <f>Y511/E511</f>
        <v>0.23862799941115856</v>
      </c>
      <c r="AA511" s="2">
        <v>0.13100000000000001</v>
      </c>
      <c r="AB511" s="1">
        <v>3804</v>
      </c>
      <c r="AC511" s="2">
        <f>AB511/E511</f>
        <v>0.55998822317091124</v>
      </c>
      <c r="AD511" s="2">
        <f>1-(AC511+Z511)</f>
        <v>0.20138377741793023</v>
      </c>
      <c r="AE511" s="2">
        <v>0.11699999999999999</v>
      </c>
      <c r="AF511" s="1">
        <v>63318</v>
      </c>
      <c r="AG511" s="1">
        <v>2575</v>
      </c>
      <c r="AH511" s="1">
        <v>57019</v>
      </c>
      <c r="AI511" s="1">
        <v>5255</v>
      </c>
      <c r="AJ511" s="2">
        <v>0.115</v>
      </c>
      <c r="AK511">
        <v>5.2619721699999999</v>
      </c>
      <c r="AL511">
        <v>1290.9608375978926</v>
      </c>
      <c r="AM511" t="s">
        <v>1483</v>
      </c>
      <c r="AN511" t="s">
        <v>1518</v>
      </c>
    </row>
    <row r="512" spans="1:40">
      <c r="A512" t="s">
        <v>1246</v>
      </c>
      <c r="B512">
        <v>47.1</v>
      </c>
      <c r="C512">
        <v>47.1</v>
      </c>
      <c r="D512">
        <v>47.2</v>
      </c>
      <c r="E512">
        <v>3752</v>
      </c>
      <c r="F512">
        <v>2031</v>
      </c>
      <c r="G512">
        <v>1721</v>
      </c>
      <c r="H512" s="2">
        <f>F512/E512</f>
        <v>0.54131130063965882</v>
      </c>
      <c r="I512" s="2">
        <f>G512/E512</f>
        <v>0.45868869936034118</v>
      </c>
      <c r="J512" s="1">
        <v>1659</v>
      </c>
      <c r="K512" s="2">
        <f>J512/E512</f>
        <v>0.44216417910447764</v>
      </c>
      <c r="L512" s="1">
        <v>1276</v>
      </c>
      <c r="M512" s="1">
        <v>157</v>
      </c>
      <c r="N512" s="1">
        <v>0</v>
      </c>
      <c r="O512" s="2">
        <f>L512/$J512</f>
        <v>0.76913803496081978</v>
      </c>
      <c r="P512" s="2">
        <f>M512/$J512</f>
        <v>9.4635322483423753E-2</v>
      </c>
      <c r="Q512" s="2">
        <f>N512/$J512</f>
        <v>0</v>
      </c>
      <c r="R512" s="2">
        <v>0.20600000000000002</v>
      </c>
      <c r="S512" s="8" t="str">
        <f>VLOOKUP(R512,bachelor_lookup!A:B,2,TRUE)</f>
        <v>Medium</v>
      </c>
      <c r="T512" s="2">
        <v>0.18600000000000003</v>
      </c>
      <c r="U512" s="2">
        <v>0.22800000000000001</v>
      </c>
      <c r="V512" s="1">
        <v>3752</v>
      </c>
      <c r="W512" s="2">
        <f>V512/E512</f>
        <v>1</v>
      </c>
      <c r="X512" s="2">
        <v>0.107</v>
      </c>
      <c r="Y512" s="1">
        <v>735</v>
      </c>
      <c r="Z512" s="2">
        <f>Y512/E512</f>
        <v>0.19589552238805971</v>
      </c>
      <c r="AA512" s="2">
        <v>0.109</v>
      </c>
      <c r="AB512" s="1">
        <v>2458</v>
      </c>
      <c r="AC512" s="2">
        <f>AB512/E512</f>
        <v>0.65511727078891258</v>
      </c>
      <c r="AD512" s="2">
        <f>1-(AC512+Z512)</f>
        <v>0.14898720682302768</v>
      </c>
      <c r="AE512" s="2">
        <v>0.128</v>
      </c>
      <c r="AF512" s="1">
        <v>75458</v>
      </c>
      <c r="AG512" s="1">
        <v>1477</v>
      </c>
      <c r="AH512" s="1">
        <v>65863</v>
      </c>
      <c r="AI512" s="1">
        <v>3149</v>
      </c>
      <c r="AJ512" s="2">
        <v>0.1</v>
      </c>
      <c r="AK512">
        <v>208.6580233</v>
      </c>
      <c r="AL512">
        <v>17.98157550167878</v>
      </c>
      <c r="AM512" t="s">
        <v>1482</v>
      </c>
      <c r="AN512" t="s">
        <v>1518</v>
      </c>
    </row>
    <row r="513" spans="1:40">
      <c r="A513" t="s">
        <v>900</v>
      </c>
      <c r="B513">
        <v>35.299999999999997</v>
      </c>
      <c r="C513">
        <v>35.1</v>
      </c>
      <c r="D513">
        <v>35.299999999999997</v>
      </c>
      <c r="E513">
        <v>6157</v>
      </c>
      <c r="F513">
        <v>2895</v>
      </c>
      <c r="G513">
        <v>3262</v>
      </c>
      <c r="H513" s="2">
        <f>F513/E513</f>
        <v>0.47019652428130582</v>
      </c>
      <c r="I513" s="2">
        <f>G513/E513</f>
        <v>0.52980347571869413</v>
      </c>
      <c r="J513" s="1">
        <v>2960</v>
      </c>
      <c r="K513" s="2">
        <f>J513/E513</f>
        <v>0.48075361377294135</v>
      </c>
      <c r="L513" s="1">
        <v>2344</v>
      </c>
      <c r="M513" s="1">
        <v>320</v>
      </c>
      <c r="N513" s="1">
        <v>87</v>
      </c>
      <c r="O513" s="2">
        <f>L513/$J513</f>
        <v>0.79189189189189191</v>
      </c>
      <c r="P513" s="2">
        <f>M513/$J513</f>
        <v>0.10810810810810811</v>
      </c>
      <c r="Q513" s="2">
        <f>N513/$J513</f>
        <v>2.9391891891891894E-2</v>
      </c>
      <c r="R513" s="2">
        <v>0.20699999999999999</v>
      </c>
      <c r="S513" s="8" t="str">
        <f>VLOOKUP(R513,bachelor_lookup!A:B,2,TRUE)</f>
        <v>Medium</v>
      </c>
      <c r="T513" s="2">
        <v>0.22500000000000001</v>
      </c>
      <c r="U513" s="2">
        <v>0.19</v>
      </c>
      <c r="V513" s="1">
        <v>6128</v>
      </c>
      <c r="W513" s="2">
        <f>V513/E513</f>
        <v>0.99528991391911648</v>
      </c>
      <c r="X513" s="2">
        <v>6.0999999999999999E-2</v>
      </c>
      <c r="Y513" s="1">
        <v>1523</v>
      </c>
      <c r="Z513" s="2">
        <f>Y513/E513</f>
        <v>0.2473607276270911</v>
      </c>
      <c r="AA513" s="2">
        <v>7.9000000000000001E-2</v>
      </c>
      <c r="AB513" s="1">
        <v>3928</v>
      </c>
      <c r="AC513" s="2">
        <f>AB513/E513</f>
        <v>0.63797303881760603</v>
      </c>
      <c r="AD513" s="2">
        <f>1-(AC513+Z513)</f>
        <v>0.11466623355530281</v>
      </c>
      <c r="AE513" s="2">
        <v>6.5000000000000002E-2</v>
      </c>
      <c r="AF513" s="1">
        <v>87140</v>
      </c>
      <c r="AG513" s="1">
        <v>2440</v>
      </c>
      <c r="AH513" s="1">
        <v>65305</v>
      </c>
      <c r="AI513" s="1">
        <v>4903</v>
      </c>
      <c r="AJ513" s="2">
        <v>8.1000000000000003E-2</v>
      </c>
      <c r="AK513">
        <v>5.8498631789999997</v>
      </c>
      <c r="AL513">
        <v>1052.5032486405098</v>
      </c>
      <c r="AM513" t="s">
        <v>1483</v>
      </c>
      <c r="AN513" t="s">
        <v>1513</v>
      </c>
    </row>
    <row r="514" spans="1:40">
      <c r="A514" t="s">
        <v>872</v>
      </c>
      <c r="B514">
        <v>37.1</v>
      </c>
      <c r="C514">
        <v>34.700000000000003</v>
      </c>
      <c r="D514">
        <v>41</v>
      </c>
      <c r="E514">
        <v>4198</v>
      </c>
      <c r="F514">
        <v>2249</v>
      </c>
      <c r="G514">
        <v>1949</v>
      </c>
      <c r="H514" s="2">
        <f>F514/E514</f>
        <v>0.5357313006193426</v>
      </c>
      <c r="I514" s="2">
        <f>G514/E514</f>
        <v>0.46426869938065746</v>
      </c>
      <c r="J514" s="1">
        <v>1938</v>
      </c>
      <c r="K514" s="2">
        <f>J514/E514</f>
        <v>0.46164840400190565</v>
      </c>
      <c r="L514" s="1">
        <v>1422</v>
      </c>
      <c r="M514" s="1">
        <v>383</v>
      </c>
      <c r="N514" s="1">
        <v>25</v>
      </c>
      <c r="O514" s="2">
        <f>L514/$J514</f>
        <v>0.73374613003095979</v>
      </c>
      <c r="P514" s="2">
        <f>M514/$J514</f>
        <v>0.19762641898864808</v>
      </c>
      <c r="Q514" s="2">
        <f>N514/$J514</f>
        <v>1.2899896800825593E-2</v>
      </c>
      <c r="R514" s="2">
        <v>0.20699999999999999</v>
      </c>
      <c r="S514" s="8" t="str">
        <f>VLOOKUP(R514,bachelor_lookup!A:B,2,TRUE)</f>
        <v>Medium</v>
      </c>
      <c r="T514" s="2">
        <v>0.23499999999999999</v>
      </c>
      <c r="U514" s="2">
        <v>0.17499999999999999</v>
      </c>
      <c r="V514" s="1">
        <v>4191</v>
      </c>
      <c r="W514" s="2">
        <f>V514/E514</f>
        <v>0.99833253930443067</v>
      </c>
      <c r="X514" s="2">
        <v>0.14000000000000001</v>
      </c>
      <c r="Y514" s="1">
        <v>940</v>
      </c>
      <c r="Z514" s="2">
        <f>Y514/E514</f>
        <v>0.22391615054787994</v>
      </c>
      <c r="AA514" s="2">
        <v>0.16899999999999998</v>
      </c>
      <c r="AB514" s="1">
        <v>2741</v>
      </c>
      <c r="AC514" s="2">
        <f>AB514/E514</f>
        <v>0.65292996665078606</v>
      </c>
      <c r="AD514" s="2">
        <f>1-(AC514+Z514)</f>
        <v>0.12315388280133399</v>
      </c>
      <c r="AE514" s="2">
        <v>0.13</v>
      </c>
      <c r="AF514" s="1">
        <v>69196</v>
      </c>
      <c r="AG514" s="1">
        <v>1456</v>
      </c>
      <c r="AH514" s="1">
        <v>62063</v>
      </c>
      <c r="AI514" s="1">
        <v>3376</v>
      </c>
      <c r="AJ514" s="2">
        <v>0.10400000000000001</v>
      </c>
      <c r="AK514">
        <v>3.0011528680000001</v>
      </c>
      <c r="AL514">
        <v>1398.7957910313285</v>
      </c>
      <c r="AM514" t="s">
        <v>1483</v>
      </c>
      <c r="AN514" t="s">
        <v>1513</v>
      </c>
    </row>
    <row r="515" spans="1:40">
      <c r="A515" t="s">
        <v>1046</v>
      </c>
      <c r="B515">
        <v>42.7</v>
      </c>
      <c r="C515">
        <v>42.8</v>
      </c>
      <c r="D515">
        <v>42.7</v>
      </c>
      <c r="E515">
        <v>3737</v>
      </c>
      <c r="F515">
        <v>1805</v>
      </c>
      <c r="G515">
        <v>1932</v>
      </c>
      <c r="H515" s="2">
        <f>F515/E515</f>
        <v>0.48300776023548303</v>
      </c>
      <c r="I515" s="2">
        <f>G515/E515</f>
        <v>0.51699223976451703</v>
      </c>
      <c r="J515" s="1">
        <v>1789</v>
      </c>
      <c r="K515" s="2">
        <f>J515/E515</f>
        <v>0.47872625100347871</v>
      </c>
      <c r="L515" s="1">
        <v>1419</v>
      </c>
      <c r="M515" s="1">
        <v>160</v>
      </c>
      <c r="N515" s="1">
        <v>51</v>
      </c>
      <c r="O515" s="2">
        <f>L515/$J515</f>
        <v>0.7931805477920626</v>
      </c>
      <c r="P515" s="2">
        <f>M515/$J515</f>
        <v>8.9435438792621572E-2</v>
      </c>
      <c r="Q515" s="2">
        <f>N515/$J515</f>
        <v>2.8507546115148129E-2</v>
      </c>
      <c r="R515" s="2">
        <v>0.20699999999999999</v>
      </c>
      <c r="S515" s="8" t="str">
        <f>VLOOKUP(R515,bachelor_lookup!A:B,2,TRUE)</f>
        <v>Medium</v>
      </c>
      <c r="T515" s="2">
        <v>0.185</v>
      </c>
      <c r="U515" s="2">
        <v>0.22800000000000001</v>
      </c>
      <c r="V515" s="1">
        <v>3721</v>
      </c>
      <c r="W515" s="2">
        <f>V515/E515</f>
        <v>0.99571849076799568</v>
      </c>
      <c r="X515" s="2">
        <v>5.7000000000000002E-2</v>
      </c>
      <c r="Y515" s="1">
        <v>759</v>
      </c>
      <c r="Z515" s="2">
        <f>Y515/E515</f>
        <v>0.20310409419320311</v>
      </c>
      <c r="AA515" s="2">
        <v>5.0999999999999997E-2</v>
      </c>
      <c r="AB515" s="1">
        <v>2308</v>
      </c>
      <c r="AC515" s="2">
        <f>AB515/E515</f>
        <v>0.61760770671661758</v>
      </c>
      <c r="AD515" s="2">
        <f>1-(AC515+Z515)</f>
        <v>0.17928819909017935</v>
      </c>
      <c r="AE515" s="2">
        <v>6.5000000000000002E-2</v>
      </c>
      <c r="AF515" s="1">
        <v>72629</v>
      </c>
      <c r="AG515" s="1">
        <v>1473</v>
      </c>
      <c r="AH515" s="1">
        <v>53688</v>
      </c>
      <c r="AI515" s="1">
        <v>3008</v>
      </c>
      <c r="AJ515" s="2">
        <v>4.4999999999999998E-2</v>
      </c>
      <c r="AK515">
        <v>18.072193739999999</v>
      </c>
      <c r="AL515">
        <v>206.78175841645222</v>
      </c>
      <c r="AM515" t="s">
        <v>1482</v>
      </c>
      <c r="AN515" t="s">
        <v>1515</v>
      </c>
    </row>
    <row r="516" spans="1:40">
      <c r="A516" t="s">
        <v>901</v>
      </c>
      <c r="B516">
        <v>47.9</v>
      </c>
      <c r="C516">
        <v>48.3</v>
      </c>
      <c r="D516">
        <v>47</v>
      </c>
      <c r="E516">
        <v>2298</v>
      </c>
      <c r="F516">
        <v>1156</v>
      </c>
      <c r="G516">
        <v>1142</v>
      </c>
      <c r="H516" s="2">
        <f>F516/E516</f>
        <v>0.50304612706701479</v>
      </c>
      <c r="I516" s="2">
        <f>G516/E516</f>
        <v>0.49695387293298521</v>
      </c>
      <c r="J516" s="1">
        <v>1072</v>
      </c>
      <c r="K516" s="2">
        <f>J516/E516</f>
        <v>0.46649260226283723</v>
      </c>
      <c r="L516" s="1">
        <v>868</v>
      </c>
      <c r="M516" s="1">
        <v>97</v>
      </c>
      <c r="N516" s="1">
        <v>8</v>
      </c>
      <c r="O516" s="2">
        <f>L516/$J516</f>
        <v>0.80970149253731338</v>
      </c>
      <c r="P516" s="2">
        <f>M516/$J516</f>
        <v>9.0485074626865669E-2</v>
      </c>
      <c r="Q516" s="2">
        <f>N516/$J516</f>
        <v>7.462686567164179E-3</v>
      </c>
      <c r="R516" s="2">
        <v>0.20699999999999999</v>
      </c>
      <c r="S516" s="8" t="str">
        <f>VLOOKUP(R516,bachelor_lookup!A:B,2,TRUE)</f>
        <v>Medium</v>
      </c>
      <c r="T516" s="2">
        <v>0.252</v>
      </c>
      <c r="U516" s="2">
        <v>0.16500000000000001</v>
      </c>
      <c r="V516" s="1">
        <v>2264</v>
      </c>
      <c r="W516" s="2">
        <f>V516/E516</f>
        <v>0.98520452567449956</v>
      </c>
      <c r="X516" s="2">
        <v>0.151</v>
      </c>
      <c r="Y516" s="1">
        <v>380</v>
      </c>
      <c r="Z516" s="2">
        <f>Y516/E516</f>
        <v>0.16536118363794605</v>
      </c>
      <c r="AA516" s="2">
        <v>8.6999999999999994E-2</v>
      </c>
      <c r="AB516" s="1">
        <v>1458</v>
      </c>
      <c r="AC516" s="2">
        <f>AB516/E516</f>
        <v>0.63446475195822449</v>
      </c>
      <c r="AD516" s="2">
        <f>1-(AC516+Z516)</f>
        <v>0.20017406440382945</v>
      </c>
      <c r="AE516" s="2">
        <v>0.184</v>
      </c>
      <c r="AF516" s="1">
        <v>64771</v>
      </c>
      <c r="AG516" s="1">
        <v>939</v>
      </c>
      <c r="AH516" s="1">
        <v>53777</v>
      </c>
      <c r="AI516" s="1">
        <v>1960</v>
      </c>
      <c r="AJ516" s="2">
        <v>7.8E-2</v>
      </c>
      <c r="AK516">
        <v>6.5150105109999998</v>
      </c>
      <c r="AL516">
        <v>352.72391289623204</v>
      </c>
      <c r="AM516" t="s">
        <v>1483</v>
      </c>
      <c r="AN516" t="s">
        <v>1513</v>
      </c>
    </row>
    <row r="517" spans="1:40">
      <c r="A517" t="s">
        <v>255</v>
      </c>
      <c r="B517">
        <v>22.7</v>
      </c>
      <c r="C517">
        <v>21.7</v>
      </c>
      <c r="D517">
        <v>22.9</v>
      </c>
      <c r="E517">
        <v>4088</v>
      </c>
      <c r="F517">
        <v>1795</v>
      </c>
      <c r="G517">
        <v>2293</v>
      </c>
      <c r="H517" s="2">
        <f>F517/E517</f>
        <v>0.43909001956947163</v>
      </c>
      <c r="I517" s="2">
        <f>G517/E517</f>
        <v>0.56090998043052842</v>
      </c>
      <c r="J517" s="1">
        <v>1616</v>
      </c>
      <c r="K517" s="2">
        <f>J517/E517</f>
        <v>0.3953033268101761</v>
      </c>
      <c r="L517" s="1">
        <v>1348</v>
      </c>
      <c r="M517" s="1">
        <v>140</v>
      </c>
      <c r="N517" s="1">
        <v>47</v>
      </c>
      <c r="O517" s="2">
        <f>L517/$J517</f>
        <v>0.83415841584158412</v>
      </c>
      <c r="P517" s="2">
        <f>M517/$J517</f>
        <v>8.6633663366336627E-2</v>
      </c>
      <c r="Q517" s="2">
        <f>N517/$J517</f>
        <v>2.9084158415841586E-2</v>
      </c>
      <c r="R517" s="2">
        <v>0.20800000000000002</v>
      </c>
      <c r="S517" s="8" t="str">
        <f>VLOOKUP(R517,bachelor_lookup!A:B,2,TRUE)</f>
        <v>Medium</v>
      </c>
      <c r="T517" s="2">
        <v>0.247</v>
      </c>
      <c r="U517" s="2">
        <v>0.17699999999999999</v>
      </c>
      <c r="V517" s="1">
        <v>4086</v>
      </c>
      <c r="W517" s="2">
        <f>V517/E517</f>
        <v>0.99951076320939336</v>
      </c>
      <c r="X517" s="2">
        <v>0.40399999999999997</v>
      </c>
      <c r="Y517" s="1">
        <v>1675</v>
      </c>
      <c r="Z517" s="2">
        <f>Y517/E517</f>
        <v>0.40973581213307242</v>
      </c>
      <c r="AA517" s="2">
        <v>0.57999999999999996</v>
      </c>
      <c r="AB517" s="1">
        <v>2258</v>
      </c>
      <c r="AC517" s="2">
        <f>AB517/E517</f>
        <v>0.55234833659491189</v>
      </c>
      <c r="AD517" s="2">
        <f>1-(AC517+Z517)</f>
        <v>3.7915851272015688E-2</v>
      </c>
      <c r="AE517" s="2">
        <v>0.29100000000000004</v>
      </c>
      <c r="AF517" s="1">
        <v>58004</v>
      </c>
      <c r="AG517" s="1">
        <v>1191</v>
      </c>
      <c r="AH517" s="1">
        <v>46994</v>
      </c>
      <c r="AI517" s="1">
        <v>2683</v>
      </c>
      <c r="AJ517" s="2">
        <v>6.6000000000000003E-2</v>
      </c>
      <c r="AK517">
        <v>3.0281674820000002</v>
      </c>
      <c r="AL517">
        <v>1349.9913806947088</v>
      </c>
      <c r="AM517" t="s">
        <v>1483</v>
      </c>
      <c r="AN517" t="s">
        <v>1497</v>
      </c>
    </row>
    <row r="518" spans="1:40">
      <c r="A518" t="s">
        <v>882</v>
      </c>
      <c r="B518">
        <v>33.6</v>
      </c>
      <c r="C518">
        <v>33.6</v>
      </c>
      <c r="D518">
        <v>33.799999999999997</v>
      </c>
      <c r="E518">
        <v>5584</v>
      </c>
      <c r="F518">
        <v>2896</v>
      </c>
      <c r="G518">
        <v>2688</v>
      </c>
      <c r="H518" s="2">
        <f>F518/E518</f>
        <v>0.51862464183381085</v>
      </c>
      <c r="I518" s="2">
        <f>G518/E518</f>
        <v>0.48137535816618909</v>
      </c>
      <c r="J518" s="1">
        <v>2758</v>
      </c>
      <c r="K518" s="2">
        <f>J518/E518</f>
        <v>0.49391117478510027</v>
      </c>
      <c r="L518" s="1">
        <v>2341</v>
      </c>
      <c r="M518" s="1">
        <v>202</v>
      </c>
      <c r="N518" s="1">
        <v>76</v>
      </c>
      <c r="O518" s="2">
        <f>L518/$J518</f>
        <v>0.84880348078317625</v>
      </c>
      <c r="P518" s="2">
        <f>M518/$J518</f>
        <v>7.3241479332849885E-2</v>
      </c>
      <c r="Q518" s="2">
        <f>N518/$J518</f>
        <v>2.7556200145032631E-2</v>
      </c>
      <c r="R518" s="2">
        <v>0.20800000000000002</v>
      </c>
      <c r="S518" s="8" t="str">
        <f>VLOOKUP(R518,bachelor_lookup!A:B,2,TRUE)</f>
        <v>Medium</v>
      </c>
      <c r="T518" s="2">
        <v>0.19699999999999998</v>
      </c>
      <c r="U518" s="2">
        <v>0.22</v>
      </c>
      <c r="V518" s="1">
        <v>5555</v>
      </c>
      <c r="W518" s="2">
        <f>V518/E518</f>
        <v>0.99480659025787965</v>
      </c>
      <c r="X518" s="2">
        <v>4.4000000000000004E-2</v>
      </c>
      <c r="Y518" s="1">
        <v>1672</v>
      </c>
      <c r="Z518" s="2">
        <f>Y518/E518</f>
        <v>0.29942693409742122</v>
      </c>
      <c r="AA518" s="2">
        <v>0.08</v>
      </c>
      <c r="AB518" s="1">
        <v>3468</v>
      </c>
      <c r="AC518" s="2">
        <f>AB518/E518</f>
        <v>0.62106017191977081</v>
      </c>
      <c r="AD518" s="2">
        <f>1-(AC518+Z518)</f>
        <v>7.9512893982808031E-2</v>
      </c>
      <c r="AE518" s="2">
        <v>2.6000000000000002E-2</v>
      </c>
      <c r="AF518" s="1">
        <v>93423</v>
      </c>
      <c r="AG518" s="1">
        <v>1821</v>
      </c>
      <c r="AH518" s="1">
        <v>82104</v>
      </c>
      <c r="AI518" s="1">
        <v>4080</v>
      </c>
      <c r="AJ518" s="2">
        <v>4.4999999999999998E-2</v>
      </c>
      <c r="AK518">
        <v>36.052031810000003</v>
      </c>
      <c r="AL518">
        <v>154.88724822580255</v>
      </c>
      <c r="AM518" t="s">
        <v>1482</v>
      </c>
      <c r="AN518" t="s">
        <v>1513</v>
      </c>
    </row>
    <row r="519" spans="1:40">
      <c r="A519" t="s">
        <v>575</v>
      </c>
      <c r="B519">
        <v>34.200000000000003</v>
      </c>
      <c r="C519">
        <v>34.1</v>
      </c>
      <c r="D519">
        <v>34.799999999999997</v>
      </c>
      <c r="E519">
        <v>4425</v>
      </c>
      <c r="F519">
        <v>2446</v>
      </c>
      <c r="G519">
        <v>1979</v>
      </c>
      <c r="H519" s="2">
        <f>F519/E519</f>
        <v>0.55276836158192089</v>
      </c>
      <c r="I519" s="2">
        <f>G519/E519</f>
        <v>0.44723163841807911</v>
      </c>
      <c r="J519" s="1">
        <v>2205</v>
      </c>
      <c r="K519" s="2">
        <f>J519/E519</f>
        <v>0.49830508474576274</v>
      </c>
      <c r="L519" s="1">
        <v>1349</v>
      </c>
      <c r="M519" s="1">
        <v>312</v>
      </c>
      <c r="N519" s="1">
        <v>436</v>
      </c>
      <c r="O519" s="2">
        <f>L519/$J519</f>
        <v>0.61179138321995463</v>
      </c>
      <c r="P519" s="2">
        <f>M519/$J519</f>
        <v>0.1414965986394558</v>
      </c>
      <c r="Q519" s="2">
        <f>N519/$J519</f>
        <v>0.19773242630385487</v>
      </c>
      <c r="R519" s="2">
        <v>0.20800000000000002</v>
      </c>
      <c r="S519" s="8" t="str">
        <f>VLOOKUP(R519,bachelor_lookup!A:B,2,TRUE)</f>
        <v>Medium</v>
      </c>
      <c r="T519" s="2">
        <v>0.252</v>
      </c>
      <c r="U519" s="2">
        <v>0.14699999999999999</v>
      </c>
      <c r="V519" s="1">
        <v>4421</v>
      </c>
      <c r="W519" s="2">
        <f>V519/E519</f>
        <v>0.99909604519774009</v>
      </c>
      <c r="X519" s="2">
        <v>0.27300000000000002</v>
      </c>
      <c r="Y519" s="1">
        <v>958</v>
      </c>
      <c r="Z519" s="2">
        <f>Y519/E519</f>
        <v>0.21649717514124295</v>
      </c>
      <c r="AA519" s="2">
        <v>0.57799999999999996</v>
      </c>
      <c r="AB519" s="1">
        <v>2981</v>
      </c>
      <c r="AC519" s="2">
        <f>AB519/E519</f>
        <v>0.67367231638418079</v>
      </c>
      <c r="AD519" s="2">
        <f>1-(AC519+Z519)</f>
        <v>0.10983050847457632</v>
      </c>
      <c r="AE519" s="2">
        <v>0.2</v>
      </c>
      <c r="AF519" s="1">
        <v>53343</v>
      </c>
      <c r="AG519" s="1">
        <v>1841</v>
      </c>
      <c r="AH519" s="1">
        <v>38770</v>
      </c>
      <c r="AI519" s="1">
        <v>3569</v>
      </c>
      <c r="AJ519" s="2">
        <v>8.4000000000000005E-2</v>
      </c>
      <c r="AK519">
        <v>2.6981722869999998</v>
      </c>
      <c r="AL519">
        <v>1639.9990546637766</v>
      </c>
      <c r="AM519" t="s">
        <v>1484</v>
      </c>
      <c r="AN519" t="s">
        <v>1503</v>
      </c>
    </row>
    <row r="520" spans="1:40">
      <c r="A520" t="s">
        <v>804</v>
      </c>
      <c r="B520">
        <v>43.5</v>
      </c>
      <c r="C520">
        <v>43.2</v>
      </c>
      <c r="D520">
        <v>43.6</v>
      </c>
      <c r="E520">
        <v>3298</v>
      </c>
      <c r="F520">
        <v>1656</v>
      </c>
      <c r="G520">
        <v>1642</v>
      </c>
      <c r="H520" s="2">
        <f>F520/E520</f>
        <v>0.50212249848392965</v>
      </c>
      <c r="I520" s="2">
        <f>G520/E520</f>
        <v>0.49787750151607035</v>
      </c>
      <c r="J520" s="1">
        <v>1318</v>
      </c>
      <c r="K520" s="2">
        <f>J520/E520</f>
        <v>0.39963614311704065</v>
      </c>
      <c r="L520" s="1">
        <v>956</v>
      </c>
      <c r="M520" s="1">
        <v>216</v>
      </c>
      <c r="N520" s="1">
        <v>4</v>
      </c>
      <c r="O520" s="2">
        <f>L520/$J520</f>
        <v>0.72534142640364185</v>
      </c>
      <c r="P520" s="2">
        <f>M520/$J520</f>
        <v>0.1638846737481032</v>
      </c>
      <c r="Q520" s="2">
        <f>N520/$J520</f>
        <v>3.0349013657056147E-3</v>
      </c>
      <c r="R520" s="2">
        <v>0.20800000000000002</v>
      </c>
      <c r="S520" s="8" t="str">
        <f>VLOOKUP(R520,bachelor_lookup!A:B,2,TRUE)</f>
        <v>Medium</v>
      </c>
      <c r="T520" s="2">
        <v>0.254</v>
      </c>
      <c r="U520" s="2">
        <v>0.16</v>
      </c>
      <c r="V520" s="1">
        <v>3287</v>
      </c>
      <c r="W520" s="2">
        <f>V520/E520</f>
        <v>0.99666464523953913</v>
      </c>
      <c r="X520" s="2">
        <v>0.13200000000000001</v>
      </c>
      <c r="Y520" s="1">
        <v>868</v>
      </c>
      <c r="Z520" s="2">
        <f>Y520/E520</f>
        <v>0.26318981200727715</v>
      </c>
      <c r="AA520" s="2">
        <v>0.161</v>
      </c>
      <c r="AB520" s="1">
        <v>1798</v>
      </c>
      <c r="AC520" s="2">
        <f>AB520/E520</f>
        <v>0.54517889630078831</v>
      </c>
      <c r="AD520" s="2">
        <f>1-(AC520+Z520)</f>
        <v>0.19163129169193449</v>
      </c>
      <c r="AE520" s="2">
        <v>0.14199999999999999</v>
      </c>
      <c r="AF520" s="1">
        <v>65283</v>
      </c>
      <c r="AG520" s="1">
        <v>1282</v>
      </c>
      <c r="AH520" s="1">
        <v>59357</v>
      </c>
      <c r="AI520" s="1">
        <v>2580</v>
      </c>
      <c r="AJ520" s="2">
        <v>0.04</v>
      </c>
      <c r="AK520">
        <v>1441.088704</v>
      </c>
      <c r="AL520">
        <v>2.2885475341287527</v>
      </c>
      <c r="AM520" t="s">
        <v>1482</v>
      </c>
      <c r="AN520" t="s">
        <v>1508</v>
      </c>
    </row>
    <row r="521" spans="1:40">
      <c r="A521" t="s">
        <v>1082</v>
      </c>
      <c r="B521">
        <v>28.7</v>
      </c>
      <c r="C521">
        <v>27</v>
      </c>
      <c r="D521">
        <v>36</v>
      </c>
      <c r="E521">
        <v>4667</v>
      </c>
      <c r="F521">
        <v>2528</v>
      </c>
      <c r="G521">
        <v>2139</v>
      </c>
      <c r="H521" s="2">
        <f>F521/E521</f>
        <v>0.54167559460038572</v>
      </c>
      <c r="I521" s="2">
        <f>G521/E521</f>
        <v>0.45832440539961433</v>
      </c>
      <c r="J521" s="1">
        <v>2254</v>
      </c>
      <c r="K521" s="2">
        <f>J521/E521</f>
        <v>0.48296550246410969</v>
      </c>
      <c r="L521" s="1">
        <v>1788</v>
      </c>
      <c r="M521" s="1">
        <v>215</v>
      </c>
      <c r="N521" s="1">
        <v>177</v>
      </c>
      <c r="O521" s="2">
        <f>L521/$J521</f>
        <v>0.79325643300798576</v>
      </c>
      <c r="P521" s="2">
        <f>M521/$J521</f>
        <v>9.5385980479148175E-2</v>
      </c>
      <c r="Q521" s="2">
        <f>N521/$J521</f>
        <v>7.852706299911269E-2</v>
      </c>
      <c r="R521" s="2">
        <v>0.20899999999999999</v>
      </c>
      <c r="S521" s="8" t="str">
        <f>VLOOKUP(R521,bachelor_lookup!A:B,2,TRUE)</f>
        <v>Medium</v>
      </c>
      <c r="T521" s="2">
        <v>0.17600000000000002</v>
      </c>
      <c r="U521" s="2">
        <v>0.24100000000000002</v>
      </c>
      <c r="V521" s="1">
        <v>4625</v>
      </c>
      <c r="W521" s="2">
        <f>V521/E521</f>
        <v>0.99100064281122779</v>
      </c>
      <c r="X521" s="2">
        <v>0.25900000000000001</v>
      </c>
      <c r="Y521" s="1">
        <v>908</v>
      </c>
      <c r="Z521" s="2">
        <f>Y521/E521</f>
        <v>0.19455753160488537</v>
      </c>
      <c r="AA521" s="2">
        <v>0.33299999999999996</v>
      </c>
      <c r="AB521" s="1">
        <v>3400</v>
      </c>
      <c r="AC521" s="2">
        <f>AB521/E521</f>
        <v>0.7285193914720377</v>
      </c>
      <c r="AD521" s="2">
        <f>1-(AC521+Z521)</f>
        <v>7.6923076923076872E-2</v>
      </c>
      <c r="AE521" s="2">
        <v>0.25800000000000001</v>
      </c>
      <c r="AF521" s="1">
        <v>53375</v>
      </c>
      <c r="AG521" s="1">
        <v>2000</v>
      </c>
      <c r="AH521" s="1">
        <v>48051</v>
      </c>
      <c r="AI521" s="1">
        <v>3795</v>
      </c>
      <c r="AJ521" s="2">
        <v>0.191</v>
      </c>
      <c r="AK521">
        <v>0.89333181500000003</v>
      </c>
      <c r="AL521">
        <v>5224.2626106403695</v>
      </c>
      <c r="AM521" t="s">
        <v>1484</v>
      </c>
      <c r="AN521" t="s">
        <v>1517</v>
      </c>
    </row>
    <row r="522" spans="1:40">
      <c r="A522" t="s">
        <v>562</v>
      </c>
      <c r="B522">
        <v>37</v>
      </c>
      <c r="C522">
        <v>36.5</v>
      </c>
      <c r="D522">
        <v>37.4</v>
      </c>
      <c r="E522">
        <v>3444</v>
      </c>
      <c r="F522">
        <v>1830</v>
      </c>
      <c r="G522">
        <v>1614</v>
      </c>
      <c r="H522" s="2">
        <f>F522/E522</f>
        <v>0.53135888501742157</v>
      </c>
      <c r="I522" s="2">
        <f>G522/E522</f>
        <v>0.46864111498257838</v>
      </c>
      <c r="J522" s="1">
        <v>1718</v>
      </c>
      <c r="K522" s="2">
        <f>J522/E522</f>
        <v>0.49883855981416958</v>
      </c>
      <c r="L522" s="1">
        <v>1230</v>
      </c>
      <c r="M522" s="1">
        <v>319</v>
      </c>
      <c r="N522" s="1">
        <v>75</v>
      </c>
      <c r="O522" s="2">
        <f>L522/$J522</f>
        <v>0.71594877764842846</v>
      </c>
      <c r="P522" s="2">
        <f>M522/$J522</f>
        <v>0.18568102444703144</v>
      </c>
      <c r="Q522" s="2">
        <f>N522/$J522</f>
        <v>4.3655413271245634E-2</v>
      </c>
      <c r="R522" s="2">
        <v>0.20899999999999999</v>
      </c>
      <c r="S522" s="8" t="str">
        <f>VLOOKUP(R522,bachelor_lookup!A:B,2,TRUE)</f>
        <v>Medium</v>
      </c>
      <c r="T522" s="2">
        <v>0.17800000000000002</v>
      </c>
      <c r="U522" s="2">
        <v>0.24399999999999999</v>
      </c>
      <c r="V522" s="1">
        <v>3428</v>
      </c>
      <c r="W522" s="2">
        <f>V522/E522</f>
        <v>0.99535423925667832</v>
      </c>
      <c r="X522" s="2">
        <v>0.17300000000000001</v>
      </c>
      <c r="Y522" s="1">
        <v>729</v>
      </c>
      <c r="Z522" s="2">
        <f>Y522/E522</f>
        <v>0.21167247386759583</v>
      </c>
      <c r="AA522" s="2">
        <v>0.26100000000000001</v>
      </c>
      <c r="AB522" s="1">
        <v>2287</v>
      </c>
      <c r="AC522" s="2">
        <f>AB522/E522</f>
        <v>0.66405342624854824</v>
      </c>
      <c r="AD522" s="2">
        <f>1-(AC522+Z522)</f>
        <v>0.12427409988385596</v>
      </c>
      <c r="AE522" s="2">
        <v>0.161</v>
      </c>
      <c r="AF522" s="1">
        <v>76999</v>
      </c>
      <c r="AG522" s="1">
        <v>1099</v>
      </c>
      <c r="AH522" s="1">
        <v>59456</v>
      </c>
      <c r="AI522" s="1">
        <v>2778</v>
      </c>
      <c r="AJ522" s="2">
        <v>9.6999999999999989E-2</v>
      </c>
      <c r="AK522">
        <v>1.9910525830000001</v>
      </c>
      <c r="AL522">
        <v>1729.7383451374171</v>
      </c>
      <c r="AM522" t="s">
        <v>1484</v>
      </c>
      <c r="AN522" t="s">
        <v>1503</v>
      </c>
    </row>
    <row r="523" spans="1:40">
      <c r="A523" t="s">
        <v>1107</v>
      </c>
      <c r="B523">
        <v>37.1</v>
      </c>
      <c r="C523">
        <v>34.700000000000003</v>
      </c>
      <c r="D523">
        <v>41.3</v>
      </c>
      <c r="E523">
        <v>4465</v>
      </c>
      <c r="F523">
        <v>2227</v>
      </c>
      <c r="G523">
        <v>2238</v>
      </c>
      <c r="H523" s="2">
        <f>F523/E523</f>
        <v>0.49876819708846587</v>
      </c>
      <c r="I523" s="2">
        <f>G523/E523</f>
        <v>0.50123180291153413</v>
      </c>
      <c r="J523" s="1">
        <v>2164</v>
      </c>
      <c r="K523" s="2">
        <f>J523/E523</f>
        <v>0.48465845464725643</v>
      </c>
      <c r="L523" s="1">
        <v>1699</v>
      </c>
      <c r="M523" s="1">
        <v>298</v>
      </c>
      <c r="N523" s="1">
        <v>126</v>
      </c>
      <c r="O523" s="2">
        <f>L523/$J523</f>
        <v>0.78512014787430684</v>
      </c>
      <c r="P523" s="2">
        <f>M523/$J523</f>
        <v>0.1377079482439926</v>
      </c>
      <c r="Q523" s="2">
        <f>N523/$J523</f>
        <v>5.8225508317929761E-2</v>
      </c>
      <c r="R523" s="2">
        <v>0.20899999999999999</v>
      </c>
      <c r="S523" s="8" t="str">
        <f>VLOOKUP(R523,bachelor_lookup!A:B,2,TRUE)</f>
        <v>Medium</v>
      </c>
      <c r="T523" s="2">
        <v>0.16</v>
      </c>
      <c r="U523" s="2">
        <v>0.255</v>
      </c>
      <c r="V523" s="1">
        <v>4425</v>
      </c>
      <c r="W523" s="2">
        <f>V523/E523</f>
        <v>0.99104143337066064</v>
      </c>
      <c r="X523" s="2">
        <v>0.13400000000000001</v>
      </c>
      <c r="Y523" s="1">
        <v>999</v>
      </c>
      <c r="Z523" s="2">
        <f>Y523/E523</f>
        <v>0.22374020156774915</v>
      </c>
      <c r="AA523" s="2">
        <v>0.26500000000000001</v>
      </c>
      <c r="AB523" s="1">
        <v>3014</v>
      </c>
      <c r="AC523" s="2">
        <f>AB523/E523</f>
        <v>0.67502799552071668</v>
      </c>
      <c r="AD523" s="2">
        <f>1-(AC523+Z523)</f>
        <v>0.10123180291153422</v>
      </c>
      <c r="AE523" s="2">
        <v>0.107</v>
      </c>
      <c r="AF523" s="1">
        <v>63648</v>
      </c>
      <c r="AG523" s="1">
        <v>1756</v>
      </c>
      <c r="AH523" s="1">
        <v>58393</v>
      </c>
      <c r="AI523" s="1">
        <v>3487</v>
      </c>
      <c r="AJ523" s="2">
        <v>0.11199999999999999</v>
      </c>
      <c r="AK523">
        <v>2.1001858000000002</v>
      </c>
      <c r="AL523">
        <v>2126.0023755993398</v>
      </c>
      <c r="AM523" t="s">
        <v>1484</v>
      </c>
      <c r="AN523" t="s">
        <v>1517</v>
      </c>
    </row>
    <row r="524" spans="1:40">
      <c r="A524" t="s">
        <v>159</v>
      </c>
      <c r="B524">
        <v>37.6</v>
      </c>
      <c r="C524">
        <v>38.5</v>
      </c>
      <c r="D524">
        <v>37.299999999999997</v>
      </c>
      <c r="E524">
        <v>3437</v>
      </c>
      <c r="F524">
        <v>1703</v>
      </c>
      <c r="G524">
        <v>1734</v>
      </c>
      <c r="H524" s="2">
        <f>F524/E524</f>
        <v>0.49549025312772765</v>
      </c>
      <c r="I524" s="2">
        <f>G524/E524</f>
        <v>0.50450974687227235</v>
      </c>
      <c r="J524" s="1">
        <v>1421</v>
      </c>
      <c r="K524" s="2">
        <f>J524/E524</f>
        <v>0.4134419551934827</v>
      </c>
      <c r="L524" s="1">
        <v>994</v>
      </c>
      <c r="M524" s="1">
        <v>184</v>
      </c>
      <c r="N524" s="1">
        <v>63</v>
      </c>
      <c r="O524" s="2">
        <f>L524/$J524</f>
        <v>0.69950738916256161</v>
      </c>
      <c r="P524" s="2">
        <f>M524/$J524</f>
        <v>0.12948627726952849</v>
      </c>
      <c r="Q524" s="2">
        <f>N524/$J524</f>
        <v>4.4334975369458129E-2</v>
      </c>
      <c r="R524" s="2">
        <v>0.20899999999999999</v>
      </c>
      <c r="S524" s="8" t="str">
        <f>VLOOKUP(R524,bachelor_lookup!A:B,2,TRUE)</f>
        <v>Medium</v>
      </c>
      <c r="T524" s="2">
        <v>0.23800000000000002</v>
      </c>
      <c r="U524" s="2">
        <v>0.182</v>
      </c>
      <c r="V524" s="1">
        <v>3437</v>
      </c>
      <c r="W524" s="2">
        <f>V524/E524</f>
        <v>1</v>
      </c>
      <c r="X524" s="2">
        <v>0.221</v>
      </c>
      <c r="Y524" s="1">
        <v>894</v>
      </c>
      <c r="Z524" s="2">
        <f>Y524/E524</f>
        <v>0.26011056153622347</v>
      </c>
      <c r="AA524" s="2">
        <v>0.36599999999999999</v>
      </c>
      <c r="AB524" s="1">
        <v>2093</v>
      </c>
      <c r="AC524" s="2">
        <f>AB524/E524</f>
        <v>0.6089613034623218</v>
      </c>
      <c r="AD524" s="2">
        <f>1-(AC524+Z524)</f>
        <v>0.13092813500145473</v>
      </c>
      <c r="AE524" s="2">
        <v>0.18899999999999997</v>
      </c>
      <c r="AF524" s="1">
        <v>68010</v>
      </c>
      <c r="AG524" s="1">
        <v>1253</v>
      </c>
      <c r="AH524" s="1">
        <v>57548</v>
      </c>
      <c r="AI524" s="1">
        <v>2619</v>
      </c>
      <c r="AJ524" s="2">
        <v>0.16300000000000001</v>
      </c>
      <c r="AK524">
        <v>1.9663673020000001</v>
      </c>
      <c r="AL524">
        <v>1747.8931817591829</v>
      </c>
      <c r="AM524" t="s">
        <v>1484</v>
      </c>
      <c r="AN524" t="s">
        <v>1492</v>
      </c>
    </row>
    <row r="525" spans="1:40">
      <c r="A525" t="s">
        <v>1414</v>
      </c>
      <c r="B525">
        <v>39.799999999999997</v>
      </c>
      <c r="C525">
        <v>41.7</v>
      </c>
      <c r="D525">
        <v>38.1</v>
      </c>
      <c r="E525">
        <v>4957</v>
      </c>
      <c r="F525">
        <v>2414</v>
      </c>
      <c r="G525">
        <v>2543</v>
      </c>
      <c r="H525" s="2">
        <f>F525/E525</f>
        <v>0.48698809763970141</v>
      </c>
      <c r="I525" s="2">
        <f>G525/E525</f>
        <v>0.51301190236029859</v>
      </c>
      <c r="J525" s="1">
        <v>1900</v>
      </c>
      <c r="K525" s="2">
        <f>J525/E525</f>
        <v>0.38329634859794232</v>
      </c>
      <c r="L525" s="1">
        <v>1415</v>
      </c>
      <c r="M525" s="1">
        <v>270</v>
      </c>
      <c r="N525" s="1">
        <v>11</v>
      </c>
      <c r="O525" s="2">
        <f>L525/$J525</f>
        <v>0.74473684210526314</v>
      </c>
      <c r="P525" s="2">
        <f>M525/$J525</f>
        <v>0.14210526315789473</v>
      </c>
      <c r="Q525" s="2">
        <f>N525/$J525</f>
        <v>5.7894736842105266E-3</v>
      </c>
      <c r="R525" s="2">
        <v>0.20899999999999999</v>
      </c>
      <c r="S525" s="8" t="str">
        <f>VLOOKUP(R525,bachelor_lookup!A:B,2,TRUE)</f>
        <v>Medium</v>
      </c>
      <c r="T525" s="2">
        <v>0.184</v>
      </c>
      <c r="U525" s="2">
        <v>0.23300000000000001</v>
      </c>
      <c r="V525" s="1">
        <v>4896</v>
      </c>
      <c r="W525" s="2">
        <f>V525/E525</f>
        <v>0.98769416986080294</v>
      </c>
      <c r="X525" s="2">
        <v>0.24</v>
      </c>
      <c r="Y525" s="1">
        <v>1210</v>
      </c>
      <c r="Z525" s="2">
        <f>Y525/E525</f>
        <v>0.24409925358079484</v>
      </c>
      <c r="AA525" s="2">
        <v>0.33899999999999997</v>
      </c>
      <c r="AB525" s="1">
        <v>2990</v>
      </c>
      <c r="AC525" s="2">
        <f>AB525/E525</f>
        <v>0.60318741174097235</v>
      </c>
      <c r="AD525" s="2">
        <f>1-(AC525+Z525)</f>
        <v>0.15271333467823278</v>
      </c>
      <c r="AE525" s="2">
        <v>0.21899999999999997</v>
      </c>
      <c r="AF525" s="1">
        <v>62478</v>
      </c>
      <c r="AG525" s="1">
        <v>1699</v>
      </c>
      <c r="AH525" s="1">
        <v>49026</v>
      </c>
      <c r="AI525" s="1">
        <v>3874</v>
      </c>
      <c r="AJ525" s="2">
        <v>0.122</v>
      </c>
      <c r="AK525">
        <v>94.984727359999994</v>
      </c>
      <c r="AL525">
        <v>52.187337246466569</v>
      </c>
      <c r="AM525" t="s">
        <v>1482</v>
      </c>
      <c r="AN525" t="s">
        <v>1523</v>
      </c>
    </row>
    <row r="526" spans="1:40">
      <c r="A526" t="s">
        <v>1229</v>
      </c>
      <c r="B526">
        <v>49.5</v>
      </c>
      <c r="C526">
        <v>50.3</v>
      </c>
      <c r="D526">
        <v>47.3</v>
      </c>
      <c r="E526">
        <v>2281</v>
      </c>
      <c r="F526">
        <v>1245</v>
      </c>
      <c r="G526">
        <v>1036</v>
      </c>
      <c r="H526" s="2">
        <f>F526/E526</f>
        <v>0.54581323980710217</v>
      </c>
      <c r="I526" s="2">
        <f>G526/E526</f>
        <v>0.45418676019289783</v>
      </c>
      <c r="J526" s="1">
        <v>851</v>
      </c>
      <c r="K526" s="2">
        <f>J526/E526</f>
        <v>0.37308198158702321</v>
      </c>
      <c r="L526" s="1">
        <v>347</v>
      </c>
      <c r="M526" s="1">
        <v>22</v>
      </c>
      <c r="N526" s="1">
        <v>110</v>
      </c>
      <c r="O526" s="2">
        <f>L526/$J526</f>
        <v>0.40775558166862513</v>
      </c>
      <c r="P526" s="2">
        <f>M526/$J526</f>
        <v>2.5851938895417155E-2</v>
      </c>
      <c r="Q526" s="2">
        <f>N526/$J526</f>
        <v>0.12925969447708577</v>
      </c>
      <c r="R526" s="2">
        <v>0.20899999999999999</v>
      </c>
      <c r="S526" s="8" t="str">
        <f>VLOOKUP(R526,bachelor_lookup!A:B,2,TRUE)</f>
        <v>Medium</v>
      </c>
      <c r="T526" s="2">
        <v>0.188</v>
      </c>
      <c r="U526" s="2">
        <v>0.23300000000000001</v>
      </c>
      <c r="V526" s="1">
        <v>2195</v>
      </c>
      <c r="W526" s="2">
        <f>V526/E526</f>
        <v>0.96229723805348533</v>
      </c>
      <c r="X526" s="2">
        <v>0.49200000000000005</v>
      </c>
      <c r="Y526" s="1">
        <v>44</v>
      </c>
      <c r="Z526" s="2">
        <f>Y526/E526</f>
        <v>1.9289785181937746E-2</v>
      </c>
      <c r="AA526" s="2">
        <v>0.63600000000000001</v>
      </c>
      <c r="AB526" s="1">
        <v>1732</v>
      </c>
      <c r="AC526" s="2">
        <f>AB526/E526</f>
        <v>0.75931608943445861</v>
      </c>
      <c r="AD526" s="2">
        <f>1-(AC526+Z526)</f>
        <v>0.22139412538360359</v>
      </c>
      <c r="AE526" s="2">
        <v>0.501</v>
      </c>
      <c r="AF526" s="1">
        <v>26844</v>
      </c>
      <c r="AG526" s="1">
        <v>1650</v>
      </c>
      <c r="AH526" s="1">
        <v>14375</v>
      </c>
      <c r="AI526" s="1">
        <v>2235</v>
      </c>
      <c r="AJ526" s="2">
        <v>6.8000000000000005E-2</v>
      </c>
      <c r="AK526">
        <v>1.7358225309999999</v>
      </c>
      <c r="AL526">
        <v>1314.0744282688424</v>
      </c>
      <c r="AM526" t="s">
        <v>1483</v>
      </c>
      <c r="AN526" t="s">
        <v>1518</v>
      </c>
    </row>
    <row r="527" spans="1:40">
      <c r="A527" t="s">
        <v>121</v>
      </c>
      <c r="B527">
        <v>30.5</v>
      </c>
      <c r="C527">
        <v>27.8</v>
      </c>
      <c r="D527">
        <v>33.4</v>
      </c>
      <c r="E527">
        <v>2951</v>
      </c>
      <c r="F527">
        <v>1443</v>
      </c>
      <c r="G527">
        <v>1508</v>
      </c>
      <c r="H527" s="2">
        <f>F527/E527</f>
        <v>0.48898678414096919</v>
      </c>
      <c r="I527" s="2">
        <f>G527/E527</f>
        <v>0.51101321585903081</v>
      </c>
      <c r="J527" s="1">
        <v>1183</v>
      </c>
      <c r="K527" s="2">
        <f>J527/E527</f>
        <v>0.40088105726872247</v>
      </c>
      <c r="L527" s="1">
        <v>1022</v>
      </c>
      <c r="M527" s="1">
        <v>63</v>
      </c>
      <c r="N527" s="1">
        <v>14</v>
      </c>
      <c r="O527" s="2">
        <f>L527/$J527</f>
        <v>0.86390532544378695</v>
      </c>
      <c r="P527" s="2">
        <f>M527/$J527</f>
        <v>5.3254437869822487E-2</v>
      </c>
      <c r="Q527" s="2">
        <f>N527/$J527</f>
        <v>1.1834319526627219E-2</v>
      </c>
      <c r="R527" s="2">
        <v>0.21</v>
      </c>
      <c r="S527" s="8" t="str">
        <f>VLOOKUP(R527,bachelor_lookup!A:B,2,TRUE)</f>
        <v>Medium</v>
      </c>
      <c r="T527" s="2">
        <v>0.19600000000000001</v>
      </c>
      <c r="U527" s="2">
        <v>0.223</v>
      </c>
      <c r="V527" s="1">
        <v>2943</v>
      </c>
      <c r="W527" s="2">
        <f>V527/E527</f>
        <v>0.99728905455777705</v>
      </c>
      <c r="X527" s="2">
        <v>8.3000000000000004E-2</v>
      </c>
      <c r="Y527" s="1">
        <v>885</v>
      </c>
      <c r="Z527" s="2">
        <f>Y527/E527</f>
        <v>0.29989833954591666</v>
      </c>
      <c r="AA527" s="2">
        <v>8.5000000000000006E-2</v>
      </c>
      <c r="AB527" s="1">
        <v>1766</v>
      </c>
      <c r="AC527" s="2">
        <f>AB527/E527</f>
        <v>0.59844120637072173</v>
      </c>
      <c r="AD527" s="2">
        <f>1-(AC527+Z527)</f>
        <v>0.10166045408336166</v>
      </c>
      <c r="AE527" s="2">
        <v>8.6999999999999994E-2</v>
      </c>
      <c r="AF527" s="1">
        <v>66008</v>
      </c>
      <c r="AG527" s="1">
        <v>976</v>
      </c>
      <c r="AH527" s="1">
        <v>55703</v>
      </c>
      <c r="AI527" s="1">
        <v>2211</v>
      </c>
      <c r="AJ527" s="2">
        <v>0.11</v>
      </c>
      <c r="AK527">
        <v>6.5617531519999996</v>
      </c>
      <c r="AL527">
        <v>449.72737188392182</v>
      </c>
      <c r="AM527" t="s">
        <v>1483</v>
      </c>
      <c r="AN527" t="s">
        <v>1492</v>
      </c>
    </row>
    <row r="528" spans="1:40">
      <c r="A528" t="s">
        <v>753</v>
      </c>
      <c r="B528">
        <v>38.4</v>
      </c>
      <c r="C528">
        <v>37.1</v>
      </c>
      <c r="D528">
        <v>40.799999999999997</v>
      </c>
      <c r="E528">
        <v>8131</v>
      </c>
      <c r="F528">
        <v>3982</v>
      </c>
      <c r="G528">
        <v>4149</v>
      </c>
      <c r="H528" s="2">
        <f>F528/E528</f>
        <v>0.48973066043537078</v>
      </c>
      <c r="I528" s="2">
        <f>G528/E528</f>
        <v>0.51026933956462917</v>
      </c>
      <c r="J528" s="1">
        <v>3859</v>
      </c>
      <c r="K528" s="2">
        <f>J528/E528</f>
        <v>0.47460336981921042</v>
      </c>
      <c r="L528" s="1">
        <v>3212</v>
      </c>
      <c r="M528" s="1">
        <v>311</v>
      </c>
      <c r="N528" s="1">
        <v>182</v>
      </c>
      <c r="O528" s="2">
        <f>L528/$J528</f>
        <v>0.83233998445193058</v>
      </c>
      <c r="P528" s="2">
        <f>M528/$J528</f>
        <v>8.0590826639025656E-2</v>
      </c>
      <c r="Q528" s="2">
        <f>N528/$J528</f>
        <v>4.7162477325732054E-2</v>
      </c>
      <c r="R528" s="2">
        <v>0.21</v>
      </c>
      <c r="S528" s="8" t="str">
        <f>VLOOKUP(R528,bachelor_lookup!A:B,2,TRUE)</f>
        <v>Medium</v>
      </c>
      <c r="T528" s="2">
        <v>0.22600000000000001</v>
      </c>
      <c r="U528" s="2">
        <v>0.19500000000000001</v>
      </c>
      <c r="V528" s="1">
        <v>8123</v>
      </c>
      <c r="W528" s="2">
        <f>V528/E528</f>
        <v>0.99901611117943667</v>
      </c>
      <c r="X528" s="2">
        <v>0.109</v>
      </c>
      <c r="Y528" s="1">
        <v>2008</v>
      </c>
      <c r="Z528" s="2">
        <f>Y528/E528</f>
        <v>0.24695609396138235</v>
      </c>
      <c r="AA528" s="2">
        <v>0.192</v>
      </c>
      <c r="AB528" s="1">
        <v>5114</v>
      </c>
      <c r="AC528" s="2">
        <f>AB528/E528</f>
        <v>0.62895092854507439</v>
      </c>
      <c r="AD528" s="2">
        <f>1-(AC528+Z528)</f>
        <v>0.12409297749354331</v>
      </c>
      <c r="AE528" s="2">
        <v>0.09</v>
      </c>
      <c r="AF528" s="1">
        <v>78385</v>
      </c>
      <c r="AG528" s="1">
        <v>2969</v>
      </c>
      <c r="AH528" s="1">
        <v>67799</v>
      </c>
      <c r="AI528" s="1">
        <v>6437</v>
      </c>
      <c r="AJ528" s="2">
        <v>6.0999999999999999E-2</v>
      </c>
      <c r="AK528">
        <v>10.179334150000001</v>
      </c>
      <c r="AL528">
        <v>798.77523226801623</v>
      </c>
      <c r="AM528" t="s">
        <v>1483</v>
      </c>
      <c r="AN528" t="s">
        <v>1504</v>
      </c>
    </row>
    <row r="529" spans="1:40">
      <c r="A529" t="s">
        <v>87</v>
      </c>
      <c r="B529">
        <v>41.5</v>
      </c>
      <c r="C529">
        <v>40.799999999999997</v>
      </c>
      <c r="D529">
        <v>53.5</v>
      </c>
      <c r="E529">
        <v>1224</v>
      </c>
      <c r="F529">
        <v>867</v>
      </c>
      <c r="G529">
        <v>357</v>
      </c>
      <c r="H529" s="2">
        <f>F529/E529</f>
        <v>0.70833333333333337</v>
      </c>
      <c r="I529" s="2">
        <f>G529/E529</f>
        <v>0.29166666666666669</v>
      </c>
      <c r="J529" s="1">
        <v>330</v>
      </c>
      <c r="K529" s="2">
        <f>J529/E529</f>
        <v>0.26960784313725489</v>
      </c>
      <c r="L529" s="1">
        <v>241</v>
      </c>
      <c r="M529" s="1">
        <v>21</v>
      </c>
      <c r="N529" s="1">
        <v>37</v>
      </c>
      <c r="O529" s="2">
        <f>L529/$J529</f>
        <v>0.73030303030303034</v>
      </c>
      <c r="P529" s="2">
        <f>M529/$J529</f>
        <v>6.363636363636363E-2</v>
      </c>
      <c r="Q529" s="2">
        <f>N529/$J529</f>
        <v>0.11212121212121212</v>
      </c>
      <c r="R529" s="2">
        <v>0.21</v>
      </c>
      <c r="S529" s="8" t="str">
        <f>VLOOKUP(R529,bachelor_lookup!A:B,2,TRUE)</f>
        <v>Medium</v>
      </c>
      <c r="T529" s="2">
        <v>0.154</v>
      </c>
      <c r="U529" s="2">
        <v>0.371</v>
      </c>
      <c r="V529" s="1">
        <v>844</v>
      </c>
      <c r="W529" s="2">
        <f>V529/E529</f>
        <v>0.68954248366013071</v>
      </c>
      <c r="X529" s="2">
        <v>0.32100000000000001</v>
      </c>
      <c r="Y529" s="1">
        <v>201</v>
      </c>
      <c r="Z529" s="2">
        <f>Y529/E529</f>
        <v>0.1642156862745098</v>
      </c>
      <c r="AA529" s="2">
        <v>0.47299999999999998</v>
      </c>
      <c r="AB529" s="1">
        <v>517</v>
      </c>
      <c r="AC529" s="2">
        <f>AB529/E529</f>
        <v>0.42238562091503268</v>
      </c>
      <c r="AD529" s="2">
        <f>1-(AC529+Z529)</f>
        <v>0.41339869281045749</v>
      </c>
      <c r="AE529" s="2">
        <v>0.309</v>
      </c>
      <c r="AF529" s="1">
        <v>42914</v>
      </c>
      <c r="AG529" s="1">
        <v>408</v>
      </c>
      <c r="AH529" s="1">
        <v>42500</v>
      </c>
      <c r="AI529" s="1">
        <v>1055</v>
      </c>
      <c r="AJ529" s="2">
        <v>0.11800000000000001</v>
      </c>
      <c r="AK529">
        <v>961.40169630000003</v>
      </c>
      <c r="AL529">
        <v>1.2731410863020338</v>
      </c>
      <c r="AM529" t="s">
        <v>1482</v>
      </c>
      <c r="AN529" t="s">
        <v>1491</v>
      </c>
    </row>
    <row r="530" spans="1:40">
      <c r="A530" t="s">
        <v>1217</v>
      </c>
      <c r="B530">
        <v>41.7</v>
      </c>
      <c r="C530">
        <v>40.4</v>
      </c>
      <c r="D530">
        <v>43.1</v>
      </c>
      <c r="E530">
        <v>2784</v>
      </c>
      <c r="F530">
        <v>1475</v>
      </c>
      <c r="G530">
        <v>1309</v>
      </c>
      <c r="H530" s="2">
        <f>F530/E530</f>
        <v>0.52981321839080464</v>
      </c>
      <c r="I530" s="2">
        <f>G530/E530</f>
        <v>0.47018678160919541</v>
      </c>
      <c r="J530" s="1">
        <v>1036</v>
      </c>
      <c r="K530" s="2">
        <f>J530/E530</f>
        <v>0.37212643678160917</v>
      </c>
      <c r="L530" s="1">
        <v>782</v>
      </c>
      <c r="M530" s="1">
        <v>134</v>
      </c>
      <c r="N530" s="1">
        <v>53</v>
      </c>
      <c r="O530" s="2">
        <f>L530/$J530</f>
        <v>0.75482625482625487</v>
      </c>
      <c r="P530" s="2">
        <f>M530/$J530</f>
        <v>0.12934362934362933</v>
      </c>
      <c r="Q530" s="2">
        <f>N530/$J530</f>
        <v>5.115830115830116E-2</v>
      </c>
      <c r="R530" s="2">
        <v>0.21</v>
      </c>
      <c r="S530" s="8" t="str">
        <f>VLOOKUP(R530,bachelor_lookup!A:B,2,TRUE)</f>
        <v>Medium</v>
      </c>
      <c r="T530" s="2">
        <v>0.16800000000000001</v>
      </c>
      <c r="U530" s="2">
        <v>0.25700000000000001</v>
      </c>
      <c r="V530" s="1">
        <v>2684</v>
      </c>
      <c r="W530" s="2">
        <f>V530/E530</f>
        <v>0.96408045977011492</v>
      </c>
      <c r="X530" s="2">
        <v>0.17499999999999999</v>
      </c>
      <c r="Y530" s="1">
        <v>461</v>
      </c>
      <c r="Z530" s="2">
        <f>Y530/E530</f>
        <v>0.16558908045977011</v>
      </c>
      <c r="AA530" s="2">
        <v>0.111</v>
      </c>
      <c r="AB530" s="1">
        <v>1679</v>
      </c>
      <c r="AC530" s="2">
        <f>AB530/E530</f>
        <v>0.60308908045977017</v>
      </c>
      <c r="AD530" s="2">
        <f>1-(AC530+Z530)</f>
        <v>0.23132183908045967</v>
      </c>
      <c r="AE530" s="2">
        <v>0.21</v>
      </c>
      <c r="AF530" s="1">
        <v>45609</v>
      </c>
      <c r="AG530" s="1">
        <v>1282</v>
      </c>
      <c r="AH530" s="1">
        <v>30949</v>
      </c>
      <c r="AI530" s="1">
        <v>2367</v>
      </c>
      <c r="AJ530" s="2">
        <v>0.16600000000000001</v>
      </c>
      <c r="AK530">
        <v>1.6688661330000001</v>
      </c>
      <c r="AL530">
        <v>1668.1985121211635</v>
      </c>
      <c r="AM530" t="s">
        <v>1484</v>
      </c>
      <c r="AN530" t="s">
        <v>1518</v>
      </c>
    </row>
    <row r="531" spans="1:40">
      <c r="A531" t="s">
        <v>293</v>
      </c>
      <c r="B531">
        <v>44.3</v>
      </c>
      <c r="C531">
        <v>45</v>
      </c>
      <c r="D531">
        <v>43.6</v>
      </c>
      <c r="E531">
        <v>2600</v>
      </c>
      <c r="F531">
        <v>1120</v>
      </c>
      <c r="G531">
        <v>1480</v>
      </c>
      <c r="H531" s="2">
        <f>F531/E531</f>
        <v>0.43076923076923079</v>
      </c>
      <c r="I531" s="2">
        <f>G531/E531</f>
        <v>0.56923076923076921</v>
      </c>
      <c r="J531" s="1">
        <v>1155</v>
      </c>
      <c r="K531" s="2">
        <f>J531/E531</f>
        <v>0.44423076923076921</v>
      </c>
      <c r="L531" s="1">
        <v>986</v>
      </c>
      <c r="M531" s="1">
        <v>63</v>
      </c>
      <c r="N531" s="1">
        <v>23</v>
      </c>
      <c r="O531" s="2">
        <f>L531/$J531</f>
        <v>0.8536796536796537</v>
      </c>
      <c r="P531" s="2">
        <f>M531/$J531</f>
        <v>5.4545454545454543E-2</v>
      </c>
      <c r="Q531" s="2">
        <f>N531/$J531</f>
        <v>1.9913419913419914E-2</v>
      </c>
      <c r="R531" s="2">
        <v>0.21</v>
      </c>
      <c r="S531" s="8" t="str">
        <f>VLOOKUP(R531,bachelor_lookup!A:B,2,TRUE)</f>
        <v>Medium</v>
      </c>
      <c r="T531" s="2">
        <v>0.19699999999999998</v>
      </c>
      <c r="U531" s="2">
        <v>0.221</v>
      </c>
      <c r="V531" s="1">
        <v>2594</v>
      </c>
      <c r="W531" s="2">
        <f>V531/E531</f>
        <v>0.99769230769230766</v>
      </c>
      <c r="X531" s="2">
        <v>0.109</v>
      </c>
      <c r="Y531" s="1">
        <v>441</v>
      </c>
      <c r="Z531" s="2">
        <f>Y531/E531</f>
        <v>0.16961538461538461</v>
      </c>
      <c r="AA531" s="2">
        <v>0.16300000000000001</v>
      </c>
      <c r="AB531" s="1">
        <v>1757</v>
      </c>
      <c r="AC531" s="2">
        <f>AB531/E531</f>
        <v>0.67576923076923079</v>
      </c>
      <c r="AD531" s="2">
        <f>1-(AC531+Z531)</f>
        <v>0.1546153846153846</v>
      </c>
      <c r="AE531" s="2">
        <v>0.106</v>
      </c>
      <c r="AF531" s="1">
        <v>67725</v>
      </c>
      <c r="AG531" s="1">
        <v>1130</v>
      </c>
      <c r="AH531" s="1">
        <v>54654</v>
      </c>
      <c r="AI531" s="1">
        <v>2176</v>
      </c>
      <c r="AJ531" s="2">
        <v>9.9000000000000005E-2</v>
      </c>
      <c r="AK531">
        <v>34.628313970000001</v>
      </c>
      <c r="AL531">
        <v>75.083066482892932</v>
      </c>
      <c r="AM531" t="s">
        <v>1482</v>
      </c>
      <c r="AN531" t="s">
        <v>1501</v>
      </c>
    </row>
    <row r="532" spans="1:40">
      <c r="A532" t="s">
        <v>1363</v>
      </c>
      <c r="B532">
        <v>44.5</v>
      </c>
      <c r="C532">
        <v>45.8</v>
      </c>
      <c r="D532">
        <v>44.3</v>
      </c>
      <c r="E532">
        <v>5905</v>
      </c>
      <c r="F532">
        <v>2920</v>
      </c>
      <c r="G532">
        <v>2985</v>
      </c>
      <c r="H532" s="2">
        <f>F532/E532</f>
        <v>0.49449618966977138</v>
      </c>
      <c r="I532" s="2">
        <f>G532/E532</f>
        <v>0.50550381033022862</v>
      </c>
      <c r="J532" s="1">
        <v>2943</v>
      </c>
      <c r="K532" s="2">
        <f>J532/E532</f>
        <v>0.49839119390347164</v>
      </c>
      <c r="L532" s="1">
        <v>2377</v>
      </c>
      <c r="M532" s="1">
        <v>399</v>
      </c>
      <c r="N532" s="1">
        <v>1</v>
      </c>
      <c r="O532" s="2">
        <f>L532/$J532</f>
        <v>0.80767923887189941</v>
      </c>
      <c r="P532" s="2">
        <f>M532/$J532</f>
        <v>0.13557594291539246</v>
      </c>
      <c r="Q532" s="2">
        <f>N532/$J532</f>
        <v>3.3978933061501872E-4</v>
      </c>
      <c r="R532" s="2">
        <v>0.21</v>
      </c>
      <c r="S532" s="8" t="str">
        <f>VLOOKUP(R532,bachelor_lookup!A:B,2,TRUE)</f>
        <v>Medium</v>
      </c>
      <c r="T532" s="2">
        <v>0.21199999999999999</v>
      </c>
      <c r="U532" s="2">
        <v>0.20699999999999999</v>
      </c>
      <c r="V532" s="1">
        <v>5803</v>
      </c>
      <c r="W532" s="2">
        <f>V532/E532</f>
        <v>0.98272650296359021</v>
      </c>
      <c r="X532" s="2">
        <v>4.2000000000000003E-2</v>
      </c>
      <c r="Y532" s="1">
        <v>1201</v>
      </c>
      <c r="Z532" s="2">
        <f>Y532/E532</f>
        <v>0.20338696020321761</v>
      </c>
      <c r="AA532" s="2">
        <v>2.7000000000000003E-2</v>
      </c>
      <c r="AB532" s="1">
        <v>3844</v>
      </c>
      <c r="AC532" s="2">
        <f>AB532/E532</f>
        <v>0.65097375105842503</v>
      </c>
      <c r="AD532" s="2">
        <f>1-(AC532+Z532)</f>
        <v>0.1456392887383573</v>
      </c>
      <c r="AE532" s="2">
        <v>5.2000000000000005E-2</v>
      </c>
      <c r="AF532" s="1">
        <v>78380</v>
      </c>
      <c r="AG532" s="1">
        <v>2194</v>
      </c>
      <c r="AH532" s="1">
        <v>75556</v>
      </c>
      <c r="AI532" s="1">
        <v>4772</v>
      </c>
      <c r="AJ532" s="2">
        <v>7.2999999999999995E-2</v>
      </c>
      <c r="AK532">
        <v>131.771647</v>
      </c>
      <c r="AL532">
        <v>44.812371511149131</v>
      </c>
      <c r="AM532" t="s">
        <v>1482</v>
      </c>
      <c r="AN532" t="s">
        <v>1520</v>
      </c>
    </row>
    <row r="533" spans="1:40">
      <c r="A533" t="s">
        <v>25</v>
      </c>
      <c r="B533">
        <v>44.6</v>
      </c>
      <c r="C533">
        <v>43.4</v>
      </c>
      <c r="D533">
        <v>47.4</v>
      </c>
      <c r="E533">
        <v>2569</v>
      </c>
      <c r="F533">
        <v>1347</v>
      </c>
      <c r="G533">
        <v>1222</v>
      </c>
      <c r="H533" s="2">
        <f>F533/E533</f>
        <v>0.52432853250291944</v>
      </c>
      <c r="I533" s="2">
        <f>G533/E533</f>
        <v>0.47567146749708056</v>
      </c>
      <c r="J533" s="1">
        <v>1053</v>
      </c>
      <c r="K533" s="2">
        <f>J533/E533</f>
        <v>0.40988711560918645</v>
      </c>
      <c r="L533" s="1">
        <v>827</v>
      </c>
      <c r="M533" s="1">
        <v>83</v>
      </c>
      <c r="N533" s="1">
        <v>0</v>
      </c>
      <c r="O533" s="2">
        <f>L533/$J533</f>
        <v>0.785375118708452</v>
      </c>
      <c r="P533" s="2">
        <f>M533/$J533</f>
        <v>7.8822412155745494E-2</v>
      </c>
      <c r="Q533" s="2">
        <f>N533/$J533</f>
        <v>0</v>
      </c>
      <c r="R533" s="2">
        <v>0.21</v>
      </c>
      <c r="S533" s="8" t="str">
        <f>VLOOKUP(R533,bachelor_lookup!A:B,2,TRUE)</f>
        <v>Medium</v>
      </c>
      <c r="T533" s="2">
        <v>0.17699999999999999</v>
      </c>
      <c r="U533" s="2">
        <v>0.24399999999999999</v>
      </c>
      <c r="V533" s="1">
        <v>2453</v>
      </c>
      <c r="W533" s="2">
        <f>V533/E533</f>
        <v>0.9548462436745816</v>
      </c>
      <c r="X533" s="2">
        <v>0.124</v>
      </c>
      <c r="Y533" s="1">
        <v>577</v>
      </c>
      <c r="Z533" s="2">
        <f>Y533/E533</f>
        <v>0.22460101206695213</v>
      </c>
      <c r="AA533" s="2">
        <v>9.5000000000000001E-2</v>
      </c>
      <c r="AB533" s="1">
        <v>1466</v>
      </c>
      <c r="AC533" s="2">
        <f>AB533/E533</f>
        <v>0.57065005838847804</v>
      </c>
      <c r="AD533" s="2">
        <f>1-(AC533+Z533)</f>
        <v>0.2047489295445698</v>
      </c>
      <c r="AE533" s="2">
        <v>0.13100000000000001</v>
      </c>
      <c r="AF533" s="1">
        <v>57621</v>
      </c>
      <c r="AG533" s="1">
        <v>1065</v>
      </c>
      <c r="AH533" s="1">
        <v>47148</v>
      </c>
      <c r="AI533" s="1">
        <v>2046</v>
      </c>
      <c r="AJ533" s="2">
        <v>0.11800000000000001</v>
      </c>
      <c r="AK533">
        <v>1623.2575939999999</v>
      </c>
      <c r="AL533">
        <v>1.5826200410185791</v>
      </c>
      <c r="AM533" t="s">
        <v>1482</v>
      </c>
      <c r="AN533" t="s">
        <v>1487</v>
      </c>
    </row>
    <row r="534" spans="1:40">
      <c r="A534" t="s">
        <v>903</v>
      </c>
      <c r="B534">
        <v>33.700000000000003</v>
      </c>
      <c r="C534">
        <v>31.6</v>
      </c>
      <c r="D534">
        <v>34.4</v>
      </c>
      <c r="E534">
        <v>6899</v>
      </c>
      <c r="F534">
        <v>3376</v>
      </c>
      <c r="G534">
        <v>3523</v>
      </c>
      <c r="H534" s="2">
        <f>F534/E534</f>
        <v>0.48934628206986519</v>
      </c>
      <c r="I534" s="2">
        <f>G534/E534</f>
        <v>0.51065371793013481</v>
      </c>
      <c r="J534" s="1">
        <v>3254</v>
      </c>
      <c r="K534" s="2">
        <f>J534/E534</f>
        <v>0.47166255979127408</v>
      </c>
      <c r="L534" s="1">
        <v>2452</v>
      </c>
      <c r="M534" s="1">
        <v>459</v>
      </c>
      <c r="N534" s="1">
        <v>66</v>
      </c>
      <c r="O534" s="2">
        <f>L534/$J534</f>
        <v>0.75353411186232333</v>
      </c>
      <c r="P534" s="2">
        <f>M534/$J534</f>
        <v>0.14105716041794714</v>
      </c>
      <c r="Q534" s="2">
        <f>N534/$J534</f>
        <v>2.0282728948985862E-2</v>
      </c>
      <c r="R534" s="2">
        <v>0.21100000000000002</v>
      </c>
      <c r="S534" s="8" t="str">
        <f>VLOOKUP(R534,bachelor_lookup!A:B,2,TRUE)</f>
        <v>Medium</v>
      </c>
      <c r="T534" s="2">
        <v>0.161</v>
      </c>
      <c r="U534" s="2">
        <v>0.25600000000000001</v>
      </c>
      <c r="V534" s="1">
        <v>6880</v>
      </c>
      <c r="W534" s="2">
        <f>V534/E534</f>
        <v>0.99724597767792433</v>
      </c>
      <c r="X534" s="2">
        <v>9.3000000000000013E-2</v>
      </c>
      <c r="Y534" s="1">
        <v>1694</v>
      </c>
      <c r="Z534" s="2">
        <f>Y534/E534</f>
        <v>0.24554283229453544</v>
      </c>
      <c r="AA534" s="2">
        <v>9.3000000000000013E-2</v>
      </c>
      <c r="AB534" s="1">
        <v>4507</v>
      </c>
      <c r="AC534" s="2">
        <f>AB534/E534</f>
        <v>0.65328308450500072</v>
      </c>
      <c r="AD534" s="2">
        <f>1-(AC534+Z534)</f>
        <v>0.10117408320046384</v>
      </c>
      <c r="AE534" s="2">
        <v>0.10400000000000001</v>
      </c>
      <c r="AF534" s="1">
        <v>82609</v>
      </c>
      <c r="AG534" s="1">
        <v>2637</v>
      </c>
      <c r="AH534" s="1">
        <v>62951</v>
      </c>
      <c r="AI534" s="1">
        <v>5356</v>
      </c>
      <c r="AJ534" s="2">
        <v>0.13400000000000001</v>
      </c>
      <c r="AK534">
        <v>7.8906344329999998</v>
      </c>
      <c r="AL534">
        <v>874.32766763939628</v>
      </c>
      <c r="AM534" t="s">
        <v>1483</v>
      </c>
      <c r="AN534" t="s">
        <v>1513</v>
      </c>
    </row>
    <row r="535" spans="1:40">
      <c r="A535" t="s">
        <v>986</v>
      </c>
      <c r="B535">
        <v>41.3</v>
      </c>
      <c r="C535">
        <v>41.2</v>
      </c>
      <c r="D535">
        <v>41.5</v>
      </c>
      <c r="E535">
        <v>4283</v>
      </c>
      <c r="F535">
        <v>2191</v>
      </c>
      <c r="G535">
        <v>2092</v>
      </c>
      <c r="H535" s="2">
        <f>F535/E535</f>
        <v>0.51155731963576934</v>
      </c>
      <c r="I535" s="2">
        <f>G535/E535</f>
        <v>0.48844268036423066</v>
      </c>
      <c r="J535" s="1">
        <v>2006</v>
      </c>
      <c r="K535" s="2">
        <f>J535/E535</f>
        <v>0.46836329675461125</v>
      </c>
      <c r="L535" s="1">
        <v>1673</v>
      </c>
      <c r="M535" s="1">
        <v>175</v>
      </c>
      <c r="N535" s="1">
        <v>22</v>
      </c>
      <c r="O535" s="2">
        <f>L535/$J535</f>
        <v>0.83399800598205387</v>
      </c>
      <c r="P535" s="2">
        <f>M535/$J535</f>
        <v>8.7238285144566302E-2</v>
      </c>
      <c r="Q535" s="2">
        <f>N535/$J535</f>
        <v>1.0967098703888335E-2</v>
      </c>
      <c r="R535" s="2">
        <v>0.21100000000000002</v>
      </c>
      <c r="S535" s="8" t="str">
        <f>VLOOKUP(R535,bachelor_lookup!A:B,2,TRUE)</f>
        <v>Medium</v>
      </c>
      <c r="T535" s="2">
        <v>0.22899999999999998</v>
      </c>
      <c r="U535" s="2">
        <v>0.191</v>
      </c>
      <c r="V535" s="1">
        <v>4260</v>
      </c>
      <c r="W535" s="2">
        <f>V535/E535</f>
        <v>0.9946299322904506</v>
      </c>
      <c r="X535" s="2">
        <v>4.4000000000000004E-2</v>
      </c>
      <c r="Y535" s="1">
        <v>1051</v>
      </c>
      <c r="Z535" s="2">
        <f>Y535/E535</f>
        <v>0.24538874620593043</v>
      </c>
      <c r="AA535" s="2">
        <v>3.7000000000000005E-2</v>
      </c>
      <c r="AB535" s="1">
        <v>2788</v>
      </c>
      <c r="AC535" s="2">
        <f>AB535/E535</f>
        <v>0.65094559887929027</v>
      </c>
      <c r="AD535" s="2">
        <f>1-(AC535+Z535)</f>
        <v>0.1036656549147793</v>
      </c>
      <c r="AE535" s="2">
        <v>5.4000000000000006E-2</v>
      </c>
      <c r="AF535" s="1">
        <v>83682</v>
      </c>
      <c r="AG535" s="1">
        <v>1545</v>
      </c>
      <c r="AH535" s="1">
        <v>73094</v>
      </c>
      <c r="AI535" s="1">
        <v>3380</v>
      </c>
      <c r="AJ535" s="2">
        <v>6.9000000000000006E-2</v>
      </c>
      <c r="AK535">
        <v>31.14980358</v>
      </c>
      <c r="AL535">
        <v>137.49685416154395</v>
      </c>
      <c r="AM535" t="s">
        <v>1482</v>
      </c>
      <c r="AN535" t="s">
        <v>1513</v>
      </c>
    </row>
    <row r="536" spans="1:40">
      <c r="A536" t="s">
        <v>650</v>
      </c>
      <c r="B536">
        <v>45.1</v>
      </c>
      <c r="C536">
        <v>47.3</v>
      </c>
      <c r="D536">
        <v>42.1</v>
      </c>
      <c r="E536">
        <v>2621</v>
      </c>
      <c r="F536">
        <v>1230</v>
      </c>
      <c r="G536">
        <v>1391</v>
      </c>
      <c r="H536" s="2">
        <f>F536/E536</f>
        <v>0.46928653185806946</v>
      </c>
      <c r="I536" s="2">
        <f>G536/E536</f>
        <v>0.53071346814193054</v>
      </c>
      <c r="J536" s="1">
        <v>1056</v>
      </c>
      <c r="K536" s="2">
        <f>J536/E536</f>
        <v>0.40289965661961086</v>
      </c>
      <c r="L536" s="1">
        <v>767</v>
      </c>
      <c r="M536" s="1">
        <v>127</v>
      </c>
      <c r="N536" s="1">
        <v>0</v>
      </c>
      <c r="O536" s="2">
        <f>L536/$J536</f>
        <v>0.72632575757575757</v>
      </c>
      <c r="P536" s="2">
        <f>M536/$J536</f>
        <v>0.12026515151515152</v>
      </c>
      <c r="Q536" s="2">
        <f>N536/$J536</f>
        <v>0</v>
      </c>
      <c r="R536" s="2">
        <v>0.21100000000000002</v>
      </c>
      <c r="S536" s="8" t="str">
        <f>VLOOKUP(R536,bachelor_lookup!A:B,2,TRUE)</f>
        <v>Medium</v>
      </c>
      <c r="T536" s="2">
        <v>0.23800000000000002</v>
      </c>
      <c r="U536" s="2">
        <v>0.183</v>
      </c>
      <c r="V536" s="1">
        <v>2619</v>
      </c>
      <c r="W536" s="2">
        <f>V536/E536</f>
        <v>0.99923693246852341</v>
      </c>
      <c r="X536" s="2">
        <v>0.11</v>
      </c>
      <c r="Y536" s="1">
        <v>673</v>
      </c>
      <c r="Z536" s="2">
        <f>Y536/E536</f>
        <v>0.25677222434185426</v>
      </c>
      <c r="AA536" s="2">
        <v>0.223</v>
      </c>
      <c r="AB536" s="1">
        <v>1504</v>
      </c>
      <c r="AC536" s="2">
        <f>AB536/E536</f>
        <v>0.57382678367035478</v>
      </c>
      <c r="AD536" s="2">
        <f>1-(AC536+Z536)</f>
        <v>0.16940099198779102</v>
      </c>
      <c r="AE536" s="2">
        <v>7.8E-2</v>
      </c>
      <c r="AF536" s="1">
        <v>100898</v>
      </c>
      <c r="AG536" s="1">
        <v>990</v>
      </c>
      <c r="AH536" s="1">
        <v>79519</v>
      </c>
      <c r="AI536" s="1">
        <v>2003</v>
      </c>
      <c r="AJ536" s="2">
        <v>8.3000000000000004E-2</v>
      </c>
      <c r="AK536">
        <v>33.343016370000001</v>
      </c>
      <c r="AL536">
        <v>78.60716531807887</v>
      </c>
      <c r="AM536" t="s">
        <v>1482</v>
      </c>
      <c r="AN536" t="s">
        <v>1503</v>
      </c>
    </row>
    <row r="537" spans="1:40">
      <c r="A537" t="s">
        <v>26</v>
      </c>
      <c r="B537">
        <v>45.5</v>
      </c>
      <c r="C537">
        <v>43.9</v>
      </c>
      <c r="D537">
        <v>47.5</v>
      </c>
      <c r="E537">
        <v>1720</v>
      </c>
      <c r="F537">
        <v>844</v>
      </c>
      <c r="G537">
        <v>876</v>
      </c>
      <c r="H537" s="2">
        <f>F537/E537</f>
        <v>0.49069767441860462</v>
      </c>
      <c r="I537" s="2">
        <f>G537/E537</f>
        <v>0.50930232558139532</v>
      </c>
      <c r="J537" s="1">
        <v>720</v>
      </c>
      <c r="K537" s="2">
        <f>J537/E537</f>
        <v>0.41860465116279072</v>
      </c>
      <c r="L537" s="1">
        <v>523</v>
      </c>
      <c r="M537" s="1">
        <v>21</v>
      </c>
      <c r="N537" s="1">
        <v>0</v>
      </c>
      <c r="O537" s="2">
        <f>L537/$J537</f>
        <v>0.72638888888888886</v>
      </c>
      <c r="P537" s="2">
        <f>M537/$J537</f>
        <v>2.9166666666666667E-2</v>
      </c>
      <c r="Q537" s="2">
        <f>N537/$J537</f>
        <v>0</v>
      </c>
      <c r="R537" s="2">
        <v>0.21100000000000002</v>
      </c>
      <c r="S537" s="8" t="str">
        <f>VLOOKUP(R537,bachelor_lookup!A:B,2,TRUE)</f>
        <v>Medium</v>
      </c>
      <c r="T537" s="2">
        <v>0.21</v>
      </c>
      <c r="U537" s="2">
        <v>0.21100000000000002</v>
      </c>
      <c r="V537" s="1">
        <v>1720</v>
      </c>
      <c r="W537" s="2">
        <f>V537/E537</f>
        <v>1</v>
      </c>
      <c r="X537" s="2">
        <v>0.21600000000000003</v>
      </c>
      <c r="Y537" s="1">
        <v>458</v>
      </c>
      <c r="Z537" s="2">
        <f>Y537/E537</f>
        <v>0.26627906976744187</v>
      </c>
      <c r="AA537" s="2">
        <v>0.23600000000000002</v>
      </c>
      <c r="AB537" s="1">
        <v>999</v>
      </c>
      <c r="AC537" s="2">
        <f>AB537/E537</f>
        <v>0.58081395348837206</v>
      </c>
      <c r="AD537" s="2">
        <f>1-(AC537+Z537)</f>
        <v>0.15290697674418607</v>
      </c>
      <c r="AE537" s="2">
        <v>0.193</v>
      </c>
      <c r="AF537" s="1">
        <v>61393</v>
      </c>
      <c r="AG537" s="1">
        <v>666</v>
      </c>
      <c r="AH537" s="1">
        <v>47833</v>
      </c>
      <c r="AI537" s="1">
        <v>1356</v>
      </c>
      <c r="AJ537" s="2">
        <v>0.06</v>
      </c>
      <c r="AK537">
        <v>2631.6911869999999</v>
      </c>
      <c r="AL537">
        <v>0.65357212445610557</v>
      </c>
      <c r="AM537" t="s">
        <v>1482</v>
      </c>
      <c r="AN537" t="s">
        <v>1487</v>
      </c>
    </row>
    <row r="538" spans="1:40">
      <c r="A538" t="s">
        <v>1411</v>
      </c>
      <c r="B538">
        <v>34.4</v>
      </c>
      <c r="C538">
        <v>36.700000000000003</v>
      </c>
      <c r="D538">
        <v>32.299999999999997</v>
      </c>
      <c r="E538">
        <v>4235</v>
      </c>
      <c r="F538">
        <v>2132</v>
      </c>
      <c r="G538">
        <v>2103</v>
      </c>
      <c r="H538" s="2">
        <f>F538/E538</f>
        <v>0.50342384887839431</v>
      </c>
      <c r="I538" s="2">
        <f>G538/E538</f>
        <v>0.49657615112160569</v>
      </c>
      <c r="J538" s="1">
        <v>2064</v>
      </c>
      <c r="K538" s="2">
        <f>J538/E538</f>
        <v>0.48736717827626919</v>
      </c>
      <c r="L538" s="1">
        <v>1730</v>
      </c>
      <c r="M538" s="1">
        <v>166</v>
      </c>
      <c r="N538" s="1">
        <v>1</v>
      </c>
      <c r="O538" s="2">
        <f>L538/$J538</f>
        <v>0.83817829457364346</v>
      </c>
      <c r="P538" s="2">
        <f>M538/$J538</f>
        <v>8.0426356589147291E-2</v>
      </c>
      <c r="Q538" s="2">
        <f>N538/$J538</f>
        <v>4.8449612403100775E-4</v>
      </c>
      <c r="R538" s="2">
        <v>0.21199999999999999</v>
      </c>
      <c r="S538" s="8" t="str">
        <f>VLOOKUP(R538,bachelor_lookup!A:B,2,TRUE)</f>
        <v>Medium</v>
      </c>
      <c r="T538" s="2">
        <v>0.17600000000000002</v>
      </c>
      <c r="U538" s="2">
        <v>0.252</v>
      </c>
      <c r="V538" s="1">
        <v>4224</v>
      </c>
      <c r="W538" s="2">
        <f>V538/E538</f>
        <v>0.9974025974025974</v>
      </c>
      <c r="X538" s="2">
        <v>0.13100000000000001</v>
      </c>
      <c r="Y538" s="1">
        <v>1141</v>
      </c>
      <c r="Z538" s="2">
        <f>Y538/E538</f>
        <v>0.26942148760330581</v>
      </c>
      <c r="AA538" s="2">
        <v>0.161</v>
      </c>
      <c r="AB538" s="1">
        <v>2688</v>
      </c>
      <c r="AC538" s="2">
        <f>AB538/E538</f>
        <v>0.63471074380165293</v>
      </c>
      <c r="AD538" s="2">
        <f>1-(AC538+Z538)</f>
        <v>9.5867768595041314E-2</v>
      </c>
      <c r="AE538" s="2">
        <v>0.124</v>
      </c>
      <c r="AF538" s="1">
        <v>79016</v>
      </c>
      <c r="AG538" s="1">
        <v>1359</v>
      </c>
      <c r="AH538" s="1">
        <v>59479</v>
      </c>
      <c r="AI538" s="1">
        <v>3228</v>
      </c>
      <c r="AJ538" s="2">
        <v>7.2999999999999995E-2</v>
      </c>
      <c r="AK538">
        <v>59.407649390000003</v>
      </c>
      <c r="AL538">
        <v>71.287116111900417</v>
      </c>
      <c r="AM538" t="s">
        <v>1482</v>
      </c>
      <c r="AN538" t="s">
        <v>1523</v>
      </c>
    </row>
    <row r="539" spans="1:40">
      <c r="A539" t="s">
        <v>621</v>
      </c>
      <c r="B539">
        <v>39.200000000000003</v>
      </c>
      <c r="C539">
        <v>34.4</v>
      </c>
      <c r="D539">
        <v>44.2</v>
      </c>
      <c r="E539">
        <v>5799</v>
      </c>
      <c r="F539">
        <v>2688</v>
      </c>
      <c r="G539">
        <v>3111</v>
      </c>
      <c r="H539" s="2">
        <f>F539/E539</f>
        <v>0.4635281945162959</v>
      </c>
      <c r="I539" s="2">
        <f>G539/E539</f>
        <v>0.5364718054837041</v>
      </c>
      <c r="J539" s="1">
        <v>2679</v>
      </c>
      <c r="K539" s="2">
        <f>J539/E539</f>
        <v>0.46197620279358509</v>
      </c>
      <c r="L539" s="1">
        <v>1900</v>
      </c>
      <c r="M539" s="1">
        <v>363</v>
      </c>
      <c r="N539" s="1">
        <v>300</v>
      </c>
      <c r="O539" s="2">
        <f>L539/$J539</f>
        <v>0.70921985815602839</v>
      </c>
      <c r="P539" s="2">
        <f>M539/$J539</f>
        <v>0.13549832026875699</v>
      </c>
      <c r="Q539" s="2">
        <f>N539/$J539</f>
        <v>0.11198208286674133</v>
      </c>
      <c r="R539" s="2">
        <v>0.21199999999999999</v>
      </c>
      <c r="S539" s="8" t="str">
        <f>VLOOKUP(R539,bachelor_lookup!A:B,2,TRUE)</f>
        <v>Medium</v>
      </c>
      <c r="T539" s="2">
        <v>0.19</v>
      </c>
      <c r="U539" s="2">
        <v>0.23100000000000001</v>
      </c>
      <c r="V539" s="1">
        <v>5676</v>
      </c>
      <c r="W539" s="2">
        <f>V539/E539</f>
        <v>0.97878944645628552</v>
      </c>
      <c r="X539" s="2">
        <v>0.17600000000000002</v>
      </c>
      <c r="Y539" s="1">
        <v>1396</v>
      </c>
      <c r="Z539" s="2">
        <f>Y539/E539</f>
        <v>0.24073116054492155</v>
      </c>
      <c r="AA539" s="2">
        <v>0.29699999999999999</v>
      </c>
      <c r="AB539" s="1">
        <v>3495</v>
      </c>
      <c r="AC539" s="2">
        <f>AB539/E539</f>
        <v>0.60269011898603209</v>
      </c>
      <c r="AD539" s="2">
        <f>1-(AC539+Z539)</f>
        <v>0.15657872046904631</v>
      </c>
      <c r="AE539" s="2">
        <v>0.13100000000000001</v>
      </c>
      <c r="AF539" s="1">
        <v>55999</v>
      </c>
      <c r="AG539" s="1">
        <v>2308</v>
      </c>
      <c r="AH539" s="1">
        <v>47429</v>
      </c>
      <c r="AI539" s="1">
        <v>4645</v>
      </c>
      <c r="AJ539" s="2">
        <v>0.06</v>
      </c>
      <c r="AK539">
        <v>3.2662125049999999</v>
      </c>
      <c r="AL539">
        <v>1775.4509209436758</v>
      </c>
      <c r="AM539" t="s">
        <v>1484</v>
      </c>
      <c r="AN539" t="s">
        <v>1503</v>
      </c>
    </row>
    <row r="540" spans="1:40">
      <c r="A540" t="s">
        <v>1329</v>
      </c>
      <c r="B540">
        <v>44.4</v>
      </c>
      <c r="C540">
        <v>38.5</v>
      </c>
      <c r="D540">
        <v>48.2</v>
      </c>
      <c r="E540">
        <v>4067</v>
      </c>
      <c r="F540">
        <v>1824</v>
      </c>
      <c r="G540">
        <v>2243</v>
      </c>
      <c r="H540" s="2">
        <f>F540/E540</f>
        <v>0.44848782886648636</v>
      </c>
      <c r="I540" s="2">
        <f>G540/E540</f>
        <v>0.5515121711335137</v>
      </c>
      <c r="J540" s="1">
        <v>1591</v>
      </c>
      <c r="K540" s="2">
        <f>J540/E540</f>
        <v>0.3911974428325547</v>
      </c>
      <c r="L540" s="1">
        <v>1346</v>
      </c>
      <c r="M540" s="1">
        <v>140</v>
      </c>
      <c r="N540" s="1">
        <v>6</v>
      </c>
      <c r="O540" s="2">
        <f>L540/$J540</f>
        <v>0.84600879949717156</v>
      </c>
      <c r="P540" s="2">
        <f>M540/$J540</f>
        <v>8.7994971715901954E-2</v>
      </c>
      <c r="Q540" s="2">
        <f>N540/$J540</f>
        <v>3.771213073538655E-3</v>
      </c>
      <c r="R540" s="2">
        <v>0.21199999999999999</v>
      </c>
      <c r="S540" s="8" t="str">
        <f>VLOOKUP(R540,bachelor_lookup!A:B,2,TRUE)</f>
        <v>Medium</v>
      </c>
      <c r="T540" s="2">
        <v>0.28899999999999998</v>
      </c>
      <c r="U540" s="2">
        <v>0.161</v>
      </c>
      <c r="V540" s="1">
        <v>3994</v>
      </c>
      <c r="W540" s="2">
        <f>V540/E540</f>
        <v>0.98205065158593563</v>
      </c>
      <c r="X540" s="2">
        <v>0.16899999999999998</v>
      </c>
      <c r="Y540" s="1">
        <v>666</v>
      </c>
      <c r="Z540" s="2">
        <f>Y540/E540</f>
        <v>0.16375706909269733</v>
      </c>
      <c r="AA540" s="2">
        <v>0.27600000000000002</v>
      </c>
      <c r="AB540" s="1">
        <v>2539</v>
      </c>
      <c r="AC540" s="2">
        <f>AB540/E540</f>
        <v>0.62429309073026806</v>
      </c>
      <c r="AD540" s="2">
        <f>1-(AC540+Z540)</f>
        <v>0.21194984017703455</v>
      </c>
      <c r="AE540" s="2">
        <v>0.182</v>
      </c>
      <c r="AF540" s="1">
        <v>60275</v>
      </c>
      <c r="AG540" s="1">
        <v>1826</v>
      </c>
      <c r="AH540" s="1">
        <v>50385</v>
      </c>
      <c r="AI540" s="1">
        <v>3470</v>
      </c>
      <c r="AJ540" s="2">
        <v>7.8E-2</v>
      </c>
      <c r="AK540">
        <v>9.3580589730000003</v>
      </c>
      <c r="AL540">
        <v>434.59867176881062</v>
      </c>
      <c r="AM540" t="s">
        <v>1483</v>
      </c>
      <c r="AN540" t="s">
        <v>1520</v>
      </c>
    </row>
    <row r="541" spans="1:40">
      <c r="A541" t="s">
        <v>31</v>
      </c>
      <c r="B541">
        <v>52.6</v>
      </c>
      <c r="C541">
        <v>50.8</v>
      </c>
      <c r="D541">
        <v>54.9</v>
      </c>
      <c r="E541">
        <v>4634</v>
      </c>
      <c r="F541">
        <v>2155</v>
      </c>
      <c r="G541">
        <v>2479</v>
      </c>
      <c r="H541" s="2">
        <f>F541/E541</f>
        <v>0.46504100129477771</v>
      </c>
      <c r="I541" s="2">
        <f>G541/E541</f>
        <v>0.53495899870522223</v>
      </c>
      <c r="J541" s="1">
        <v>1934</v>
      </c>
      <c r="K541" s="2">
        <f>J541/E541</f>
        <v>0.4173500215796288</v>
      </c>
      <c r="L541" s="1">
        <v>1527</v>
      </c>
      <c r="M541" s="1">
        <v>206</v>
      </c>
      <c r="N541" s="1">
        <v>0</v>
      </c>
      <c r="O541" s="2">
        <f>L541/$J541</f>
        <v>0.78955532574974152</v>
      </c>
      <c r="P541" s="2">
        <f>M541/$J541</f>
        <v>0.10651499482936919</v>
      </c>
      <c r="Q541" s="2">
        <f>N541/$J541</f>
        <v>0</v>
      </c>
      <c r="R541" s="2">
        <v>0.21199999999999999</v>
      </c>
      <c r="S541" s="8" t="str">
        <f>VLOOKUP(R541,bachelor_lookup!A:B,2,TRUE)</f>
        <v>Medium</v>
      </c>
      <c r="T541" s="2">
        <v>0.24600000000000002</v>
      </c>
      <c r="U541" s="2">
        <v>0.18</v>
      </c>
      <c r="V541" s="1">
        <v>4616</v>
      </c>
      <c r="W541" s="2">
        <f>V541/E541</f>
        <v>0.99611566681053088</v>
      </c>
      <c r="X541" s="2">
        <v>6.5000000000000002E-2</v>
      </c>
      <c r="Y541" s="1">
        <v>834</v>
      </c>
      <c r="Z541" s="2">
        <f>Y541/E541</f>
        <v>0.17997410444540354</v>
      </c>
      <c r="AA541" s="2">
        <v>3.7999999999999999E-2</v>
      </c>
      <c r="AB541" s="1">
        <v>2473</v>
      </c>
      <c r="AC541" s="2">
        <f>AB541/E541</f>
        <v>0.53366422097539923</v>
      </c>
      <c r="AD541" s="2">
        <f>1-(AC541+Z541)</f>
        <v>0.28636167457919726</v>
      </c>
      <c r="AE541" s="2">
        <v>4.2999999999999997E-2</v>
      </c>
      <c r="AF541" s="1">
        <v>70494</v>
      </c>
      <c r="AG541" s="1">
        <v>2091</v>
      </c>
      <c r="AH541" s="1">
        <v>51695</v>
      </c>
      <c r="AI541" s="1">
        <v>3910</v>
      </c>
      <c r="AJ541" s="2">
        <v>4.4999999999999998E-2</v>
      </c>
      <c r="AK541">
        <v>297.58137749999997</v>
      </c>
      <c r="AL541">
        <v>15.572210999661767</v>
      </c>
      <c r="AM541" t="s">
        <v>1482</v>
      </c>
      <c r="AN541" t="s">
        <v>1488</v>
      </c>
    </row>
    <row r="542" spans="1:40">
      <c r="A542" t="s">
        <v>970</v>
      </c>
      <c r="B542">
        <v>22.2</v>
      </c>
      <c r="C542">
        <v>21.7</v>
      </c>
      <c r="D542">
        <v>22.7</v>
      </c>
      <c r="E542">
        <v>3167</v>
      </c>
      <c r="F542">
        <v>1764</v>
      </c>
      <c r="G542">
        <v>1403</v>
      </c>
      <c r="H542" s="2">
        <f>F542/E542</f>
        <v>0.5569940006315125</v>
      </c>
      <c r="I542" s="2">
        <f>G542/E542</f>
        <v>0.4430059993684875</v>
      </c>
      <c r="J542" s="1">
        <v>1397</v>
      </c>
      <c r="K542" s="2">
        <f>J542/E542</f>
        <v>0.44111146195137352</v>
      </c>
      <c r="L542" s="1">
        <v>986</v>
      </c>
      <c r="M542" s="1">
        <v>161</v>
      </c>
      <c r="N542" s="1">
        <v>0</v>
      </c>
      <c r="O542" s="2">
        <f>L542/$J542</f>
        <v>0.705798138869005</v>
      </c>
      <c r="P542" s="2">
        <f>M542/$J542</f>
        <v>0.1152469577666428</v>
      </c>
      <c r="Q542" s="2">
        <f>N542/$J542</f>
        <v>0</v>
      </c>
      <c r="R542" s="2">
        <v>0.21299999999999999</v>
      </c>
      <c r="S542" s="8" t="str">
        <f>VLOOKUP(R542,bachelor_lookup!A:B,2,TRUE)</f>
        <v>Medium</v>
      </c>
      <c r="T542" s="2">
        <v>0.18600000000000003</v>
      </c>
      <c r="U542" s="2">
        <v>0.24199999999999999</v>
      </c>
      <c r="V542" s="1">
        <v>2734</v>
      </c>
      <c r="W542" s="2">
        <f>V542/E542</f>
        <v>0.8632775497316072</v>
      </c>
      <c r="X542" s="2">
        <v>5.5E-2</v>
      </c>
      <c r="Y542" s="1">
        <v>1247</v>
      </c>
      <c r="Z542" s="2">
        <f>Y542/E542</f>
        <v>0.39374802652352386</v>
      </c>
      <c r="AA542" s="2">
        <v>3.6000000000000004E-2</v>
      </c>
      <c r="AB542" s="1">
        <v>1487</v>
      </c>
      <c r="AC542" s="2">
        <f>AB542/E542</f>
        <v>0.46952952320808333</v>
      </c>
      <c r="AD542" s="2">
        <f>1-(AC542+Z542)</f>
        <v>0.1367224502683928</v>
      </c>
      <c r="AE542" s="2">
        <v>7.0999999999999994E-2</v>
      </c>
      <c r="AF542" s="1">
        <v>52462</v>
      </c>
      <c r="AG542" s="1">
        <v>772</v>
      </c>
      <c r="AH542" s="1">
        <v>45833</v>
      </c>
      <c r="AI542" s="1">
        <v>1952</v>
      </c>
      <c r="AJ542" s="2">
        <v>7.0000000000000007E-2</v>
      </c>
      <c r="AK542">
        <v>18.239521589999999</v>
      </c>
      <c r="AL542">
        <v>173.63394014327326</v>
      </c>
      <c r="AM542" t="s">
        <v>1482</v>
      </c>
      <c r="AN542" t="s">
        <v>1513</v>
      </c>
    </row>
    <row r="543" spans="1:40">
      <c r="A543" t="s">
        <v>628</v>
      </c>
      <c r="B543">
        <v>29.1</v>
      </c>
      <c r="C543">
        <v>27.4</v>
      </c>
      <c r="D543">
        <v>31.6</v>
      </c>
      <c r="E543">
        <v>5674</v>
      </c>
      <c r="F543">
        <v>2979</v>
      </c>
      <c r="G543">
        <v>2695</v>
      </c>
      <c r="H543" s="2">
        <f>F543/E543</f>
        <v>0.52502643637645396</v>
      </c>
      <c r="I543" s="2">
        <f>G543/E543</f>
        <v>0.47497356362354598</v>
      </c>
      <c r="J543" s="1">
        <v>2302</v>
      </c>
      <c r="K543" s="2">
        <f>J543/E543</f>
        <v>0.40571025731406413</v>
      </c>
      <c r="L543" s="1">
        <v>1750</v>
      </c>
      <c r="M543" s="1">
        <v>322</v>
      </c>
      <c r="N543" s="1">
        <v>71</v>
      </c>
      <c r="O543" s="2">
        <f>L543/$J543</f>
        <v>0.76020851433536052</v>
      </c>
      <c r="P543" s="2">
        <f>M543/$J543</f>
        <v>0.13987836663770634</v>
      </c>
      <c r="Q543" s="2">
        <f>N543/$J543</f>
        <v>3.0842745438748913E-2</v>
      </c>
      <c r="R543" s="2">
        <v>0.21299999999999999</v>
      </c>
      <c r="S543" s="8" t="str">
        <f>VLOOKUP(R543,bachelor_lookup!A:B,2,TRUE)</f>
        <v>Medium</v>
      </c>
      <c r="T543" s="2">
        <v>0.252</v>
      </c>
      <c r="U543" s="2">
        <v>0.17800000000000002</v>
      </c>
      <c r="V543" s="1">
        <v>5650</v>
      </c>
      <c r="W543" s="2">
        <f>V543/E543</f>
        <v>0.99577017976735993</v>
      </c>
      <c r="X543" s="2">
        <v>0.26</v>
      </c>
      <c r="Y543" s="1">
        <v>1684</v>
      </c>
      <c r="Z543" s="2">
        <f>Y543/E543</f>
        <v>0.29679238632358124</v>
      </c>
      <c r="AA543" s="2">
        <v>0.37</v>
      </c>
      <c r="AB543" s="1">
        <v>3493</v>
      </c>
      <c r="AC543" s="2">
        <f>AB543/E543</f>
        <v>0.61561508635882978</v>
      </c>
      <c r="AD543" s="2">
        <f>1-(AC543+Z543)</f>
        <v>8.7592527317589042E-2</v>
      </c>
      <c r="AE543" s="2">
        <v>0.23800000000000002</v>
      </c>
      <c r="AF543" s="1">
        <v>73769</v>
      </c>
      <c r="AG543" s="1">
        <v>1711</v>
      </c>
      <c r="AH543" s="1">
        <v>61125</v>
      </c>
      <c r="AI543" s="1">
        <v>4170</v>
      </c>
      <c r="AJ543" s="2">
        <v>0.113</v>
      </c>
      <c r="AK543">
        <v>1.9044438050000001</v>
      </c>
      <c r="AL543">
        <v>2979.347558118156</v>
      </c>
      <c r="AM543" t="s">
        <v>1484</v>
      </c>
      <c r="AN543" t="s">
        <v>1503</v>
      </c>
    </row>
    <row r="544" spans="1:40">
      <c r="A544" t="s">
        <v>727</v>
      </c>
      <c r="B544">
        <v>39.5</v>
      </c>
      <c r="C544">
        <v>41.7</v>
      </c>
      <c r="D544">
        <v>36.9</v>
      </c>
      <c r="E544">
        <v>4455</v>
      </c>
      <c r="F544">
        <v>2186</v>
      </c>
      <c r="G544">
        <v>2269</v>
      </c>
      <c r="H544" s="2">
        <f>F544/E544</f>
        <v>0.49068462401795737</v>
      </c>
      <c r="I544" s="2">
        <f>G544/E544</f>
        <v>0.50931537598204268</v>
      </c>
      <c r="J544" s="1">
        <v>2100</v>
      </c>
      <c r="K544" s="2">
        <f>J544/E544</f>
        <v>0.4713804713804714</v>
      </c>
      <c r="L544" s="1">
        <v>1665</v>
      </c>
      <c r="M544" s="1">
        <v>221</v>
      </c>
      <c r="N544" s="1">
        <v>80</v>
      </c>
      <c r="O544" s="2">
        <f>L544/$J544</f>
        <v>0.79285714285714282</v>
      </c>
      <c r="P544" s="2">
        <f>M544/$J544</f>
        <v>0.10523809523809524</v>
      </c>
      <c r="Q544" s="2">
        <f>N544/$J544</f>
        <v>3.8095238095238099E-2</v>
      </c>
      <c r="R544" s="2">
        <v>0.21299999999999999</v>
      </c>
      <c r="S544" s="8" t="str">
        <f>VLOOKUP(R544,bachelor_lookup!A:B,2,TRUE)</f>
        <v>Medium</v>
      </c>
      <c r="T544" s="2">
        <v>0.218</v>
      </c>
      <c r="U544" s="2">
        <v>0.20899999999999999</v>
      </c>
      <c r="V544" s="1">
        <v>4455</v>
      </c>
      <c r="W544" s="2">
        <f>V544/E544</f>
        <v>1</v>
      </c>
      <c r="X544" s="2">
        <v>0.161</v>
      </c>
      <c r="Y544" s="1">
        <v>986</v>
      </c>
      <c r="Z544" s="2">
        <f>Y544/E544</f>
        <v>0.22132435465768799</v>
      </c>
      <c r="AA544" s="2">
        <v>0.19399999999999998</v>
      </c>
      <c r="AB544" s="1">
        <v>2916</v>
      </c>
      <c r="AC544" s="2">
        <f>AB544/E544</f>
        <v>0.65454545454545454</v>
      </c>
      <c r="AD544" s="2">
        <f>1-(AC544+Z544)</f>
        <v>0.1241301907968575</v>
      </c>
      <c r="AE544" s="2">
        <v>0.153</v>
      </c>
      <c r="AF544" s="1">
        <v>72204</v>
      </c>
      <c r="AG544" s="1">
        <v>1934</v>
      </c>
      <c r="AH544" s="1">
        <v>55182</v>
      </c>
      <c r="AI544" s="1">
        <v>3567</v>
      </c>
      <c r="AJ544" s="2">
        <v>4.8000000000000001E-2</v>
      </c>
      <c r="AK544">
        <v>14.631972620000001</v>
      </c>
      <c r="AL544">
        <v>304.47022528668452</v>
      </c>
      <c r="AM544" t="s">
        <v>1482</v>
      </c>
      <c r="AN544" t="s">
        <v>1504</v>
      </c>
    </row>
    <row r="545" spans="1:40">
      <c r="A545" t="s">
        <v>1304</v>
      </c>
      <c r="B545">
        <v>41.6</v>
      </c>
      <c r="C545">
        <v>41.4</v>
      </c>
      <c r="D545">
        <v>43.2</v>
      </c>
      <c r="E545">
        <v>2942</v>
      </c>
      <c r="F545">
        <v>1543</v>
      </c>
      <c r="G545">
        <v>1399</v>
      </c>
      <c r="H545" s="2">
        <f>F545/E545</f>
        <v>0.52447314751869478</v>
      </c>
      <c r="I545" s="2">
        <f>G545/E545</f>
        <v>0.47552685248130522</v>
      </c>
      <c r="J545" s="1">
        <v>1426</v>
      </c>
      <c r="K545" s="2">
        <f>J545/E545</f>
        <v>0.48470428280081579</v>
      </c>
      <c r="L545" s="1">
        <v>1152</v>
      </c>
      <c r="M545" s="1">
        <v>83</v>
      </c>
      <c r="N545" s="1">
        <v>0</v>
      </c>
      <c r="O545" s="2">
        <f>L545/$J545</f>
        <v>0.80785413744740531</v>
      </c>
      <c r="P545" s="2">
        <f>M545/$J545</f>
        <v>5.8204768583450209E-2</v>
      </c>
      <c r="Q545" s="2">
        <f>N545/$J545</f>
        <v>0</v>
      </c>
      <c r="R545" s="2">
        <v>0.21299999999999999</v>
      </c>
      <c r="S545" s="8" t="str">
        <f>VLOOKUP(R545,bachelor_lookup!A:B,2,TRUE)</f>
        <v>Medium</v>
      </c>
      <c r="T545" s="2">
        <v>0.19699999999999998</v>
      </c>
      <c r="U545" s="2">
        <v>0.22899999999999998</v>
      </c>
      <c r="V545" s="1">
        <v>2910</v>
      </c>
      <c r="W545" s="2">
        <f>V545/E545</f>
        <v>0.98912304554724673</v>
      </c>
      <c r="X545" s="2">
        <v>0.11800000000000001</v>
      </c>
      <c r="Y545" s="1">
        <v>691</v>
      </c>
      <c r="Z545" s="2">
        <f>Y545/E545</f>
        <v>0.23487423521414005</v>
      </c>
      <c r="AA545" s="2">
        <v>0.17199999999999999</v>
      </c>
      <c r="AB545" s="1">
        <v>1784</v>
      </c>
      <c r="AC545" s="2">
        <f>AB545/E545</f>
        <v>0.60639021074099253</v>
      </c>
      <c r="AD545" s="2">
        <f>1-(AC545+Z545)</f>
        <v>0.15873555404486739</v>
      </c>
      <c r="AE545" s="2">
        <v>0.10800000000000001</v>
      </c>
      <c r="AF545" s="1">
        <v>57444</v>
      </c>
      <c r="AG545" s="1">
        <v>1175</v>
      </c>
      <c r="AH545" s="1">
        <v>47271</v>
      </c>
      <c r="AI545" s="1">
        <v>2304</v>
      </c>
      <c r="AJ545" s="2">
        <v>5.9000000000000004E-2</v>
      </c>
      <c r="AK545">
        <v>861.41727279999998</v>
      </c>
      <c r="AL545">
        <v>3.4153018437129257</v>
      </c>
      <c r="AM545" t="s">
        <v>1482</v>
      </c>
      <c r="AN545" t="s">
        <v>1518</v>
      </c>
    </row>
    <row r="546" spans="1:40">
      <c r="A546" t="s">
        <v>997</v>
      </c>
      <c r="B546">
        <v>43.4</v>
      </c>
      <c r="C546">
        <v>43</v>
      </c>
      <c r="D546">
        <v>43.7</v>
      </c>
      <c r="E546">
        <v>3732</v>
      </c>
      <c r="F546">
        <v>1773</v>
      </c>
      <c r="G546">
        <v>1959</v>
      </c>
      <c r="H546" s="2">
        <f>F546/E546</f>
        <v>0.47508038585209006</v>
      </c>
      <c r="I546" s="2">
        <f>G546/E546</f>
        <v>0.52491961414791</v>
      </c>
      <c r="J546" s="1">
        <v>1768</v>
      </c>
      <c r="K546" s="2">
        <f>J546/E546</f>
        <v>0.4737406216505895</v>
      </c>
      <c r="L546" s="1">
        <v>1424</v>
      </c>
      <c r="M546" s="1">
        <v>91</v>
      </c>
      <c r="N546" s="1">
        <v>79</v>
      </c>
      <c r="O546" s="2">
        <f>L546/$J546</f>
        <v>0.80542986425339369</v>
      </c>
      <c r="P546" s="2">
        <f>M546/$J546</f>
        <v>5.1470588235294115E-2</v>
      </c>
      <c r="Q546" s="2">
        <f>N546/$J546</f>
        <v>4.4683257918552037E-2</v>
      </c>
      <c r="R546" s="2">
        <v>0.21299999999999999</v>
      </c>
      <c r="S546" s="8" t="str">
        <f>VLOOKUP(R546,bachelor_lookup!A:B,2,TRUE)</f>
        <v>Medium</v>
      </c>
      <c r="T546" s="2">
        <v>0.14899999999999999</v>
      </c>
      <c r="U546" s="2">
        <v>0.27100000000000002</v>
      </c>
      <c r="V546" s="1">
        <v>3727</v>
      </c>
      <c r="W546" s="2">
        <f>V546/E546</f>
        <v>0.9986602357984995</v>
      </c>
      <c r="X546" s="2">
        <v>4.5999999999999999E-2</v>
      </c>
      <c r="Y546" s="1">
        <v>868</v>
      </c>
      <c r="Z546" s="2">
        <f>Y546/E546</f>
        <v>0.23258306538049303</v>
      </c>
      <c r="AA546" s="2">
        <v>0.03</v>
      </c>
      <c r="AB546" s="1">
        <v>2226</v>
      </c>
      <c r="AC546" s="2">
        <f>AB546/E546</f>
        <v>0.59646302250803862</v>
      </c>
      <c r="AD546" s="2">
        <f>1-(AC546+Z546)</f>
        <v>0.17095391211146838</v>
      </c>
      <c r="AE546" s="2">
        <v>4.0999999999999995E-2</v>
      </c>
      <c r="AF546" s="1">
        <v>71053</v>
      </c>
      <c r="AG546" s="1">
        <v>1634</v>
      </c>
      <c r="AH546" s="1">
        <v>59325</v>
      </c>
      <c r="AI546" s="1">
        <v>3005</v>
      </c>
      <c r="AJ546" s="2">
        <v>9.1999999999999998E-2</v>
      </c>
      <c r="AK546">
        <v>3.074850648</v>
      </c>
      <c r="AL546">
        <v>1213.7174865476588</v>
      </c>
      <c r="AM546" t="s">
        <v>1483</v>
      </c>
      <c r="AN546" t="s">
        <v>1513</v>
      </c>
    </row>
    <row r="547" spans="1:40">
      <c r="A547" t="s">
        <v>206</v>
      </c>
      <c r="B547">
        <v>44</v>
      </c>
      <c r="C547">
        <v>44.4</v>
      </c>
      <c r="D547">
        <v>43.1</v>
      </c>
      <c r="E547">
        <v>5263</v>
      </c>
      <c r="F547">
        <v>2485</v>
      </c>
      <c r="G547">
        <v>2778</v>
      </c>
      <c r="H547" s="2">
        <f>F547/E547</f>
        <v>0.47216416492494773</v>
      </c>
      <c r="I547" s="2">
        <f>G547/E547</f>
        <v>0.52783583507505227</v>
      </c>
      <c r="J547" s="1">
        <v>2171</v>
      </c>
      <c r="K547" s="2">
        <f>J547/E547</f>
        <v>0.41250237507125215</v>
      </c>
      <c r="L547" s="1">
        <v>1629</v>
      </c>
      <c r="M547" s="1">
        <v>178</v>
      </c>
      <c r="N547" s="1">
        <v>95</v>
      </c>
      <c r="O547" s="2">
        <f>L547/$J547</f>
        <v>0.75034546292031323</v>
      </c>
      <c r="P547" s="2">
        <f>M547/$J547</f>
        <v>8.1989866421004143E-2</v>
      </c>
      <c r="Q547" s="2">
        <f>N547/$J547</f>
        <v>4.3758636573007832E-2</v>
      </c>
      <c r="R547" s="2">
        <v>0.21299999999999999</v>
      </c>
      <c r="S547" s="8" t="str">
        <f>VLOOKUP(R547,bachelor_lookup!A:B,2,TRUE)</f>
        <v>Medium</v>
      </c>
      <c r="T547" s="2">
        <v>0.24299999999999999</v>
      </c>
      <c r="U547" s="2">
        <v>0.183</v>
      </c>
      <c r="V547" s="1">
        <v>5132</v>
      </c>
      <c r="W547" s="2">
        <f>V547/E547</f>
        <v>0.97510925327759834</v>
      </c>
      <c r="X547" s="2">
        <v>0.247</v>
      </c>
      <c r="Y547" s="1">
        <v>881</v>
      </c>
      <c r="Z547" s="2">
        <f>Y547/E547</f>
        <v>0.16739502185065552</v>
      </c>
      <c r="AA547" s="2">
        <v>0.51900000000000002</v>
      </c>
      <c r="AB547" s="1">
        <v>3370</v>
      </c>
      <c r="AC547" s="2">
        <f>AB547/E547</f>
        <v>0.6403192095762873</v>
      </c>
      <c r="AD547" s="2">
        <f>1-(AC547+Z547)</f>
        <v>0.19228576857305724</v>
      </c>
      <c r="AE547" s="2">
        <v>0.23699999999999999</v>
      </c>
      <c r="AF547" s="1">
        <v>64334</v>
      </c>
      <c r="AG547" s="1">
        <v>2461</v>
      </c>
      <c r="AH547" s="1">
        <v>38090</v>
      </c>
      <c r="AI547" s="1">
        <v>4425</v>
      </c>
      <c r="AJ547" s="2">
        <v>0.14400000000000002</v>
      </c>
      <c r="AK547">
        <v>9.2310546169999999</v>
      </c>
      <c r="AL547">
        <v>570.14070638338637</v>
      </c>
      <c r="AM547" t="s">
        <v>1483</v>
      </c>
      <c r="AN547" t="s">
        <v>1492</v>
      </c>
    </row>
    <row r="548" spans="1:40">
      <c r="A548" t="s">
        <v>995</v>
      </c>
      <c r="B548">
        <v>44.2</v>
      </c>
      <c r="C548">
        <v>45.6</v>
      </c>
      <c r="D548">
        <v>42.8</v>
      </c>
      <c r="E548">
        <v>5539</v>
      </c>
      <c r="F548">
        <v>2682</v>
      </c>
      <c r="G548">
        <v>2857</v>
      </c>
      <c r="H548" s="2">
        <f>F548/E548</f>
        <v>0.48420292471565263</v>
      </c>
      <c r="I548" s="2">
        <f>G548/E548</f>
        <v>0.51579707528434737</v>
      </c>
      <c r="J548" s="1">
        <v>2356</v>
      </c>
      <c r="K548" s="2">
        <f>J548/E548</f>
        <v>0.42534753565625566</v>
      </c>
      <c r="L548" s="1">
        <v>1811</v>
      </c>
      <c r="M548" s="1">
        <v>276</v>
      </c>
      <c r="N548" s="1">
        <v>4</v>
      </c>
      <c r="O548" s="2">
        <f>L548/$J548</f>
        <v>0.76867572156196939</v>
      </c>
      <c r="P548" s="2">
        <f>M548/$J548</f>
        <v>0.11714770797962648</v>
      </c>
      <c r="Q548" s="2">
        <f>N548/$J548</f>
        <v>1.697792869269949E-3</v>
      </c>
      <c r="R548" s="2">
        <v>0.21299999999999999</v>
      </c>
      <c r="S548" s="8" t="str">
        <f>VLOOKUP(R548,bachelor_lookup!A:B,2,TRUE)</f>
        <v>Medium</v>
      </c>
      <c r="T548" s="2">
        <v>0.17</v>
      </c>
      <c r="U548" s="2">
        <v>0.255</v>
      </c>
      <c r="V548" s="1">
        <v>5518</v>
      </c>
      <c r="W548" s="2">
        <f>V548/E548</f>
        <v>0.99620870193175659</v>
      </c>
      <c r="X548" s="2">
        <v>0.11699999999999999</v>
      </c>
      <c r="Y548" s="1">
        <v>1289</v>
      </c>
      <c r="Z548" s="2">
        <f>Y548/E548</f>
        <v>0.23271348618884274</v>
      </c>
      <c r="AA548" s="2">
        <v>7.8E-2</v>
      </c>
      <c r="AB548" s="1">
        <v>3190</v>
      </c>
      <c r="AC548" s="2">
        <f>AB548/E548</f>
        <v>0.5759162303664922</v>
      </c>
      <c r="AD548" s="2">
        <f>1-(AC548+Z548)</f>
        <v>0.19137028344466511</v>
      </c>
      <c r="AE548" s="2">
        <v>0.156</v>
      </c>
      <c r="AF548" s="1">
        <v>65447</v>
      </c>
      <c r="AG548" s="1">
        <v>2400</v>
      </c>
      <c r="AH548" s="1">
        <v>53730</v>
      </c>
      <c r="AI548" s="1">
        <v>4380</v>
      </c>
      <c r="AJ548" s="2">
        <v>8.8000000000000009E-2</v>
      </c>
      <c r="AK548">
        <v>559.6201542</v>
      </c>
      <c r="AL548">
        <v>9.8977850572916335</v>
      </c>
      <c r="AM548" t="s">
        <v>1482</v>
      </c>
      <c r="AN548" t="s">
        <v>1513</v>
      </c>
    </row>
    <row r="549" spans="1:40">
      <c r="A549" t="s">
        <v>811</v>
      </c>
      <c r="B549">
        <v>44.3</v>
      </c>
      <c r="C549">
        <v>39.700000000000003</v>
      </c>
      <c r="D549">
        <v>48.8</v>
      </c>
      <c r="E549">
        <v>9092</v>
      </c>
      <c r="F549">
        <v>4780</v>
      </c>
      <c r="G549">
        <v>4312</v>
      </c>
      <c r="H549" s="2">
        <f>F549/E549</f>
        <v>0.52573691157061153</v>
      </c>
      <c r="I549" s="2">
        <f>G549/E549</f>
        <v>0.47426308842938847</v>
      </c>
      <c r="J549" s="1">
        <v>3186</v>
      </c>
      <c r="K549" s="2">
        <f>J549/E549</f>
        <v>0.35041794984601848</v>
      </c>
      <c r="L549" s="1">
        <v>2481</v>
      </c>
      <c r="M549" s="1">
        <v>356</v>
      </c>
      <c r="N549" s="1">
        <v>112</v>
      </c>
      <c r="O549" s="2">
        <f>L549/$J549</f>
        <v>0.77871939736346518</v>
      </c>
      <c r="P549" s="2">
        <f>M549/$J549</f>
        <v>0.11173885750156937</v>
      </c>
      <c r="Q549" s="2">
        <f>N549/$J549</f>
        <v>3.5153797865662272E-2</v>
      </c>
      <c r="R549" s="2">
        <v>0.21299999999999999</v>
      </c>
      <c r="S549" s="8" t="str">
        <f>VLOOKUP(R549,bachelor_lookup!A:B,2,TRUE)</f>
        <v>Medium</v>
      </c>
      <c r="T549" s="2">
        <v>0.20600000000000002</v>
      </c>
      <c r="U549" s="2">
        <v>0.22</v>
      </c>
      <c r="V549" s="1">
        <v>8688</v>
      </c>
      <c r="W549" s="2">
        <f>V549/E549</f>
        <v>0.95556533216014083</v>
      </c>
      <c r="X549" s="2">
        <v>0.16500000000000001</v>
      </c>
      <c r="Y549" s="1">
        <v>1673</v>
      </c>
      <c r="Z549" s="2">
        <f>Y549/E549</f>
        <v>0.18400791904971403</v>
      </c>
      <c r="AA549" s="2">
        <v>0.247</v>
      </c>
      <c r="AB549" s="1">
        <v>5138</v>
      </c>
      <c r="AC549" s="2">
        <f>AB549/E549</f>
        <v>0.56511218653761552</v>
      </c>
      <c r="AD549" s="2">
        <f>1-(AC549+Z549)</f>
        <v>0.25087989441267045</v>
      </c>
      <c r="AE549" s="2">
        <v>0.18100000000000002</v>
      </c>
      <c r="AF549" s="1">
        <v>64431</v>
      </c>
      <c r="AG549" s="1">
        <v>3369</v>
      </c>
      <c r="AH549" s="1">
        <v>54874</v>
      </c>
      <c r="AI549" s="1">
        <v>7477</v>
      </c>
      <c r="AJ549" s="2">
        <v>7.400000000000001E-2</v>
      </c>
      <c r="AK549">
        <v>141.77661599999999</v>
      </c>
      <c r="AL549">
        <v>64.129052142138875</v>
      </c>
      <c r="AM549" t="s">
        <v>1482</v>
      </c>
      <c r="AN549" t="s">
        <v>1509</v>
      </c>
    </row>
    <row r="550" spans="1:40">
      <c r="A550" t="s">
        <v>784</v>
      </c>
      <c r="B550">
        <v>50.6</v>
      </c>
      <c r="C550">
        <v>43.5</v>
      </c>
      <c r="D550">
        <v>56.9</v>
      </c>
      <c r="E550">
        <v>3407</v>
      </c>
      <c r="F550">
        <v>1599</v>
      </c>
      <c r="G550">
        <v>1808</v>
      </c>
      <c r="H550" s="2">
        <f>F550/E550</f>
        <v>0.46932785441737601</v>
      </c>
      <c r="I550" s="2">
        <f>G550/E550</f>
        <v>0.53067214558262399</v>
      </c>
      <c r="J550" s="1">
        <v>969</v>
      </c>
      <c r="K550" s="2">
        <f>J550/E550</f>
        <v>0.28441444085705897</v>
      </c>
      <c r="L550" s="1">
        <v>899</v>
      </c>
      <c r="M550" s="1">
        <v>20</v>
      </c>
      <c r="N550" s="1">
        <v>0</v>
      </c>
      <c r="O550" s="2">
        <f>L550/$J550</f>
        <v>0.92776057791537669</v>
      </c>
      <c r="P550" s="2">
        <f>M550/$J550</f>
        <v>2.063983488132095E-2</v>
      </c>
      <c r="Q550" s="2">
        <f>N550/$J550</f>
        <v>0</v>
      </c>
      <c r="R550" s="2">
        <v>0.21299999999999999</v>
      </c>
      <c r="S550" s="8" t="str">
        <f>VLOOKUP(R550,bachelor_lookup!A:B,2,TRUE)</f>
        <v>Medium</v>
      </c>
      <c r="T550" s="2">
        <v>0.30399999999999999</v>
      </c>
      <c r="U550" s="2">
        <v>0.14400000000000002</v>
      </c>
      <c r="V550" s="1">
        <v>3275</v>
      </c>
      <c r="W550" s="2">
        <f>V550/E550</f>
        <v>0.96125623715879072</v>
      </c>
      <c r="X550" s="2">
        <v>0.25600000000000001</v>
      </c>
      <c r="Y550" s="1">
        <v>602</v>
      </c>
      <c r="Z550" s="2">
        <f>Y550/E550</f>
        <v>0.17669503962430291</v>
      </c>
      <c r="AA550" s="2">
        <v>0.42</v>
      </c>
      <c r="AB550" s="1">
        <v>1626</v>
      </c>
      <c r="AC550" s="2">
        <f>AB550/E550</f>
        <v>0.47725271499853245</v>
      </c>
      <c r="AD550" s="2">
        <f>1-(AC550+Z550)</f>
        <v>0.34605224537716461</v>
      </c>
      <c r="AE550" s="2">
        <v>0.29100000000000004</v>
      </c>
      <c r="AF550" s="1">
        <v>63327</v>
      </c>
      <c r="AG550" s="1">
        <v>1469</v>
      </c>
      <c r="AH550" s="1">
        <v>40994</v>
      </c>
      <c r="AI550" s="1">
        <v>2832</v>
      </c>
      <c r="AJ550" s="2">
        <v>0.14300000000000002</v>
      </c>
      <c r="AK550">
        <v>35.449455399999998</v>
      </c>
      <c r="AL550">
        <v>96.10866969764507</v>
      </c>
      <c r="AM550" t="s">
        <v>1482</v>
      </c>
      <c r="AN550" t="s">
        <v>1507</v>
      </c>
    </row>
    <row r="551" spans="1:40">
      <c r="A551" t="s">
        <v>415</v>
      </c>
      <c r="B551">
        <v>37.299999999999997</v>
      </c>
      <c r="C551">
        <v>37.5</v>
      </c>
      <c r="D551">
        <v>34.4</v>
      </c>
      <c r="E551">
        <v>2526</v>
      </c>
      <c r="F551">
        <v>1382</v>
      </c>
      <c r="G551">
        <v>1144</v>
      </c>
      <c r="H551" s="2">
        <f>F551/E551</f>
        <v>0.54711005542359459</v>
      </c>
      <c r="I551" s="2">
        <f>G551/E551</f>
        <v>0.45288994457640536</v>
      </c>
      <c r="J551" s="1">
        <v>1218</v>
      </c>
      <c r="K551" s="2">
        <f>J551/E551</f>
        <v>0.48218527315914489</v>
      </c>
      <c r="L551" s="1">
        <v>180</v>
      </c>
      <c r="M551" s="1">
        <v>35</v>
      </c>
      <c r="N551" s="1">
        <v>633</v>
      </c>
      <c r="O551" s="2">
        <f>L551/$J551</f>
        <v>0.14778325123152711</v>
      </c>
      <c r="P551" s="2">
        <f>M551/$J551</f>
        <v>2.8735632183908046E-2</v>
      </c>
      <c r="Q551" s="2">
        <f>N551/$J551</f>
        <v>0.51970443349753692</v>
      </c>
      <c r="R551" s="2">
        <v>0.214</v>
      </c>
      <c r="S551" s="8" t="str">
        <f>VLOOKUP(R551,bachelor_lookup!A:B,2,TRUE)</f>
        <v>Medium</v>
      </c>
      <c r="T551" s="2">
        <v>0.23899999999999999</v>
      </c>
      <c r="U551" s="2">
        <v>0.18600000000000003</v>
      </c>
      <c r="V551" s="1">
        <v>2526</v>
      </c>
      <c r="W551" s="2">
        <f>V551/E551</f>
        <v>1</v>
      </c>
      <c r="X551" s="2">
        <v>0.33200000000000002</v>
      </c>
      <c r="Y551" s="1">
        <v>529</v>
      </c>
      <c r="Z551" s="2">
        <f>Y551/E551</f>
        <v>0.20942201108471892</v>
      </c>
      <c r="AA551" s="2">
        <v>0.624</v>
      </c>
      <c r="AB551" s="1">
        <v>1643</v>
      </c>
      <c r="AC551" s="2">
        <f>AB551/E551</f>
        <v>0.65043547110055422</v>
      </c>
      <c r="AD551" s="2">
        <f>1-(AC551+Z551)</f>
        <v>0.14014251781472686</v>
      </c>
      <c r="AE551" s="2">
        <v>0.17499999999999999</v>
      </c>
      <c r="AF551" s="1">
        <v>40172</v>
      </c>
      <c r="AG551" s="1">
        <v>1320</v>
      </c>
      <c r="AH551" s="1">
        <v>27591</v>
      </c>
      <c r="AI551" s="1">
        <v>2054</v>
      </c>
      <c r="AJ551" s="2">
        <v>0.124</v>
      </c>
      <c r="AK551">
        <v>0.41883220999999998</v>
      </c>
      <c r="AL551">
        <v>6031.0547748942236</v>
      </c>
      <c r="AM551" t="s">
        <v>1484</v>
      </c>
      <c r="AN551" t="s">
        <v>1503</v>
      </c>
    </row>
    <row r="552" spans="1:40">
      <c r="A552" t="s">
        <v>790</v>
      </c>
      <c r="B552">
        <v>38.9</v>
      </c>
      <c r="C552">
        <v>38</v>
      </c>
      <c r="D552">
        <v>41.8</v>
      </c>
      <c r="E552">
        <v>4064</v>
      </c>
      <c r="F552">
        <v>2081</v>
      </c>
      <c r="G552">
        <v>1983</v>
      </c>
      <c r="H552" s="2">
        <f>F552/E552</f>
        <v>0.51205708661417326</v>
      </c>
      <c r="I552" s="2">
        <f>G552/E552</f>
        <v>0.48794291338582679</v>
      </c>
      <c r="J552" s="1">
        <v>1521</v>
      </c>
      <c r="K552" s="2">
        <f>J552/E552</f>
        <v>0.37426181102362205</v>
      </c>
      <c r="L552" s="1">
        <v>1198</v>
      </c>
      <c r="M552" s="1">
        <v>165</v>
      </c>
      <c r="N552" s="1">
        <v>55</v>
      </c>
      <c r="O552" s="2">
        <f>L552/$J552</f>
        <v>0.78763971071663375</v>
      </c>
      <c r="P552" s="2">
        <f>M552/$J552</f>
        <v>0.10848126232741617</v>
      </c>
      <c r="Q552" s="2">
        <f>N552/$J552</f>
        <v>3.6160420775805391E-2</v>
      </c>
      <c r="R552" s="2">
        <v>0.215</v>
      </c>
      <c r="S552" s="8" t="str">
        <f>VLOOKUP(R552,bachelor_lookup!A:B,2,TRUE)</f>
        <v>Medium</v>
      </c>
      <c r="T552" s="2">
        <v>0.24</v>
      </c>
      <c r="U552" s="2">
        <v>0.188</v>
      </c>
      <c r="V552" s="1">
        <v>3861</v>
      </c>
      <c r="W552" s="2">
        <f>V552/E552</f>
        <v>0.95004921259842523</v>
      </c>
      <c r="X552" s="2">
        <v>0.14499999999999999</v>
      </c>
      <c r="Y552" s="1">
        <v>996</v>
      </c>
      <c r="Z552" s="2">
        <f>Y552/E552</f>
        <v>0.24507874015748032</v>
      </c>
      <c r="AA552" s="2">
        <v>0.2</v>
      </c>
      <c r="AB552" s="1">
        <v>2321</v>
      </c>
      <c r="AC552" s="2">
        <f>AB552/E552</f>
        <v>0.57111220472440949</v>
      </c>
      <c r="AD552" s="2">
        <f>1-(AC552+Z552)</f>
        <v>0.18380905511811019</v>
      </c>
      <c r="AE552" s="2">
        <v>0.13600000000000001</v>
      </c>
      <c r="AF552" s="1">
        <v>57412</v>
      </c>
      <c r="AG552" s="1">
        <v>1556</v>
      </c>
      <c r="AH552" s="1">
        <v>37217</v>
      </c>
      <c r="AI552" s="1">
        <v>3213</v>
      </c>
      <c r="AJ552" s="2">
        <v>0.13900000000000001</v>
      </c>
      <c r="AK552">
        <v>37.83157198</v>
      </c>
      <c r="AL552">
        <v>107.42350336772869</v>
      </c>
      <c r="AM552" t="s">
        <v>1482</v>
      </c>
      <c r="AN552" t="s">
        <v>1507</v>
      </c>
    </row>
    <row r="553" spans="1:40">
      <c r="A553" t="s">
        <v>603</v>
      </c>
      <c r="B553">
        <v>35.700000000000003</v>
      </c>
      <c r="C553">
        <v>35.1</v>
      </c>
      <c r="D553">
        <v>36.5</v>
      </c>
      <c r="E553">
        <v>4355</v>
      </c>
      <c r="F553">
        <v>2165</v>
      </c>
      <c r="G553">
        <v>2190</v>
      </c>
      <c r="H553" s="2">
        <f>F553/E553</f>
        <v>0.49712973593570609</v>
      </c>
      <c r="I553" s="2">
        <f>G553/E553</f>
        <v>0.50287026406429391</v>
      </c>
      <c r="J553" s="1">
        <v>1955</v>
      </c>
      <c r="K553" s="2">
        <f>J553/E553</f>
        <v>0.44890929965556831</v>
      </c>
      <c r="L553" s="1">
        <v>1507</v>
      </c>
      <c r="M553" s="1">
        <v>171</v>
      </c>
      <c r="N553" s="1">
        <v>193</v>
      </c>
      <c r="O553" s="2">
        <f>L553/$J553</f>
        <v>0.77084398976982094</v>
      </c>
      <c r="P553" s="2">
        <f>M553/$J553</f>
        <v>8.7468030690537088E-2</v>
      </c>
      <c r="Q553" s="2">
        <f>N553/$J553</f>
        <v>9.8721227621483373E-2</v>
      </c>
      <c r="R553" s="2">
        <v>0.21600000000000003</v>
      </c>
      <c r="S553" s="8" t="str">
        <f>VLOOKUP(R553,bachelor_lookup!A:B,2,TRUE)</f>
        <v>Medium</v>
      </c>
      <c r="T553" s="2">
        <v>0.18100000000000002</v>
      </c>
      <c r="U553" s="2">
        <v>0.247</v>
      </c>
      <c r="V553" s="1">
        <v>4262</v>
      </c>
      <c r="W553" s="2">
        <f>V553/E553</f>
        <v>0.97864523536165327</v>
      </c>
      <c r="X553" s="2">
        <v>0.249</v>
      </c>
      <c r="Y553" s="1">
        <v>1046</v>
      </c>
      <c r="Z553" s="2">
        <f>Y553/E553</f>
        <v>0.24018369690011482</v>
      </c>
      <c r="AA553" s="2">
        <v>0.442</v>
      </c>
      <c r="AB553" s="1">
        <v>2729</v>
      </c>
      <c r="AC553" s="2">
        <f>AB553/E553</f>
        <v>0.6266360505166475</v>
      </c>
      <c r="AD553" s="2">
        <f>1-(AC553+Z553)</f>
        <v>0.13318025258323773</v>
      </c>
      <c r="AE553" s="2">
        <v>0.19600000000000001</v>
      </c>
      <c r="AF553" s="1">
        <v>53585</v>
      </c>
      <c r="AG553" s="1">
        <v>1546</v>
      </c>
      <c r="AH553" s="1">
        <v>42763</v>
      </c>
      <c r="AI553" s="1">
        <v>3445</v>
      </c>
      <c r="AJ553" s="2">
        <v>0.125</v>
      </c>
      <c r="AK553">
        <v>1.3605131450000001</v>
      </c>
      <c r="AL553">
        <v>3200.9981057551631</v>
      </c>
      <c r="AM553" t="s">
        <v>1484</v>
      </c>
      <c r="AN553" t="s">
        <v>1503</v>
      </c>
    </row>
    <row r="554" spans="1:40">
      <c r="A554" t="s">
        <v>35</v>
      </c>
      <c r="B554">
        <v>36.9</v>
      </c>
      <c r="C554">
        <v>32.299999999999997</v>
      </c>
      <c r="D554">
        <v>43.2</v>
      </c>
      <c r="E554">
        <v>3693</v>
      </c>
      <c r="F554">
        <v>1816</v>
      </c>
      <c r="G554">
        <v>1877</v>
      </c>
      <c r="H554" s="2">
        <f>F554/E554</f>
        <v>0.49174113187110752</v>
      </c>
      <c r="I554" s="2">
        <f>G554/E554</f>
        <v>0.50825886812889254</v>
      </c>
      <c r="J554" s="1">
        <v>1673</v>
      </c>
      <c r="K554" s="2">
        <f>J554/E554</f>
        <v>0.4530192255618738</v>
      </c>
      <c r="L554" s="1">
        <v>1356</v>
      </c>
      <c r="M554" s="1">
        <v>245</v>
      </c>
      <c r="N554" s="1">
        <v>0</v>
      </c>
      <c r="O554" s="2">
        <f>L554/$J554</f>
        <v>0.81052002390914524</v>
      </c>
      <c r="P554" s="2">
        <f>M554/$J554</f>
        <v>0.14644351464435146</v>
      </c>
      <c r="Q554" s="2">
        <f>N554/$J554</f>
        <v>0</v>
      </c>
      <c r="R554" s="2">
        <v>0.21600000000000003</v>
      </c>
      <c r="S554" s="8" t="str">
        <f>VLOOKUP(R554,bachelor_lookup!A:B,2,TRUE)</f>
        <v>Medium</v>
      </c>
      <c r="T554" s="2">
        <v>0.20399999999999999</v>
      </c>
      <c r="U554" s="2">
        <v>0.22500000000000001</v>
      </c>
      <c r="V554" s="1">
        <v>3609</v>
      </c>
      <c r="W554" s="2">
        <f>V554/E554</f>
        <v>0.97725426482534528</v>
      </c>
      <c r="X554" s="2">
        <v>0.14199999999999999</v>
      </c>
      <c r="Y554" s="1">
        <v>820</v>
      </c>
      <c r="Z554" s="2">
        <f>Y554/E554</f>
        <v>0.22204170051448688</v>
      </c>
      <c r="AA554" s="2">
        <v>0.2</v>
      </c>
      <c r="AB554" s="1">
        <v>2182</v>
      </c>
      <c r="AC554" s="2">
        <f>AB554/E554</f>
        <v>0.59084754941781747</v>
      </c>
      <c r="AD554" s="2">
        <f>1-(AC554+Z554)</f>
        <v>0.18711075006769562</v>
      </c>
      <c r="AE554" s="2">
        <v>0.14800000000000002</v>
      </c>
      <c r="AF554" s="1">
        <v>57688</v>
      </c>
      <c r="AG554" s="1">
        <v>1471</v>
      </c>
      <c r="AH554" s="1">
        <v>40273</v>
      </c>
      <c r="AI554" s="1">
        <v>2933</v>
      </c>
      <c r="AJ554" s="2">
        <v>4.0999999999999995E-2</v>
      </c>
      <c r="AK554">
        <v>5.00059086</v>
      </c>
      <c r="AL554">
        <v>738.51272847385076</v>
      </c>
      <c r="AM554" t="s">
        <v>1483</v>
      </c>
      <c r="AN554" t="s">
        <v>1488</v>
      </c>
    </row>
    <row r="555" spans="1:40">
      <c r="A555" t="s">
        <v>1283</v>
      </c>
      <c r="B555">
        <v>44.2</v>
      </c>
      <c r="C555">
        <v>39.6</v>
      </c>
      <c r="D555">
        <v>47</v>
      </c>
      <c r="E555">
        <v>3707</v>
      </c>
      <c r="F555">
        <v>1818</v>
      </c>
      <c r="G555">
        <v>1889</v>
      </c>
      <c r="H555" s="2">
        <f>F555/E555</f>
        <v>0.49042352306447262</v>
      </c>
      <c r="I555" s="2">
        <f>G555/E555</f>
        <v>0.50957647693552743</v>
      </c>
      <c r="J555" s="1">
        <v>1585</v>
      </c>
      <c r="K555" s="2">
        <f>J555/E555</f>
        <v>0.42756946317777178</v>
      </c>
      <c r="L555" s="1">
        <v>1073</v>
      </c>
      <c r="M555" s="1">
        <v>372</v>
      </c>
      <c r="N555" s="1">
        <v>59</v>
      </c>
      <c r="O555" s="2">
        <f>L555/$J555</f>
        <v>0.6769716088328076</v>
      </c>
      <c r="P555" s="2">
        <f>M555/$J555</f>
        <v>0.23470031545741324</v>
      </c>
      <c r="Q555" s="2">
        <f>N555/$J555</f>
        <v>3.7223974763406942E-2</v>
      </c>
      <c r="R555" s="2">
        <v>0.21600000000000003</v>
      </c>
      <c r="S555" s="8" t="str">
        <f>VLOOKUP(R555,bachelor_lookup!A:B,2,TRUE)</f>
        <v>Medium</v>
      </c>
      <c r="T555" s="2">
        <v>0.25700000000000001</v>
      </c>
      <c r="U555" s="2">
        <v>0.17899999999999999</v>
      </c>
      <c r="V555" s="1">
        <v>3678</v>
      </c>
      <c r="W555" s="2">
        <f>V555/E555</f>
        <v>0.99217696250337195</v>
      </c>
      <c r="X555" s="2">
        <v>0.13400000000000001</v>
      </c>
      <c r="Y555" s="1">
        <v>716</v>
      </c>
      <c r="Z555" s="2">
        <f>Y555/E555</f>
        <v>0.19314809819260859</v>
      </c>
      <c r="AA555" s="2">
        <v>0.27500000000000002</v>
      </c>
      <c r="AB555" s="1">
        <v>2132</v>
      </c>
      <c r="AC555" s="2">
        <f>AB555/E555</f>
        <v>0.57512813595899648</v>
      </c>
      <c r="AD555" s="2">
        <f>1-(AC555+Z555)</f>
        <v>0.23172376584839494</v>
      </c>
      <c r="AE555" s="2">
        <v>0.13</v>
      </c>
      <c r="AF555" s="1">
        <v>52159</v>
      </c>
      <c r="AG555" s="1">
        <v>1643</v>
      </c>
      <c r="AH555" s="1">
        <v>43381</v>
      </c>
      <c r="AI555" s="1">
        <v>3095</v>
      </c>
      <c r="AJ555" s="2">
        <v>7.0999999999999994E-2</v>
      </c>
      <c r="AK555">
        <v>2.6553193560000001</v>
      </c>
      <c r="AL555">
        <v>1396.065596261936</v>
      </c>
      <c r="AM555" t="s">
        <v>1483</v>
      </c>
      <c r="AN555" t="s">
        <v>1518</v>
      </c>
    </row>
    <row r="556" spans="1:40">
      <c r="A556" t="s">
        <v>726</v>
      </c>
      <c r="B556">
        <v>22.3</v>
      </c>
      <c r="C556">
        <v>22.3</v>
      </c>
      <c r="D556">
        <v>22.2</v>
      </c>
      <c r="E556">
        <v>1848</v>
      </c>
      <c r="F556">
        <v>947</v>
      </c>
      <c r="G556">
        <v>901</v>
      </c>
      <c r="H556" s="2">
        <f>F556/E556</f>
        <v>0.51244588744588748</v>
      </c>
      <c r="I556" s="2">
        <f>G556/E556</f>
        <v>0.48755411255411257</v>
      </c>
      <c r="J556" s="1">
        <v>624</v>
      </c>
      <c r="K556" s="2">
        <f>J556/E556</f>
        <v>0.33766233766233766</v>
      </c>
      <c r="L556" s="1">
        <v>474</v>
      </c>
      <c r="M556" s="1">
        <v>49</v>
      </c>
      <c r="N556" s="1">
        <v>19</v>
      </c>
      <c r="O556" s="2">
        <f>L556/$J556</f>
        <v>0.75961538461538458</v>
      </c>
      <c r="P556" s="2">
        <f>M556/$J556</f>
        <v>7.8525641025641024E-2</v>
      </c>
      <c r="Q556" s="2">
        <f>N556/$J556</f>
        <v>3.0448717948717948E-2</v>
      </c>
      <c r="R556" s="2">
        <v>0.217</v>
      </c>
      <c r="S556" s="8" t="str">
        <f>VLOOKUP(R556,bachelor_lookup!A:B,2,TRUE)</f>
        <v>Medium</v>
      </c>
      <c r="T556" s="2">
        <v>0.187</v>
      </c>
      <c r="U556" s="2">
        <v>0.248</v>
      </c>
      <c r="V556" s="1">
        <v>1786</v>
      </c>
      <c r="W556" s="2">
        <f>V556/E556</f>
        <v>0.96645021645021645</v>
      </c>
      <c r="X556" s="2">
        <v>0.184</v>
      </c>
      <c r="Y556" s="1">
        <v>745</v>
      </c>
      <c r="Z556" s="2">
        <f>Y556/E556</f>
        <v>0.40313852813852813</v>
      </c>
      <c r="AA556" s="2">
        <v>0.24199999999999999</v>
      </c>
      <c r="AB556" s="1">
        <v>1041</v>
      </c>
      <c r="AC556" s="2">
        <f>AB556/E556</f>
        <v>0.56331168831168832</v>
      </c>
      <c r="AD556" s="2">
        <f>1-(AC556+Z556)</f>
        <v>3.3549783549783552E-2</v>
      </c>
      <c r="AE556" s="2">
        <v>0.14199999999999999</v>
      </c>
      <c r="AF556" s="1">
        <v>42621</v>
      </c>
      <c r="AG556" s="1">
        <v>535</v>
      </c>
      <c r="AH556" s="1">
        <v>39425</v>
      </c>
      <c r="AI556" s="1">
        <v>1140</v>
      </c>
      <c r="AJ556" s="2">
        <v>0.16200000000000001</v>
      </c>
      <c r="AK556">
        <v>1.6763662930000001</v>
      </c>
      <c r="AL556">
        <v>1102.3843701204746</v>
      </c>
      <c r="AM556" t="s">
        <v>1483</v>
      </c>
      <c r="AN556" t="s">
        <v>1504</v>
      </c>
    </row>
    <row r="557" spans="1:40">
      <c r="A557" t="s">
        <v>1388</v>
      </c>
      <c r="B557">
        <v>27.9</v>
      </c>
      <c r="C557">
        <v>30.1</v>
      </c>
      <c r="D557">
        <v>26.6</v>
      </c>
      <c r="E557">
        <v>7159</v>
      </c>
      <c r="F557">
        <v>3265</v>
      </c>
      <c r="G557">
        <v>3894</v>
      </c>
      <c r="H557" s="2">
        <f>F557/E557</f>
        <v>0.456069283419472</v>
      </c>
      <c r="I557" s="2">
        <f>G557/E557</f>
        <v>0.54393071658052805</v>
      </c>
      <c r="J557" s="1">
        <v>3542</v>
      </c>
      <c r="K557" s="2">
        <f>J557/E557</f>
        <v>0.49476183824556502</v>
      </c>
      <c r="L557" s="1">
        <v>2601</v>
      </c>
      <c r="M557" s="1">
        <v>140</v>
      </c>
      <c r="N557" s="1">
        <v>320</v>
      </c>
      <c r="O557" s="2">
        <f>L557/$J557</f>
        <v>0.7343308865047995</v>
      </c>
      <c r="P557" s="2">
        <f>M557/$J557</f>
        <v>3.9525691699604744E-2</v>
      </c>
      <c r="Q557" s="2">
        <f>N557/$J557</f>
        <v>9.0344438170525121E-2</v>
      </c>
      <c r="R557" s="2">
        <v>0.217</v>
      </c>
      <c r="S557" s="8" t="str">
        <f>VLOOKUP(R557,bachelor_lookup!A:B,2,TRUE)</f>
        <v>Medium</v>
      </c>
      <c r="T557" s="2">
        <v>0.17100000000000001</v>
      </c>
      <c r="U557" s="2">
        <v>0.26</v>
      </c>
      <c r="V557" s="1">
        <v>7121</v>
      </c>
      <c r="W557" s="2">
        <f>V557/E557</f>
        <v>0.99469199608883918</v>
      </c>
      <c r="X557" s="2">
        <v>0.26700000000000002</v>
      </c>
      <c r="Y557" s="1">
        <v>1512</v>
      </c>
      <c r="Z557" s="2">
        <f>Y557/E557</f>
        <v>0.21120268193881828</v>
      </c>
      <c r="AA557" s="2">
        <v>0.16200000000000001</v>
      </c>
      <c r="AB557" s="1">
        <v>5150</v>
      </c>
      <c r="AC557" s="2">
        <f>AB557/E557</f>
        <v>0.71937421427573689</v>
      </c>
      <c r="AD557" s="2">
        <f>1-(AC557+Z557)</f>
        <v>6.9423103785444806E-2</v>
      </c>
      <c r="AE557" s="2">
        <v>0.315</v>
      </c>
      <c r="AF557" s="1">
        <v>44901</v>
      </c>
      <c r="AG557" s="1">
        <v>2615</v>
      </c>
      <c r="AH557" s="1">
        <v>37045</v>
      </c>
      <c r="AI557" s="1">
        <v>5797</v>
      </c>
      <c r="AJ557" s="2">
        <v>0.13200000000000001</v>
      </c>
      <c r="AK557">
        <v>3.1586928150000002</v>
      </c>
      <c r="AL557">
        <v>2266.443880203653</v>
      </c>
      <c r="AM557" t="s">
        <v>1484</v>
      </c>
      <c r="AN557" t="s">
        <v>1523</v>
      </c>
    </row>
    <row r="558" spans="1:40">
      <c r="A558" t="s">
        <v>1006</v>
      </c>
      <c r="B558">
        <v>30.5</v>
      </c>
      <c r="C558">
        <v>30.2</v>
      </c>
      <c r="D558">
        <v>30.8</v>
      </c>
      <c r="E558">
        <v>7173</v>
      </c>
      <c r="F558">
        <v>3509</v>
      </c>
      <c r="G558">
        <v>3664</v>
      </c>
      <c r="H558" s="2">
        <f>F558/E558</f>
        <v>0.48919559459082673</v>
      </c>
      <c r="I558" s="2">
        <f>G558/E558</f>
        <v>0.51080440540917327</v>
      </c>
      <c r="J558" s="1">
        <v>3701</v>
      </c>
      <c r="K558" s="2">
        <f>J558/E558</f>
        <v>0.51596263766903672</v>
      </c>
      <c r="L558" s="1">
        <v>3004</v>
      </c>
      <c r="M558" s="1">
        <v>380</v>
      </c>
      <c r="N558" s="1">
        <v>106</v>
      </c>
      <c r="O558" s="2">
        <f>L558/$J558</f>
        <v>0.81167252094028641</v>
      </c>
      <c r="P558" s="2">
        <f>M558/$J558</f>
        <v>0.1026749527154823</v>
      </c>
      <c r="Q558" s="2">
        <f>N558/$J558</f>
        <v>2.86409078627398E-2</v>
      </c>
      <c r="R558" s="2">
        <v>0.217</v>
      </c>
      <c r="S558" s="8" t="str">
        <f>VLOOKUP(R558,bachelor_lookup!A:B,2,TRUE)</f>
        <v>Medium</v>
      </c>
      <c r="T558" s="2">
        <v>0.25</v>
      </c>
      <c r="U558" s="2">
        <v>0.18600000000000003</v>
      </c>
      <c r="V558" s="1">
        <v>7170</v>
      </c>
      <c r="W558" s="2">
        <f>V558/E558</f>
        <v>0.99958176495190298</v>
      </c>
      <c r="X558" s="2">
        <v>0.113</v>
      </c>
      <c r="Y558" s="1">
        <v>1982</v>
      </c>
      <c r="Z558" s="2">
        <f>Y558/E558</f>
        <v>0.27631395510943818</v>
      </c>
      <c r="AA558" s="2">
        <v>0.16399999999999998</v>
      </c>
      <c r="AB558" s="1">
        <v>4910</v>
      </c>
      <c r="AC558" s="2">
        <f>AB558/E558</f>
        <v>0.68451136205213992</v>
      </c>
      <c r="AD558" s="2">
        <f>1-(AC558+Z558)</f>
        <v>3.9174682838421848E-2</v>
      </c>
      <c r="AE558" s="2">
        <v>9.8000000000000004E-2</v>
      </c>
      <c r="AF558" s="1">
        <v>68018</v>
      </c>
      <c r="AG558" s="1">
        <v>2639</v>
      </c>
      <c r="AH558" s="1">
        <v>63327</v>
      </c>
      <c r="AI558" s="1">
        <v>5424</v>
      </c>
      <c r="AJ558" s="2">
        <v>8.6999999999999994E-2</v>
      </c>
      <c r="AK558">
        <v>4.212466365</v>
      </c>
      <c r="AL558">
        <v>1702.802913656024</v>
      </c>
      <c r="AM558" t="s">
        <v>1484</v>
      </c>
      <c r="AN558" t="s">
        <v>1513</v>
      </c>
    </row>
    <row r="559" spans="1:40">
      <c r="A559" t="s">
        <v>1088</v>
      </c>
      <c r="B559">
        <v>30.9</v>
      </c>
      <c r="C559">
        <v>31.1</v>
      </c>
      <c r="D559">
        <v>30.7</v>
      </c>
      <c r="E559">
        <v>6015</v>
      </c>
      <c r="F559">
        <v>3432</v>
      </c>
      <c r="G559">
        <v>2583</v>
      </c>
      <c r="H559" s="2">
        <f>F559/E559</f>
        <v>0.57057356608478804</v>
      </c>
      <c r="I559" s="2">
        <f>G559/E559</f>
        <v>0.42942643391521196</v>
      </c>
      <c r="J559" s="1">
        <v>3282</v>
      </c>
      <c r="K559" s="2">
        <f>J559/E559</f>
        <v>0.54563591022443891</v>
      </c>
      <c r="L559" s="1">
        <v>2364</v>
      </c>
      <c r="M559" s="1">
        <v>399</v>
      </c>
      <c r="N559" s="1">
        <v>343</v>
      </c>
      <c r="O559" s="2">
        <f>L559/$J559</f>
        <v>0.72029250457038396</v>
      </c>
      <c r="P559" s="2">
        <f>M559/$J559</f>
        <v>0.12157221206581353</v>
      </c>
      <c r="Q559" s="2">
        <f>N559/$J559</f>
        <v>0.10450944546008531</v>
      </c>
      <c r="R559" s="2">
        <v>0.217</v>
      </c>
      <c r="S559" s="8" t="str">
        <f>VLOOKUP(R559,bachelor_lookup!A:B,2,TRUE)</f>
        <v>Medium</v>
      </c>
      <c r="T559" s="2">
        <v>0.27600000000000002</v>
      </c>
      <c r="U559" s="2">
        <v>0.13400000000000001</v>
      </c>
      <c r="V559" s="1">
        <v>5897</v>
      </c>
      <c r="W559" s="2">
        <f>V559/E559</f>
        <v>0.98038237738985867</v>
      </c>
      <c r="X559" s="2">
        <v>0.19600000000000001</v>
      </c>
      <c r="Y559" s="1">
        <v>1430</v>
      </c>
      <c r="Z559" s="2">
        <f>Y559/E559</f>
        <v>0.23773898586866168</v>
      </c>
      <c r="AA559" s="2">
        <v>0.28699999999999998</v>
      </c>
      <c r="AB559" s="1">
        <v>4314</v>
      </c>
      <c r="AC559" s="2">
        <f>AB559/E559</f>
        <v>0.7172069825436409</v>
      </c>
      <c r="AD559" s="2">
        <f>1-(AC559+Z559)</f>
        <v>4.5054031587697385E-2</v>
      </c>
      <c r="AE559" s="2">
        <v>0.17300000000000001</v>
      </c>
      <c r="AF559" s="1">
        <v>60898</v>
      </c>
      <c r="AG559" s="1">
        <v>2370</v>
      </c>
      <c r="AH559" s="1">
        <v>55111</v>
      </c>
      <c r="AI559" s="1">
        <v>4729</v>
      </c>
      <c r="AJ559" s="2">
        <v>8.5999999999999993E-2</v>
      </c>
      <c r="AK559">
        <v>2.2270028979999998</v>
      </c>
      <c r="AL559">
        <v>2700.9394578704319</v>
      </c>
      <c r="AM559" t="s">
        <v>1484</v>
      </c>
      <c r="AN559" t="s">
        <v>1517</v>
      </c>
    </row>
    <row r="560" spans="1:40">
      <c r="A560" t="s">
        <v>296</v>
      </c>
      <c r="B560">
        <v>33.6</v>
      </c>
      <c r="C560">
        <v>30.2</v>
      </c>
      <c r="D560">
        <v>37.1</v>
      </c>
      <c r="E560">
        <v>6058</v>
      </c>
      <c r="F560">
        <v>3395</v>
      </c>
      <c r="G560">
        <v>2663</v>
      </c>
      <c r="H560" s="2">
        <f>F560/E560</f>
        <v>0.56041597887091454</v>
      </c>
      <c r="I560" s="2">
        <f>G560/E560</f>
        <v>0.43958402112908551</v>
      </c>
      <c r="J560" s="1">
        <v>2703</v>
      </c>
      <c r="K560" s="2">
        <f>J560/E560</f>
        <v>0.44618686034995048</v>
      </c>
      <c r="L560" s="1">
        <v>2031</v>
      </c>
      <c r="M560" s="1">
        <v>404</v>
      </c>
      <c r="N560" s="1">
        <v>94</v>
      </c>
      <c r="O560" s="2">
        <f>L560/$J560</f>
        <v>0.75138734739178692</v>
      </c>
      <c r="P560" s="2">
        <f>M560/$J560</f>
        <v>0.14946355900850905</v>
      </c>
      <c r="Q560" s="2">
        <f>N560/$J560</f>
        <v>3.477617462079171E-2</v>
      </c>
      <c r="R560" s="2">
        <v>0.217</v>
      </c>
      <c r="S560" s="8" t="str">
        <f>VLOOKUP(R560,bachelor_lookup!A:B,2,TRUE)</f>
        <v>Medium</v>
      </c>
      <c r="T560" s="2">
        <v>0.18600000000000003</v>
      </c>
      <c r="U560" s="2">
        <v>0.252</v>
      </c>
      <c r="V560" s="1">
        <v>6056</v>
      </c>
      <c r="W560" s="2">
        <f>V560/E560</f>
        <v>0.9996698580389568</v>
      </c>
      <c r="X560" s="2">
        <v>0.15</v>
      </c>
      <c r="Y560" s="1">
        <v>1546</v>
      </c>
      <c r="Z560" s="2">
        <f>Y560/E560</f>
        <v>0.25519973588643119</v>
      </c>
      <c r="AA560" s="2">
        <v>0.19699999999999998</v>
      </c>
      <c r="AB560" s="1">
        <v>3916</v>
      </c>
      <c r="AC560" s="2">
        <f>AB560/E560</f>
        <v>0.64641795972268079</v>
      </c>
      <c r="AD560" s="2">
        <f>1-(AC560+Z560)</f>
        <v>9.838230439088802E-2</v>
      </c>
      <c r="AE560" s="2">
        <v>0.14599999999999999</v>
      </c>
      <c r="AF560" s="1">
        <v>73508</v>
      </c>
      <c r="AG560" s="1">
        <v>2254</v>
      </c>
      <c r="AH560" s="1">
        <v>52541</v>
      </c>
      <c r="AI560" s="1">
        <v>4590</v>
      </c>
      <c r="AJ560" s="2">
        <v>0.1</v>
      </c>
      <c r="AK560">
        <v>14.67872362</v>
      </c>
      <c r="AL560">
        <v>412.70618323693191</v>
      </c>
      <c r="AM560" t="s">
        <v>1483</v>
      </c>
      <c r="AN560" t="s">
        <v>1501</v>
      </c>
    </row>
    <row r="561" spans="1:40">
      <c r="A561" t="s">
        <v>745</v>
      </c>
      <c r="B561">
        <v>39.9</v>
      </c>
      <c r="C561">
        <v>35.200000000000003</v>
      </c>
      <c r="D561">
        <v>41.7</v>
      </c>
      <c r="E561">
        <v>3930</v>
      </c>
      <c r="F561">
        <v>1891</v>
      </c>
      <c r="G561">
        <v>2039</v>
      </c>
      <c r="H561" s="2">
        <f>F561/E561</f>
        <v>0.48117048346055979</v>
      </c>
      <c r="I561" s="2">
        <f>G561/E561</f>
        <v>0.51882951653944021</v>
      </c>
      <c r="J561" s="1">
        <v>1714</v>
      </c>
      <c r="K561" s="2">
        <f>J561/E561</f>
        <v>0.43613231552162851</v>
      </c>
      <c r="L561" s="1">
        <v>1370</v>
      </c>
      <c r="M561" s="1">
        <v>108</v>
      </c>
      <c r="N561" s="1">
        <v>40</v>
      </c>
      <c r="O561" s="2">
        <f>L561/$J561</f>
        <v>0.79929988331388568</v>
      </c>
      <c r="P561" s="2">
        <f>M561/$J561</f>
        <v>6.3010501750291714E-2</v>
      </c>
      <c r="Q561" s="2">
        <f>N561/$J561</f>
        <v>2.3337222870478413E-2</v>
      </c>
      <c r="R561" s="2">
        <v>0.217</v>
      </c>
      <c r="S561" s="8" t="str">
        <f>VLOOKUP(R561,bachelor_lookup!A:B,2,TRUE)</f>
        <v>Medium</v>
      </c>
      <c r="T561" s="2">
        <v>0.22600000000000001</v>
      </c>
      <c r="U561" s="2">
        <v>0.20899999999999999</v>
      </c>
      <c r="V561" s="1">
        <v>3919</v>
      </c>
      <c r="W561" s="2">
        <f>V561/E561</f>
        <v>0.99720101781170478</v>
      </c>
      <c r="X561" s="2">
        <v>0.14000000000000001</v>
      </c>
      <c r="Y561" s="1">
        <v>771</v>
      </c>
      <c r="Z561" s="2">
        <f>Y561/E561</f>
        <v>0.19618320610687023</v>
      </c>
      <c r="AA561" s="2">
        <v>0.158</v>
      </c>
      <c r="AB561" s="1">
        <v>2480</v>
      </c>
      <c r="AC561" s="2">
        <f>AB561/E561</f>
        <v>0.63104325699745545</v>
      </c>
      <c r="AD561" s="2">
        <f>1-(AC561+Z561)</f>
        <v>0.17277353689567432</v>
      </c>
      <c r="AE561" s="2">
        <v>0.154</v>
      </c>
      <c r="AF561" s="1">
        <v>63980</v>
      </c>
      <c r="AG561" s="1">
        <v>1788</v>
      </c>
      <c r="AH561" s="1">
        <v>52581</v>
      </c>
      <c r="AI561" s="1">
        <v>3327</v>
      </c>
      <c r="AJ561" s="2">
        <v>0.13200000000000001</v>
      </c>
      <c r="AK561">
        <v>6.7340693549999999</v>
      </c>
      <c r="AL561">
        <v>583.59957298063796</v>
      </c>
      <c r="AM561" t="s">
        <v>1483</v>
      </c>
      <c r="AN561" t="s">
        <v>1504</v>
      </c>
    </row>
    <row r="562" spans="1:40">
      <c r="A562" t="s">
        <v>863</v>
      </c>
      <c r="B562">
        <v>31.8</v>
      </c>
      <c r="C562">
        <v>28.9</v>
      </c>
      <c r="D562">
        <v>34.1</v>
      </c>
      <c r="E562">
        <v>4154</v>
      </c>
      <c r="F562">
        <v>2193</v>
      </c>
      <c r="G562">
        <v>1961</v>
      </c>
      <c r="H562" s="2">
        <f>F562/E562</f>
        <v>0.52792489167067891</v>
      </c>
      <c r="I562" s="2">
        <f>G562/E562</f>
        <v>0.47207510832932115</v>
      </c>
      <c r="J562" s="1">
        <v>1787</v>
      </c>
      <c r="K562" s="2">
        <f>J562/E562</f>
        <v>0.43018777082330284</v>
      </c>
      <c r="L562" s="1">
        <v>1231</v>
      </c>
      <c r="M562" s="1">
        <v>276</v>
      </c>
      <c r="N562" s="1">
        <v>137</v>
      </c>
      <c r="O562" s="2">
        <f>L562/$J562</f>
        <v>0.68886401790710683</v>
      </c>
      <c r="P562" s="2">
        <f>M562/$J562</f>
        <v>0.15444879686625629</v>
      </c>
      <c r="Q562" s="2">
        <f>N562/$J562</f>
        <v>7.6664801343033009E-2</v>
      </c>
      <c r="R562" s="2">
        <v>0.218</v>
      </c>
      <c r="S562" s="8" t="str">
        <f>VLOOKUP(R562,bachelor_lookup!A:B,2,TRUE)</f>
        <v>Medium</v>
      </c>
      <c r="T562" s="2">
        <v>0.126</v>
      </c>
      <c r="U562" s="2">
        <v>0.30099999999999999</v>
      </c>
      <c r="V562" s="1">
        <v>4097</v>
      </c>
      <c r="W562" s="2">
        <f>V562/E562</f>
        <v>0.98627828598940781</v>
      </c>
      <c r="X562" s="2">
        <v>0.28899999999999998</v>
      </c>
      <c r="Y562" s="1">
        <v>939</v>
      </c>
      <c r="Z562" s="2">
        <f>Y562/E562</f>
        <v>0.22604718343765046</v>
      </c>
      <c r="AA562" s="2">
        <v>0.4</v>
      </c>
      <c r="AB562" s="1">
        <v>2773</v>
      </c>
      <c r="AC562" s="2">
        <f>AB562/E562</f>
        <v>0.66754935002407323</v>
      </c>
      <c r="AD562" s="2">
        <f>1-(AC562+Z562)</f>
        <v>0.10640346653827626</v>
      </c>
      <c r="AE562" s="2">
        <v>0.26800000000000002</v>
      </c>
      <c r="AF562" s="1">
        <v>57455</v>
      </c>
      <c r="AG562" s="1">
        <v>1650</v>
      </c>
      <c r="AH562" s="1">
        <v>47500</v>
      </c>
      <c r="AI562" s="1">
        <v>3197</v>
      </c>
      <c r="AJ562" s="2">
        <v>0.106</v>
      </c>
      <c r="AK562">
        <v>2.6457945249999999</v>
      </c>
      <c r="AL562">
        <v>1570.0387769152255</v>
      </c>
      <c r="AM562" t="s">
        <v>1484</v>
      </c>
      <c r="AN562" t="s">
        <v>1513</v>
      </c>
    </row>
    <row r="563" spans="1:40">
      <c r="A563" t="s">
        <v>1149</v>
      </c>
      <c r="B563">
        <v>32.299999999999997</v>
      </c>
      <c r="C563">
        <v>33.200000000000003</v>
      </c>
      <c r="D563">
        <v>30.6</v>
      </c>
      <c r="E563">
        <v>5718</v>
      </c>
      <c r="F563">
        <v>2776</v>
      </c>
      <c r="G563">
        <v>2942</v>
      </c>
      <c r="H563" s="2">
        <f>F563/E563</f>
        <v>0.48548443511717382</v>
      </c>
      <c r="I563" s="2">
        <f>G563/E563</f>
        <v>0.51451556488282613</v>
      </c>
      <c r="J563" s="1">
        <v>2979</v>
      </c>
      <c r="K563" s="2">
        <f>J563/E563</f>
        <v>0.52098635886673661</v>
      </c>
      <c r="L563" s="1">
        <v>2240</v>
      </c>
      <c r="M563" s="1">
        <v>359</v>
      </c>
      <c r="N563" s="1">
        <v>147</v>
      </c>
      <c r="O563" s="2">
        <f>L563/$J563</f>
        <v>0.75193017791205108</v>
      </c>
      <c r="P563" s="2">
        <f>M563/$J563</f>
        <v>0.12051023833501175</v>
      </c>
      <c r="Q563" s="2">
        <f>N563/$J563</f>
        <v>4.9345417925478349E-2</v>
      </c>
      <c r="R563" s="2">
        <v>0.218</v>
      </c>
      <c r="S563" s="8" t="str">
        <f>VLOOKUP(R563,bachelor_lookup!A:B,2,TRUE)</f>
        <v>Medium</v>
      </c>
      <c r="T563" s="2">
        <v>0.20199999999999999</v>
      </c>
      <c r="U563" s="2">
        <v>0.23499999999999999</v>
      </c>
      <c r="V563" s="1">
        <v>5718</v>
      </c>
      <c r="W563" s="2">
        <f>V563/E563</f>
        <v>1</v>
      </c>
      <c r="X563" s="2">
        <v>3.2000000000000001E-2</v>
      </c>
      <c r="Y563" s="1">
        <v>1767</v>
      </c>
      <c r="Z563" s="2">
        <f>Y563/E563</f>
        <v>0.30902413431269676</v>
      </c>
      <c r="AA563" s="2">
        <v>6.9999999999999993E-3</v>
      </c>
      <c r="AB563" s="1">
        <v>3560</v>
      </c>
      <c r="AC563" s="2">
        <f>AB563/E563</f>
        <v>0.62259531304651972</v>
      </c>
      <c r="AD563" s="2">
        <f>1-(AC563+Z563)</f>
        <v>6.8380552640783465E-2</v>
      </c>
      <c r="AE563" s="2">
        <v>3.2000000000000001E-2</v>
      </c>
      <c r="AF563" s="1">
        <v>93161</v>
      </c>
      <c r="AG563" s="1">
        <v>1688</v>
      </c>
      <c r="AH563" s="1">
        <v>91050</v>
      </c>
      <c r="AI563" s="1">
        <v>4220</v>
      </c>
      <c r="AJ563" s="2">
        <v>6.4000000000000001E-2</v>
      </c>
      <c r="AK563">
        <v>9.7950299730000001</v>
      </c>
      <c r="AL563">
        <v>583.76544183751014</v>
      </c>
      <c r="AM563" t="s">
        <v>1483</v>
      </c>
      <c r="AN563" t="s">
        <v>1517</v>
      </c>
    </row>
    <row r="564" spans="1:40">
      <c r="A564" t="s">
        <v>1152</v>
      </c>
      <c r="B564">
        <v>32.700000000000003</v>
      </c>
      <c r="C564">
        <v>32</v>
      </c>
      <c r="D564">
        <v>34.200000000000003</v>
      </c>
      <c r="E564">
        <v>3821</v>
      </c>
      <c r="F564">
        <v>1888</v>
      </c>
      <c r="G564">
        <v>1933</v>
      </c>
      <c r="H564" s="2">
        <f>F564/E564</f>
        <v>0.49411148913896885</v>
      </c>
      <c r="I564" s="2">
        <f>G564/E564</f>
        <v>0.50588851086103115</v>
      </c>
      <c r="J564" s="1">
        <v>1721</v>
      </c>
      <c r="K564" s="2">
        <f>J564/E564</f>
        <v>0.45040565297042662</v>
      </c>
      <c r="L564" s="1">
        <v>1049</v>
      </c>
      <c r="M564" s="1">
        <v>484</v>
      </c>
      <c r="N564" s="1">
        <v>14</v>
      </c>
      <c r="O564" s="2">
        <f>L564/$J564</f>
        <v>0.60952934340499709</v>
      </c>
      <c r="P564" s="2">
        <f>M564/$J564</f>
        <v>0.28123184195235329</v>
      </c>
      <c r="Q564" s="2">
        <f>N564/$J564</f>
        <v>8.1348053457292267E-3</v>
      </c>
      <c r="R564" s="2">
        <v>0.218</v>
      </c>
      <c r="S564" s="8" t="str">
        <f>VLOOKUP(R564,bachelor_lookup!A:B,2,TRUE)</f>
        <v>Medium</v>
      </c>
      <c r="T564" s="2">
        <v>0.19600000000000001</v>
      </c>
      <c r="U564" s="2">
        <v>0.23800000000000002</v>
      </c>
      <c r="V564" s="1">
        <v>3728</v>
      </c>
      <c r="W564" s="2">
        <f>V564/E564</f>
        <v>0.97566082177440461</v>
      </c>
      <c r="X564" s="2">
        <v>0.21100000000000002</v>
      </c>
      <c r="Y564" s="1">
        <v>979</v>
      </c>
      <c r="Z564" s="2">
        <f>Y564/E564</f>
        <v>0.25621565035331068</v>
      </c>
      <c r="AA564" s="2">
        <v>0.379</v>
      </c>
      <c r="AB564" s="1">
        <v>2209</v>
      </c>
      <c r="AC564" s="2">
        <f>AB564/E564</f>
        <v>0.57812091075634653</v>
      </c>
      <c r="AD564" s="2">
        <f>1-(AC564+Z564)</f>
        <v>0.16566343889034285</v>
      </c>
      <c r="AE564" s="2">
        <v>0.16699999999999998</v>
      </c>
      <c r="AF564" s="1">
        <v>55609</v>
      </c>
      <c r="AG564" s="1">
        <v>1504</v>
      </c>
      <c r="AH564" s="1">
        <v>49667</v>
      </c>
      <c r="AI564" s="1">
        <v>2923</v>
      </c>
      <c r="AJ564" s="2">
        <v>7.0000000000000007E-2</v>
      </c>
      <c r="AK564">
        <v>2.0784748660000001</v>
      </c>
      <c r="AL564">
        <v>1838.3671905320984</v>
      </c>
      <c r="AM564" t="s">
        <v>1484</v>
      </c>
      <c r="AN564" t="s">
        <v>1517</v>
      </c>
    </row>
    <row r="565" spans="1:40">
      <c r="A565" t="s">
        <v>564</v>
      </c>
      <c r="B565">
        <v>35.1</v>
      </c>
      <c r="C565">
        <v>39.1</v>
      </c>
      <c r="D565">
        <v>34.299999999999997</v>
      </c>
      <c r="E565">
        <v>2630</v>
      </c>
      <c r="F565">
        <v>1322</v>
      </c>
      <c r="G565">
        <v>1308</v>
      </c>
      <c r="H565" s="2">
        <f>F565/E565</f>
        <v>0.50266159695817492</v>
      </c>
      <c r="I565" s="2">
        <f>G565/E565</f>
        <v>0.49733840304182508</v>
      </c>
      <c r="J565" s="1">
        <v>1179</v>
      </c>
      <c r="K565" s="2">
        <f>J565/E565</f>
        <v>0.4482889733840304</v>
      </c>
      <c r="L565" s="1">
        <v>804</v>
      </c>
      <c r="M565" s="1">
        <v>58</v>
      </c>
      <c r="N565" s="1">
        <v>173</v>
      </c>
      <c r="O565" s="2">
        <f>L565/$J565</f>
        <v>0.68193384223918574</v>
      </c>
      <c r="P565" s="2">
        <f>M565/$J565</f>
        <v>4.9194232400339273E-2</v>
      </c>
      <c r="Q565" s="2">
        <f>N565/$J565</f>
        <v>0.14673452078032231</v>
      </c>
      <c r="R565" s="2">
        <v>0.218</v>
      </c>
      <c r="S565" s="8" t="str">
        <f>VLOOKUP(R565,bachelor_lookup!A:B,2,TRUE)</f>
        <v>Medium</v>
      </c>
      <c r="T565" s="2">
        <v>0.19699999999999998</v>
      </c>
      <c r="U565" s="2">
        <v>0.24199999999999999</v>
      </c>
      <c r="V565" s="1">
        <v>2621</v>
      </c>
      <c r="W565" s="2">
        <f>V565/E565</f>
        <v>0.99657794676806088</v>
      </c>
      <c r="X565" s="2">
        <v>0.34100000000000003</v>
      </c>
      <c r="Y565" s="1">
        <v>674</v>
      </c>
      <c r="Z565" s="2">
        <f>Y565/E565</f>
        <v>0.25627376425855514</v>
      </c>
      <c r="AA565" s="2">
        <v>0.58299999999999996</v>
      </c>
      <c r="AB565" s="1">
        <v>1785</v>
      </c>
      <c r="AC565" s="2">
        <f>AB565/E565</f>
        <v>0.67870722433460073</v>
      </c>
      <c r="AD565" s="2">
        <f>1-(AC565+Z565)</f>
        <v>6.5019011406844074E-2</v>
      </c>
      <c r="AE565" s="2">
        <v>0.27800000000000002</v>
      </c>
      <c r="AF565" s="1">
        <v>60055</v>
      </c>
      <c r="AG565" s="1">
        <v>897</v>
      </c>
      <c r="AH565" s="1">
        <v>55203</v>
      </c>
      <c r="AI565" s="1">
        <v>2029</v>
      </c>
      <c r="AJ565" s="2">
        <v>0.13600000000000001</v>
      </c>
      <c r="AK565">
        <v>3.4090805469999999</v>
      </c>
      <c r="AL565">
        <v>771.46901158272931</v>
      </c>
      <c r="AM565" t="s">
        <v>1483</v>
      </c>
      <c r="AN565" t="s">
        <v>1503</v>
      </c>
    </row>
    <row r="566" spans="1:40">
      <c r="A566" t="s">
        <v>889</v>
      </c>
      <c r="B566">
        <v>36.9</v>
      </c>
      <c r="C566">
        <v>38</v>
      </c>
      <c r="D566">
        <v>36.6</v>
      </c>
      <c r="E566">
        <v>5227</v>
      </c>
      <c r="F566">
        <v>2543</v>
      </c>
      <c r="G566">
        <v>2684</v>
      </c>
      <c r="H566" s="2">
        <f>F566/E566</f>
        <v>0.48651233977424907</v>
      </c>
      <c r="I566" s="2">
        <f>G566/E566</f>
        <v>0.51348766022575087</v>
      </c>
      <c r="J566" s="1">
        <v>2499</v>
      </c>
      <c r="K566" s="2">
        <f>J566/E566</f>
        <v>0.47809450927874497</v>
      </c>
      <c r="L566" s="1">
        <v>1943</v>
      </c>
      <c r="M566" s="1">
        <v>287</v>
      </c>
      <c r="N566" s="1">
        <v>41</v>
      </c>
      <c r="O566" s="2">
        <f>L566/$J566</f>
        <v>0.77751100440176069</v>
      </c>
      <c r="P566" s="2">
        <f>M566/$J566</f>
        <v>0.11484593837535013</v>
      </c>
      <c r="Q566" s="2">
        <f>N566/$J566</f>
        <v>1.6406562625050022E-2</v>
      </c>
      <c r="R566" s="2">
        <v>0.218</v>
      </c>
      <c r="S566" s="8" t="str">
        <f>VLOOKUP(R566,bachelor_lookup!A:B,2,TRUE)</f>
        <v>Medium</v>
      </c>
      <c r="T566" s="2">
        <v>0.16399999999999998</v>
      </c>
      <c r="U566" s="2">
        <v>0.26899999999999996</v>
      </c>
      <c r="V566" s="1">
        <v>5227</v>
      </c>
      <c r="W566" s="2">
        <f>V566/E566</f>
        <v>1</v>
      </c>
      <c r="X566" s="2">
        <v>9.1999999999999998E-2</v>
      </c>
      <c r="Y566" s="1">
        <v>1247</v>
      </c>
      <c r="Z566" s="2">
        <f>Y566/E566</f>
        <v>0.23856896881576431</v>
      </c>
      <c r="AA566" s="2">
        <v>0.11800000000000001</v>
      </c>
      <c r="AB566" s="1">
        <v>3418</v>
      </c>
      <c r="AC566" s="2">
        <f>AB566/E566</f>
        <v>0.65391237803711499</v>
      </c>
      <c r="AD566" s="2">
        <f>1-(AC566+Z566)</f>
        <v>0.10751865314712072</v>
      </c>
      <c r="AE566" s="2">
        <v>9.3000000000000013E-2</v>
      </c>
      <c r="AF566" s="1">
        <v>84250</v>
      </c>
      <c r="AG566" s="1">
        <v>1965</v>
      </c>
      <c r="AH566" s="1">
        <v>76518</v>
      </c>
      <c r="AI566" s="1">
        <v>4050</v>
      </c>
      <c r="AJ566" s="2">
        <v>0.05</v>
      </c>
      <c r="AK566">
        <v>11.5884102</v>
      </c>
      <c r="AL566">
        <v>451.05410576508586</v>
      </c>
      <c r="AM566" t="s">
        <v>1483</v>
      </c>
      <c r="AN566" t="s">
        <v>1513</v>
      </c>
    </row>
    <row r="567" spans="1:40">
      <c r="A567" t="s">
        <v>147</v>
      </c>
      <c r="B567">
        <v>37.6</v>
      </c>
      <c r="C567">
        <v>33.9</v>
      </c>
      <c r="D567">
        <v>39.200000000000003</v>
      </c>
      <c r="E567">
        <v>5219</v>
      </c>
      <c r="F567">
        <v>2703</v>
      </c>
      <c r="G567">
        <v>2516</v>
      </c>
      <c r="H567" s="2">
        <f>F567/E567</f>
        <v>0.51791530944625408</v>
      </c>
      <c r="I567" s="2">
        <f>G567/E567</f>
        <v>0.48208469055374592</v>
      </c>
      <c r="J567" s="1">
        <v>2322</v>
      </c>
      <c r="K567" s="2">
        <f>J567/E567</f>
        <v>0.4449128185476145</v>
      </c>
      <c r="L567" s="1">
        <v>1823</v>
      </c>
      <c r="M567" s="1">
        <v>184</v>
      </c>
      <c r="N567" s="1">
        <v>48</v>
      </c>
      <c r="O567" s="2">
        <f>L567/$J567</f>
        <v>0.78509905254091306</v>
      </c>
      <c r="P567" s="2">
        <f>M567/$J567</f>
        <v>7.9242032730404824E-2</v>
      </c>
      <c r="Q567" s="2">
        <f>N567/$J567</f>
        <v>2.0671834625322998E-2</v>
      </c>
      <c r="R567" s="2">
        <v>0.218</v>
      </c>
      <c r="S567" s="8" t="str">
        <f>VLOOKUP(R567,bachelor_lookup!A:B,2,TRUE)</f>
        <v>Medium</v>
      </c>
      <c r="T567" s="2">
        <v>0.192</v>
      </c>
      <c r="U567" s="2">
        <v>0.24199999999999999</v>
      </c>
      <c r="V567" s="1">
        <v>5188</v>
      </c>
      <c r="W567" s="2">
        <f>V567/E567</f>
        <v>0.99406016478252535</v>
      </c>
      <c r="X567" s="2">
        <v>7.0999999999999994E-2</v>
      </c>
      <c r="Y567" s="1">
        <v>1406</v>
      </c>
      <c r="Z567" s="2">
        <f>Y567/E567</f>
        <v>0.26940026825062274</v>
      </c>
      <c r="AA567" s="2">
        <v>5.5E-2</v>
      </c>
      <c r="AB567" s="1">
        <v>3262</v>
      </c>
      <c r="AC567" s="2">
        <f>AB567/E567</f>
        <v>0.62502395094845753</v>
      </c>
      <c r="AD567" s="2">
        <f>1-(AC567+Z567)</f>
        <v>0.10557578080091967</v>
      </c>
      <c r="AE567" s="2">
        <v>8.5000000000000006E-2</v>
      </c>
      <c r="AF567" s="1">
        <v>75017</v>
      </c>
      <c r="AG567" s="1">
        <v>1569</v>
      </c>
      <c r="AH567" s="1">
        <v>69226</v>
      </c>
      <c r="AI567" s="1">
        <v>4005</v>
      </c>
      <c r="AJ567" s="2">
        <v>8.5999999999999993E-2</v>
      </c>
      <c r="AK567">
        <v>3.4949711840000002</v>
      </c>
      <c r="AL567">
        <v>1493.2884207722841</v>
      </c>
      <c r="AM567" t="s">
        <v>1484</v>
      </c>
      <c r="AN567" t="s">
        <v>1492</v>
      </c>
    </row>
    <row r="568" spans="1:40">
      <c r="A568" t="s">
        <v>1051</v>
      </c>
      <c r="B568">
        <v>42.9</v>
      </c>
      <c r="C568">
        <v>39.9</v>
      </c>
      <c r="D568">
        <v>44.9</v>
      </c>
      <c r="E568">
        <v>2103</v>
      </c>
      <c r="F568">
        <v>1105</v>
      </c>
      <c r="G568">
        <v>998</v>
      </c>
      <c r="H568" s="2">
        <f>F568/E568</f>
        <v>0.52543984783642417</v>
      </c>
      <c r="I568" s="2">
        <f>G568/E568</f>
        <v>0.47456015216357583</v>
      </c>
      <c r="J568" s="1">
        <v>836</v>
      </c>
      <c r="K568" s="2">
        <f>J568/E568</f>
        <v>0.39752734189253447</v>
      </c>
      <c r="L568" s="1">
        <v>662</v>
      </c>
      <c r="M568" s="1">
        <v>99</v>
      </c>
      <c r="N568" s="1">
        <v>4</v>
      </c>
      <c r="O568" s="2">
        <f>L568/$J568</f>
        <v>0.79186602870813394</v>
      </c>
      <c r="P568" s="2">
        <f>M568/$J568</f>
        <v>0.11842105263157894</v>
      </c>
      <c r="Q568" s="2">
        <f>N568/$J568</f>
        <v>4.7846889952153108E-3</v>
      </c>
      <c r="R568" s="2">
        <v>0.218</v>
      </c>
      <c r="S568" s="8" t="str">
        <f>VLOOKUP(R568,bachelor_lookup!A:B,2,TRUE)</f>
        <v>Medium</v>
      </c>
      <c r="T568" s="2">
        <v>0.248</v>
      </c>
      <c r="U568" s="2">
        <v>0.187</v>
      </c>
      <c r="V568" s="1">
        <v>2092</v>
      </c>
      <c r="W568" s="2">
        <f>V568/E568</f>
        <v>0.99476937708036139</v>
      </c>
      <c r="X568" s="2">
        <v>0.14499999999999999</v>
      </c>
      <c r="Y568" s="1">
        <v>460</v>
      </c>
      <c r="Z568" s="2">
        <f>Y568/E568</f>
        <v>0.21873514027579649</v>
      </c>
      <c r="AA568" s="2">
        <v>0.16699999999999998</v>
      </c>
      <c r="AB568" s="1">
        <v>1325</v>
      </c>
      <c r="AC568" s="2">
        <f>AB568/E568</f>
        <v>0.63005230622919639</v>
      </c>
      <c r="AD568" s="2">
        <f>1-(AC568+Z568)</f>
        <v>0.15121255349500706</v>
      </c>
      <c r="AE568" s="2">
        <v>0.161</v>
      </c>
      <c r="AF568" s="1">
        <v>61427</v>
      </c>
      <c r="AG568" s="1">
        <v>793</v>
      </c>
      <c r="AH568" s="1">
        <v>46840</v>
      </c>
      <c r="AI568" s="1">
        <v>1660</v>
      </c>
      <c r="AJ568" s="2">
        <v>9.0999999999999998E-2</v>
      </c>
      <c r="AK568">
        <v>236.0905132</v>
      </c>
      <c r="AL568">
        <v>8.9076006125603193</v>
      </c>
      <c r="AM568" t="s">
        <v>1482</v>
      </c>
      <c r="AN568" t="s">
        <v>1516</v>
      </c>
    </row>
    <row r="569" spans="1:40">
      <c r="A569" t="s">
        <v>98</v>
      </c>
      <c r="B569">
        <v>49.7</v>
      </c>
      <c r="C569">
        <v>48.3</v>
      </c>
      <c r="D569">
        <v>52.6</v>
      </c>
      <c r="E569">
        <v>4670</v>
      </c>
      <c r="F569">
        <v>2557</v>
      </c>
      <c r="G569">
        <v>2113</v>
      </c>
      <c r="H569" s="2">
        <f>F569/E569</f>
        <v>0.54753747323340474</v>
      </c>
      <c r="I569" s="2">
        <f>G569/E569</f>
        <v>0.45246252676659526</v>
      </c>
      <c r="J569" s="1">
        <v>2043</v>
      </c>
      <c r="K569" s="2">
        <f>J569/E569</f>
        <v>0.43747323340471095</v>
      </c>
      <c r="L569" s="1">
        <v>1782</v>
      </c>
      <c r="M569" s="1">
        <v>112</v>
      </c>
      <c r="N569" s="1">
        <v>44</v>
      </c>
      <c r="O569" s="2">
        <f>L569/$J569</f>
        <v>0.8722466960352423</v>
      </c>
      <c r="P569" s="2">
        <f>M569/$J569</f>
        <v>5.4821341164953498E-2</v>
      </c>
      <c r="Q569" s="2">
        <f>N569/$J569</f>
        <v>2.1536955457660302E-2</v>
      </c>
      <c r="R569" s="2">
        <v>0.218</v>
      </c>
      <c r="S569" s="8" t="str">
        <f>VLOOKUP(R569,bachelor_lookup!A:B,2,TRUE)</f>
        <v>Medium</v>
      </c>
      <c r="T569" s="2">
        <v>0.22500000000000001</v>
      </c>
      <c r="U569" s="2">
        <v>0.21</v>
      </c>
      <c r="V569" s="1">
        <v>4533</v>
      </c>
      <c r="W569" s="2">
        <f>V569/E569</f>
        <v>0.97066381156316917</v>
      </c>
      <c r="X569" s="2">
        <v>0.121</v>
      </c>
      <c r="Y569" s="1">
        <v>699</v>
      </c>
      <c r="Z569" s="2">
        <f>Y569/E569</f>
        <v>0.14967880085653104</v>
      </c>
      <c r="AA569" s="2">
        <v>0.13600000000000001</v>
      </c>
      <c r="AB569" s="1">
        <v>2906</v>
      </c>
      <c r="AC569" s="2">
        <f>AB569/E569</f>
        <v>0.62226980728051395</v>
      </c>
      <c r="AD569" s="2">
        <f>1-(AC569+Z569)</f>
        <v>0.22805139186295498</v>
      </c>
      <c r="AE569" s="2">
        <v>0.13300000000000001</v>
      </c>
      <c r="AF569" s="1">
        <v>72222</v>
      </c>
      <c r="AG569" s="1">
        <v>1889</v>
      </c>
      <c r="AH569" s="1">
        <v>62899</v>
      </c>
      <c r="AI569" s="1">
        <v>3884</v>
      </c>
      <c r="AJ569" s="2">
        <v>0.10199999999999999</v>
      </c>
      <c r="AK569">
        <v>92.601671479999993</v>
      </c>
      <c r="AL569">
        <v>50.431055134988803</v>
      </c>
      <c r="AM569" t="s">
        <v>1482</v>
      </c>
      <c r="AN569" t="s">
        <v>1491</v>
      </c>
    </row>
    <row r="570" spans="1:40">
      <c r="A570" t="s">
        <v>912</v>
      </c>
      <c r="B570">
        <v>33.9</v>
      </c>
      <c r="C570">
        <v>32.200000000000003</v>
      </c>
      <c r="D570">
        <v>35.4</v>
      </c>
      <c r="E570">
        <v>4231</v>
      </c>
      <c r="F570">
        <v>2067</v>
      </c>
      <c r="G570">
        <v>2164</v>
      </c>
      <c r="H570" s="2">
        <f>F570/E570</f>
        <v>0.48853698889151503</v>
      </c>
      <c r="I570" s="2">
        <f>G570/E570</f>
        <v>0.51146301110848502</v>
      </c>
      <c r="J570" s="1">
        <v>1988</v>
      </c>
      <c r="K570" s="2">
        <f>J570/E570</f>
        <v>0.46986528007563222</v>
      </c>
      <c r="L570" s="1">
        <v>1598</v>
      </c>
      <c r="M570" s="1">
        <v>212</v>
      </c>
      <c r="N570" s="1">
        <v>52</v>
      </c>
      <c r="O570" s="2">
        <f>L570/$J570</f>
        <v>0.80382293762575452</v>
      </c>
      <c r="P570" s="2">
        <f>M570/$J570</f>
        <v>0.10663983903420524</v>
      </c>
      <c r="Q570" s="2">
        <f>N570/$J570</f>
        <v>2.6156941649899398E-2</v>
      </c>
      <c r="R570" s="2">
        <v>0.21899999999999997</v>
      </c>
      <c r="S570" s="8" t="str">
        <f>VLOOKUP(R570,bachelor_lookup!A:B,2,TRUE)</f>
        <v>Medium</v>
      </c>
      <c r="T570" s="2">
        <v>0.24600000000000002</v>
      </c>
      <c r="U570" s="2">
        <v>0.19500000000000001</v>
      </c>
      <c r="V570" s="1">
        <v>4217</v>
      </c>
      <c r="W570" s="2">
        <f>V570/E570</f>
        <v>0.9966910895769322</v>
      </c>
      <c r="X570" s="2">
        <v>0.153</v>
      </c>
      <c r="Y570" s="1">
        <v>1127</v>
      </c>
      <c r="Z570" s="2">
        <f>Y570/E570</f>
        <v>0.26636728905696055</v>
      </c>
      <c r="AA570" s="2">
        <v>0.13</v>
      </c>
      <c r="AB570" s="1">
        <v>2798</v>
      </c>
      <c r="AC570" s="2">
        <f>AB570/E570</f>
        <v>0.66130938312455689</v>
      </c>
      <c r="AD570" s="2">
        <f>1-(AC570+Z570)</f>
        <v>7.2323327818482497E-2</v>
      </c>
      <c r="AE570" s="2">
        <v>0.17800000000000002</v>
      </c>
      <c r="AF570" s="1">
        <v>71246</v>
      </c>
      <c r="AG570" s="1">
        <v>1441</v>
      </c>
      <c r="AH570" s="1">
        <v>65903</v>
      </c>
      <c r="AI570" s="1">
        <v>3249</v>
      </c>
      <c r="AJ570" s="2">
        <v>0.13400000000000001</v>
      </c>
      <c r="AK570">
        <v>4.1336413949999997</v>
      </c>
      <c r="AL570">
        <v>1023.5527457988408</v>
      </c>
      <c r="AM570" t="s">
        <v>1483</v>
      </c>
      <c r="AN570" t="s">
        <v>1513</v>
      </c>
    </row>
    <row r="571" spans="1:40">
      <c r="A571" t="s">
        <v>1358</v>
      </c>
      <c r="B571">
        <v>34.4</v>
      </c>
      <c r="C571">
        <v>30.1</v>
      </c>
      <c r="D571">
        <v>39</v>
      </c>
      <c r="E571">
        <v>4684</v>
      </c>
      <c r="F571">
        <v>2420</v>
      </c>
      <c r="G571">
        <v>2264</v>
      </c>
      <c r="H571" s="2">
        <f>F571/E571</f>
        <v>0.51665243381725023</v>
      </c>
      <c r="I571" s="2">
        <f>G571/E571</f>
        <v>0.48334756618274977</v>
      </c>
      <c r="J571" s="1">
        <v>2086</v>
      </c>
      <c r="K571" s="2">
        <f>J571/E571</f>
        <v>0.44534585824081979</v>
      </c>
      <c r="L571" s="1">
        <v>1522</v>
      </c>
      <c r="M571" s="1">
        <v>334</v>
      </c>
      <c r="N571" s="1">
        <v>3</v>
      </c>
      <c r="O571" s="2">
        <f>L571/$J571</f>
        <v>0.72962607861936724</v>
      </c>
      <c r="P571" s="2">
        <f>M571/$J571</f>
        <v>0.1601150527325024</v>
      </c>
      <c r="Q571" s="2">
        <f>N571/$J571</f>
        <v>1.4381591562799617E-3</v>
      </c>
      <c r="R571" s="2">
        <v>0.21899999999999997</v>
      </c>
      <c r="S571" s="8" t="str">
        <f>VLOOKUP(R571,bachelor_lookup!A:B,2,TRUE)</f>
        <v>Medium</v>
      </c>
      <c r="T571" s="2">
        <v>0.25700000000000001</v>
      </c>
      <c r="U571" s="2">
        <v>0.185</v>
      </c>
      <c r="V571" s="1">
        <v>4667</v>
      </c>
      <c r="W571" s="2">
        <f>V571/E571</f>
        <v>0.99637062339880444</v>
      </c>
      <c r="X571" s="2">
        <v>0.193</v>
      </c>
      <c r="Y571" s="1">
        <v>1336</v>
      </c>
      <c r="Z571" s="2">
        <f>Y571/E571</f>
        <v>0.2852263023057216</v>
      </c>
      <c r="AA571" s="2">
        <v>0.26700000000000002</v>
      </c>
      <c r="AB571" s="1">
        <v>2960</v>
      </c>
      <c r="AC571" s="2">
        <f>AB571/E571</f>
        <v>0.63193851409052093</v>
      </c>
      <c r="AD571" s="2">
        <f>1-(AC571+Z571)</f>
        <v>8.2835183603757523E-2</v>
      </c>
      <c r="AE571" s="2">
        <v>0.17800000000000002</v>
      </c>
      <c r="AF571" s="1">
        <v>67298</v>
      </c>
      <c r="AG571" s="1">
        <v>1529</v>
      </c>
      <c r="AH571" s="1">
        <v>56498</v>
      </c>
      <c r="AI571" s="1">
        <v>3469</v>
      </c>
      <c r="AJ571" s="2">
        <v>0.109</v>
      </c>
      <c r="AK571">
        <v>22.041564139999998</v>
      </c>
      <c r="AL571">
        <v>212.50760473480628</v>
      </c>
      <c r="AM571" t="s">
        <v>1482</v>
      </c>
      <c r="AN571" t="s">
        <v>1520</v>
      </c>
    </row>
    <row r="572" spans="1:40">
      <c r="A572" t="s">
        <v>260</v>
      </c>
      <c r="B572">
        <v>50.4</v>
      </c>
      <c r="C572">
        <v>50.1</v>
      </c>
      <c r="D572">
        <v>50.7</v>
      </c>
      <c r="E572">
        <v>2240</v>
      </c>
      <c r="F572">
        <v>1106</v>
      </c>
      <c r="G572">
        <v>1134</v>
      </c>
      <c r="H572" s="2">
        <f>F572/E572</f>
        <v>0.49375000000000002</v>
      </c>
      <c r="I572" s="2">
        <f>G572/E572</f>
        <v>0.50624999999999998</v>
      </c>
      <c r="J572" s="1">
        <v>926</v>
      </c>
      <c r="K572" s="2">
        <f>J572/E572</f>
        <v>0.41339285714285712</v>
      </c>
      <c r="L572" s="1">
        <v>683</v>
      </c>
      <c r="M572" s="1">
        <v>76</v>
      </c>
      <c r="N572" s="1">
        <v>2</v>
      </c>
      <c r="O572" s="2">
        <f>L572/$J572</f>
        <v>0.73758099352051831</v>
      </c>
      <c r="P572" s="2">
        <f>M572/$J572</f>
        <v>8.2073434125269976E-2</v>
      </c>
      <c r="Q572" s="2">
        <f>N572/$J572</f>
        <v>2.1598272138228943E-3</v>
      </c>
      <c r="R572" s="2">
        <v>0.21899999999999997</v>
      </c>
      <c r="S572" s="8" t="str">
        <f>VLOOKUP(R572,bachelor_lookup!A:B,2,TRUE)</f>
        <v>Medium</v>
      </c>
      <c r="T572" s="2">
        <v>0.192</v>
      </c>
      <c r="U572" s="2">
        <v>0.24600000000000002</v>
      </c>
      <c r="V572" s="1">
        <v>2201</v>
      </c>
      <c r="W572" s="2">
        <f>V572/E572</f>
        <v>0.98258928571428572</v>
      </c>
      <c r="X572" s="2">
        <v>0.124</v>
      </c>
      <c r="Y572" s="1">
        <v>455</v>
      </c>
      <c r="Z572" s="2">
        <f>Y572/E572</f>
        <v>0.203125</v>
      </c>
      <c r="AA572" s="2">
        <v>0.18899999999999997</v>
      </c>
      <c r="AB572" s="1">
        <v>1264</v>
      </c>
      <c r="AC572" s="2">
        <f>AB572/E572</f>
        <v>0.56428571428571428</v>
      </c>
      <c r="AD572" s="2">
        <f>1-(AC572+Z572)</f>
        <v>0.23258928571428572</v>
      </c>
      <c r="AE572" s="2">
        <v>0.13800000000000001</v>
      </c>
      <c r="AF572" s="1">
        <v>58696</v>
      </c>
      <c r="AG572" s="1">
        <v>906</v>
      </c>
      <c r="AH572" s="1">
        <v>50915</v>
      </c>
      <c r="AI572" s="1">
        <v>1827</v>
      </c>
      <c r="AJ572" s="2">
        <v>9.6999999999999989E-2</v>
      </c>
      <c r="AK572">
        <v>1860.1599679999999</v>
      </c>
      <c r="AL572">
        <v>1.2041975091036903</v>
      </c>
      <c r="AM572" t="s">
        <v>1482</v>
      </c>
      <c r="AN572" t="s">
        <v>1498</v>
      </c>
    </row>
    <row r="573" spans="1:40">
      <c r="A573" t="s">
        <v>1209</v>
      </c>
      <c r="B573">
        <v>38.5</v>
      </c>
      <c r="C573">
        <v>38.6</v>
      </c>
      <c r="D573">
        <v>38.4</v>
      </c>
      <c r="E573">
        <v>6325</v>
      </c>
      <c r="F573">
        <v>2731</v>
      </c>
      <c r="G573">
        <v>3594</v>
      </c>
      <c r="H573" s="2">
        <f>F573/E573</f>
        <v>0.4317786561264822</v>
      </c>
      <c r="I573" s="2">
        <f>G573/E573</f>
        <v>0.56822134387351775</v>
      </c>
      <c r="J573" s="1">
        <v>2278</v>
      </c>
      <c r="K573" s="2">
        <f>J573/E573</f>
        <v>0.36015810276679844</v>
      </c>
      <c r="L573" s="1">
        <v>1986</v>
      </c>
      <c r="M573" s="1">
        <v>165</v>
      </c>
      <c r="N573" s="1">
        <v>49</v>
      </c>
      <c r="O573" s="2">
        <f>L573/$J573</f>
        <v>0.87181738366988581</v>
      </c>
      <c r="P573" s="2">
        <f>M573/$J573</f>
        <v>7.2431957857769971E-2</v>
      </c>
      <c r="Q573" s="2">
        <f>N573/$J573</f>
        <v>2.1510096575943809E-2</v>
      </c>
      <c r="R573" s="2">
        <v>0.22</v>
      </c>
      <c r="S573" s="8" t="str">
        <f>VLOOKUP(R573,bachelor_lookup!A:B,2,TRUE)</f>
        <v>Medium</v>
      </c>
      <c r="T573" s="2">
        <v>0.214</v>
      </c>
      <c r="U573" s="2">
        <v>0.22399999999999998</v>
      </c>
      <c r="V573" s="1">
        <v>6153</v>
      </c>
      <c r="W573" s="2">
        <f>V573/E573</f>
        <v>0.97280632411067192</v>
      </c>
      <c r="X573" s="2">
        <v>0.111</v>
      </c>
      <c r="Y573" s="1">
        <v>1504</v>
      </c>
      <c r="Z573" s="2">
        <f>Y573/E573</f>
        <v>0.23778656126482214</v>
      </c>
      <c r="AA573" s="2">
        <v>0.17199999999999999</v>
      </c>
      <c r="AB573" s="1">
        <v>3551</v>
      </c>
      <c r="AC573" s="2">
        <f>AB573/E573</f>
        <v>0.56142292490118573</v>
      </c>
      <c r="AD573" s="2">
        <f>1-(AC573+Z573)</f>
        <v>0.20079051383399216</v>
      </c>
      <c r="AE573" s="2">
        <v>9.9000000000000005E-2</v>
      </c>
      <c r="AF573" s="1">
        <v>58273</v>
      </c>
      <c r="AG573" s="1">
        <v>2453</v>
      </c>
      <c r="AH573" s="1">
        <v>52551</v>
      </c>
      <c r="AI573" s="1">
        <v>4926</v>
      </c>
      <c r="AJ573" s="2">
        <v>0.15</v>
      </c>
      <c r="AK573">
        <v>4.2916916089999999</v>
      </c>
      <c r="AL573">
        <v>1473.7778424563405</v>
      </c>
      <c r="AM573" t="s">
        <v>1484</v>
      </c>
      <c r="AN573" t="s">
        <v>1518</v>
      </c>
    </row>
    <row r="574" spans="1:40">
      <c r="A574" t="s">
        <v>1270</v>
      </c>
      <c r="B574">
        <v>39.799999999999997</v>
      </c>
      <c r="C574">
        <v>40.700000000000003</v>
      </c>
      <c r="D574">
        <v>37.6</v>
      </c>
      <c r="E574">
        <v>1760</v>
      </c>
      <c r="F574">
        <v>877</v>
      </c>
      <c r="G574">
        <v>883</v>
      </c>
      <c r="H574" s="2">
        <f>F574/E574</f>
        <v>0.49829545454545454</v>
      </c>
      <c r="I574" s="2">
        <f>G574/E574</f>
        <v>0.50170454545454546</v>
      </c>
      <c r="J574" s="1">
        <v>838</v>
      </c>
      <c r="K574" s="2">
        <f>J574/E574</f>
        <v>0.47613636363636364</v>
      </c>
      <c r="L574" s="1">
        <v>672</v>
      </c>
      <c r="M574" s="1">
        <v>91</v>
      </c>
      <c r="N574" s="1">
        <v>12</v>
      </c>
      <c r="O574" s="2">
        <f>L574/$J574</f>
        <v>0.80190930787589498</v>
      </c>
      <c r="P574" s="2">
        <f>M574/$J574</f>
        <v>0.10859188544152745</v>
      </c>
      <c r="Q574" s="2">
        <f>N574/$J574</f>
        <v>1.4319809069212411E-2</v>
      </c>
      <c r="R574" s="2">
        <v>0.22</v>
      </c>
      <c r="S574" s="8" t="str">
        <f>VLOOKUP(R574,bachelor_lookup!A:B,2,TRUE)</f>
        <v>Medium</v>
      </c>
      <c r="T574" s="2">
        <v>0.19600000000000001</v>
      </c>
      <c r="U574" s="2">
        <v>0.24600000000000002</v>
      </c>
      <c r="V574" s="1">
        <v>1760</v>
      </c>
      <c r="W574" s="2">
        <f>V574/E574</f>
        <v>1</v>
      </c>
      <c r="X574" s="2">
        <v>0.14099999999999999</v>
      </c>
      <c r="Y574" s="1">
        <v>392</v>
      </c>
      <c r="Z574" s="2">
        <f>Y574/E574</f>
        <v>0.22272727272727272</v>
      </c>
      <c r="AA574" s="2">
        <v>0.255</v>
      </c>
      <c r="AB574" s="1">
        <v>1134</v>
      </c>
      <c r="AC574" s="2">
        <f>AB574/E574</f>
        <v>0.64431818181818179</v>
      </c>
      <c r="AD574" s="2">
        <f>1-(AC574+Z574)</f>
        <v>0.13295454545454555</v>
      </c>
      <c r="AE574" s="2">
        <v>0.11599999999999999</v>
      </c>
      <c r="AF574" s="1">
        <v>57654</v>
      </c>
      <c r="AG574" s="1">
        <v>747</v>
      </c>
      <c r="AH574" s="1">
        <v>50337</v>
      </c>
      <c r="AI574" s="1">
        <v>1415</v>
      </c>
      <c r="AJ574" s="2">
        <v>5.2000000000000005E-2</v>
      </c>
      <c r="AK574">
        <v>1.9032697359999999</v>
      </c>
      <c r="AL574">
        <v>924.7244185676476</v>
      </c>
      <c r="AM574" t="s">
        <v>1483</v>
      </c>
      <c r="AN574" t="s">
        <v>1518</v>
      </c>
    </row>
    <row r="575" spans="1:40">
      <c r="A575" t="s">
        <v>294</v>
      </c>
      <c r="B575">
        <v>22.5</v>
      </c>
      <c r="C575">
        <v>22.7</v>
      </c>
      <c r="D575">
        <v>21.6</v>
      </c>
      <c r="E575">
        <v>1970</v>
      </c>
      <c r="F575">
        <v>1466</v>
      </c>
      <c r="G575">
        <v>504</v>
      </c>
      <c r="H575" s="2">
        <f>F575/E575</f>
        <v>0.74416243654822334</v>
      </c>
      <c r="I575" s="2">
        <f>G575/E575</f>
        <v>0.25583756345177666</v>
      </c>
      <c r="J575" s="1">
        <v>1684</v>
      </c>
      <c r="K575" s="2">
        <f>J575/E575</f>
        <v>0.85482233502538074</v>
      </c>
      <c r="L575" s="1">
        <v>817</v>
      </c>
      <c r="M575" s="1">
        <v>19</v>
      </c>
      <c r="N575" s="1">
        <v>6</v>
      </c>
      <c r="O575" s="2">
        <f>L575/$J575</f>
        <v>0.48515439429928742</v>
      </c>
      <c r="P575" s="2">
        <f>M575/$J575</f>
        <v>1.1282660332541567E-2</v>
      </c>
      <c r="Q575" s="2">
        <f>N575/$J575</f>
        <v>3.5629453681710215E-3</v>
      </c>
      <c r="R575" s="2">
        <v>0.221</v>
      </c>
      <c r="S575" s="8" t="str">
        <f>VLOOKUP(R575,bachelor_lookup!A:B,2,TRUE)</f>
        <v>Medium</v>
      </c>
      <c r="T575" s="2">
        <v>0.20100000000000001</v>
      </c>
      <c r="U575" s="2">
        <v>0.28100000000000003</v>
      </c>
      <c r="V575" s="1">
        <v>492</v>
      </c>
      <c r="W575" s="2">
        <f>V575/E575</f>
        <v>0.24974619289340103</v>
      </c>
      <c r="X575" s="2">
        <v>0.14800000000000002</v>
      </c>
      <c r="Y575" s="1">
        <v>115</v>
      </c>
      <c r="Z575" s="2">
        <f>Y575/E575</f>
        <v>5.8375634517766499E-2</v>
      </c>
      <c r="AA575" s="2">
        <v>0.16500000000000001</v>
      </c>
      <c r="AB575" s="1">
        <v>374</v>
      </c>
      <c r="AC575" s="2">
        <f>AB575/E575</f>
        <v>0.18984771573604062</v>
      </c>
      <c r="AD575" s="2">
        <f>1-(AC575+Z575)</f>
        <v>0.75177664974619285</v>
      </c>
      <c r="AE575" s="2">
        <v>0.14400000000000002</v>
      </c>
      <c r="AF575" s="1">
        <v>41493</v>
      </c>
      <c r="AG575" s="1">
        <v>224</v>
      </c>
      <c r="AH575" s="1">
        <v>40250</v>
      </c>
      <c r="AI575" s="1">
        <v>1834</v>
      </c>
      <c r="AJ575" s="2">
        <v>8.3000000000000004E-2</v>
      </c>
      <c r="AK575">
        <v>21.75413365</v>
      </c>
      <c r="AL575">
        <v>90.557501930213618</v>
      </c>
      <c r="AM575" t="s">
        <v>1482</v>
      </c>
      <c r="AN575" t="s">
        <v>1501</v>
      </c>
    </row>
    <row r="576" spans="1:40">
      <c r="A576" t="s">
        <v>82</v>
      </c>
      <c r="B576">
        <v>31.7</v>
      </c>
      <c r="C576">
        <v>34.1</v>
      </c>
      <c r="D576">
        <v>29.4</v>
      </c>
      <c r="E576">
        <v>6202</v>
      </c>
      <c r="F576">
        <v>3096</v>
      </c>
      <c r="G576">
        <v>3106</v>
      </c>
      <c r="H576" s="2">
        <f>F576/E576</f>
        <v>0.49919380844888744</v>
      </c>
      <c r="I576" s="2">
        <f>G576/E576</f>
        <v>0.5008061915511125</v>
      </c>
      <c r="J576" s="1">
        <v>2581</v>
      </c>
      <c r="K576" s="2">
        <f>J576/E576</f>
        <v>0.41615607868429538</v>
      </c>
      <c r="L576" s="1">
        <v>1927</v>
      </c>
      <c r="M576" s="1">
        <v>200</v>
      </c>
      <c r="N576" s="1">
        <v>89</v>
      </c>
      <c r="O576" s="2">
        <f>L576/$J576</f>
        <v>0.74660984114684226</v>
      </c>
      <c r="P576" s="2">
        <f>M576/$J576</f>
        <v>7.7489345215032937E-2</v>
      </c>
      <c r="Q576" s="2">
        <f>N576/$J576</f>
        <v>3.4482758620689655E-2</v>
      </c>
      <c r="R576" s="2">
        <v>0.221</v>
      </c>
      <c r="S576" s="8" t="str">
        <f>VLOOKUP(R576,bachelor_lookup!A:B,2,TRUE)</f>
        <v>Medium</v>
      </c>
      <c r="T576" s="2">
        <v>0.23199999999999998</v>
      </c>
      <c r="U576" s="2">
        <v>0.21</v>
      </c>
      <c r="V576" s="1">
        <v>5912</v>
      </c>
      <c r="W576" s="2">
        <f>V576/E576</f>
        <v>0.95324089003547241</v>
      </c>
      <c r="X576" s="2">
        <v>0.122</v>
      </c>
      <c r="Y576" s="1">
        <v>1764</v>
      </c>
      <c r="Z576" s="2">
        <f>Y576/E576</f>
        <v>0.28442437923250563</v>
      </c>
      <c r="AA576" s="2">
        <v>0.16200000000000001</v>
      </c>
      <c r="AB576" s="1">
        <v>3608</v>
      </c>
      <c r="AC576" s="2">
        <f>AB576/E576</f>
        <v>0.58174782328281205</v>
      </c>
      <c r="AD576" s="2">
        <f>1-(AC576+Z576)</f>
        <v>0.13382779748468232</v>
      </c>
      <c r="AE576" s="2">
        <v>0.114</v>
      </c>
      <c r="AF576" s="1">
        <v>47584</v>
      </c>
      <c r="AG576" s="1">
        <v>2305</v>
      </c>
      <c r="AH576" s="1">
        <v>37036</v>
      </c>
      <c r="AI576" s="1">
        <v>4683</v>
      </c>
      <c r="AJ576" s="2">
        <v>0.111</v>
      </c>
      <c r="AK576">
        <v>3.5020288929999999</v>
      </c>
      <c r="AL576">
        <v>1770.9733955641582</v>
      </c>
      <c r="AM576" t="s">
        <v>1484</v>
      </c>
      <c r="AN576" t="s">
        <v>1490</v>
      </c>
    </row>
    <row r="577" spans="1:40">
      <c r="A577" t="s">
        <v>941</v>
      </c>
      <c r="B577">
        <v>34.799999999999997</v>
      </c>
      <c r="C577">
        <v>32</v>
      </c>
      <c r="D577">
        <v>36.6</v>
      </c>
      <c r="E577">
        <v>6405</v>
      </c>
      <c r="F577">
        <v>3283</v>
      </c>
      <c r="G577">
        <v>3122</v>
      </c>
      <c r="H577" s="2">
        <f>F577/E577</f>
        <v>0.51256830601092895</v>
      </c>
      <c r="I577" s="2">
        <f>G577/E577</f>
        <v>0.48743169398907105</v>
      </c>
      <c r="J577" s="1">
        <v>2919</v>
      </c>
      <c r="K577" s="2">
        <f>J577/E577</f>
        <v>0.45573770491803278</v>
      </c>
      <c r="L577" s="1">
        <v>2336</v>
      </c>
      <c r="M577" s="1">
        <v>427</v>
      </c>
      <c r="N577" s="1">
        <v>41</v>
      </c>
      <c r="O577" s="2">
        <f>L577/$J577</f>
        <v>0.80027406646111687</v>
      </c>
      <c r="P577" s="2">
        <f>M577/$J577</f>
        <v>0.14628297362110312</v>
      </c>
      <c r="Q577" s="2">
        <f>N577/$J577</f>
        <v>1.4045906132237067E-2</v>
      </c>
      <c r="R577" s="2">
        <v>0.221</v>
      </c>
      <c r="S577" s="8" t="str">
        <f>VLOOKUP(R577,bachelor_lookup!A:B,2,TRUE)</f>
        <v>Medium</v>
      </c>
      <c r="T577" s="2">
        <v>0.21899999999999997</v>
      </c>
      <c r="U577" s="2">
        <v>0.223</v>
      </c>
      <c r="V577" s="1">
        <v>6340</v>
      </c>
      <c r="W577" s="2">
        <f>V577/E577</f>
        <v>0.98985167837626853</v>
      </c>
      <c r="X577" s="2">
        <v>0.13699999999999998</v>
      </c>
      <c r="Y577" s="1">
        <v>1142</v>
      </c>
      <c r="Z577" s="2">
        <f>Y577/E577</f>
        <v>0.17829820452771272</v>
      </c>
      <c r="AA577" s="2">
        <v>0.156</v>
      </c>
      <c r="AB577" s="1">
        <v>4326</v>
      </c>
      <c r="AC577" s="2">
        <f>AB577/E577</f>
        <v>0.67540983606557381</v>
      </c>
      <c r="AD577" s="2">
        <f>1-(AC577+Z577)</f>
        <v>0.14629195940671347</v>
      </c>
      <c r="AE577" s="2">
        <v>0.14199999999999999</v>
      </c>
      <c r="AF577" s="1">
        <v>56197</v>
      </c>
      <c r="AG577" s="1">
        <v>2874</v>
      </c>
      <c r="AH577" s="1">
        <v>44354</v>
      </c>
      <c r="AI577" s="1">
        <v>5532</v>
      </c>
      <c r="AJ577" s="2">
        <v>0.13500000000000001</v>
      </c>
      <c r="AK577">
        <v>3.4026376809999999</v>
      </c>
      <c r="AL577">
        <v>1882.3632136224498</v>
      </c>
      <c r="AM577" t="s">
        <v>1484</v>
      </c>
      <c r="AN577" t="s">
        <v>1513</v>
      </c>
    </row>
    <row r="578" spans="1:40">
      <c r="A578" t="s">
        <v>1161</v>
      </c>
      <c r="B578">
        <v>34.799999999999997</v>
      </c>
      <c r="C578">
        <v>34.1</v>
      </c>
      <c r="D578">
        <v>35.4</v>
      </c>
      <c r="E578">
        <v>2405</v>
      </c>
      <c r="F578">
        <v>1261</v>
      </c>
      <c r="G578">
        <v>1144</v>
      </c>
      <c r="H578" s="2">
        <f>F578/E578</f>
        <v>0.5243243243243243</v>
      </c>
      <c r="I578" s="2">
        <f>G578/E578</f>
        <v>0.4756756756756757</v>
      </c>
      <c r="J578" s="1">
        <v>1079</v>
      </c>
      <c r="K578" s="2">
        <f>J578/E578</f>
        <v>0.44864864864864867</v>
      </c>
      <c r="L578" s="1">
        <v>912</v>
      </c>
      <c r="M578" s="1">
        <v>97</v>
      </c>
      <c r="N578" s="1">
        <v>18</v>
      </c>
      <c r="O578" s="2">
        <f>L578/$J578</f>
        <v>0.84522706209453202</v>
      </c>
      <c r="P578" s="2">
        <f>M578/$J578</f>
        <v>8.989805375347544E-2</v>
      </c>
      <c r="Q578" s="2">
        <f>N578/$J578</f>
        <v>1.6682113067655237E-2</v>
      </c>
      <c r="R578" s="2">
        <v>0.221</v>
      </c>
      <c r="S578" s="8" t="str">
        <f>VLOOKUP(R578,bachelor_lookup!A:B,2,TRUE)</f>
        <v>Medium</v>
      </c>
      <c r="T578" s="2">
        <v>0.23600000000000002</v>
      </c>
      <c r="U578" s="2">
        <v>0.20499999999999999</v>
      </c>
      <c r="V578" s="1">
        <v>2403</v>
      </c>
      <c r="W578" s="2">
        <f>V578/E578</f>
        <v>0.99916839916839917</v>
      </c>
      <c r="X578" s="2">
        <v>7.5999999999999998E-2</v>
      </c>
      <c r="Y578" s="1">
        <v>797</v>
      </c>
      <c r="Z578" s="2">
        <f>Y578/E578</f>
        <v>0.33139293139293141</v>
      </c>
      <c r="AA578" s="2">
        <v>7.6999999999999999E-2</v>
      </c>
      <c r="AB578" s="1">
        <v>1490</v>
      </c>
      <c r="AC578" s="2">
        <f>AB578/E578</f>
        <v>0.61954261954261958</v>
      </c>
      <c r="AD578" s="2">
        <f>1-(AC578+Z578)</f>
        <v>4.9064449064448956E-2</v>
      </c>
      <c r="AE578" s="2">
        <v>7.0000000000000007E-2</v>
      </c>
      <c r="AF578" s="1">
        <v>77862</v>
      </c>
      <c r="AG578" s="1">
        <v>815</v>
      </c>
      <c r="AH578" s="1">
        <v>70365</v>
      </c>
      <c r="AI578" s="1">
        <v>1681</v>
      </c>
      <c r="AJ578" s="2">
        <v>8.199999999999999E-2</v>
      </c>
      <c r="AK578">
        <v>8.2213451430000006</v>
      </c>
      <c r="AL578">
        <v>292.53120482938465</v>
      </c>
      <c r="AM578" t="s">
        <v>1482</v>
      </c>
      <c r="AN578" t="s">
        <v>1517</v>
      </c>
    </row>
    <row r="579" spans="1:40">
      <c r="A579" t="s">
        <v>1404</v>
      </c>
      <c r="B579">
        <v>37.4</v>
      </c>
      <c r="C579">
        <v>37.299999999999997</v>
      </c>
      <c r="D579">
        <v>37.9</v>
      </c>
      <c r="E579">
        <v>8405</v>
      </c>
      <c r="F579">
        <v>4237</v>
      </c>
      <c r="G579">
        <v>4168</v>
      </c>
      <c r="H579" s="2">
        <f>F579/E579</f>
        <v>0.50410469958358117</v>
      </c>
      <c r="I579" s="2">
        <f>G579/E579</f>
        <v>0.49589530041641877</v>
      </c>
      <c r="J579" s="1">
        <v>3752</v>
      </c>
      <c r="K579" s="2">
        <f>J579/E579</f>
        <v>0.44640095181439621</v>
      </c>
      <c r="L579" s="1">
        <v>2829</v>
      </c>
      <c r="M579" s="1">
        <v>454</v>
      </c>
      <c r="N579" s="1">
        <v>0</v>
      </c>
      <c r="O579" s="2">
        <f>L579/$J579</f>
        <v>0.75399786780383793</v>
      </c>
      <c r="P579" s="2">
        <f>M579/$J579</f>
        <v>0.12100213219616204</v>
      </c>
      <c r="Q579" s="2">
        <f>N579/$J579</f>
        <v>0</v>
      </c>
      <c r="R579" s="2">
        <v>0.221</v>
      </c>
      <c r="S579" s="8" t="str">
        <f>VLOOKUP(R579,bachelor_lookup!A:B,2,TRUE)</f>
        <v>Medium</v>
      </c>
      <c r="T579" s="2">
        <v>0.22600000000000001</v>
      </c>
      <c r="U579" s="2">
        <v>0.215</v>
      </c>
      <c r="V579" s="1">
        <v>8313</v>
      </c>
      <c r="W579" s="2">
        <f>V579/E579</f>
        <v>0.98905413444378343</v>
      </c>
      <c r="X579" s="2">
        <v>9.9000000000000005E-2</v>
      </c>
      <c r="Y579" s="1">
        <v>2318</v>
      </c>
      <c r="Z579" s="2">
        <f>Y579/E579</f>
        <v>0.2757882212968471</v>
      </c>
      <c r="AA579" s="2">
        <v>0.13400000000000001</v>
      </c>
      <c r="AB579" s="1">
        <v>4887</v>
      </c>
      <c r="AC579" s="2">
        <f>AB579/E579</f>
        <v>0.58143961927424148</v>
      </c>
      <c r="AD579" s="2">
        <f>1-(AC579+Z579)</f>
        <v>0.14277215942891142</v>
      </c>
      <c r="AE579" s="2">
        <v>8.6999999999999994E-2</v>
      </c>
      <c r="AF579" s="1">
        <v>72167</v>
      </c>
      <c r="AG579" s="1">
        <v>3226</v>
      </c>
      <c r="AH579" s="1">
        <v>59019</v>
      </c>
      <c r="AI579" s="1">
        <v>6278</v>
      </c>
      <c r="AJ579" s="2">
        <v>6.3E-2</v>
      </c>
      <c r="AK579">
        <v>84.636438209999994</v>
      </c>
      <c r="AL579">
        <v>99.307109062712541</v>
      </c>
      <c r="AM579" t="s">
        <v>1482</v>
      </c>
      <c r="AN579" t="s">
        <v>1523</v>
      </c>
    </row>
    <row r="580" spans="1:40">
      <c r="A580" t="s">
        <v>141</v>
      </c>
      <c r="B580">
        <v>31.4</v>
      </c>
      <c r="C580">
        <v>29</v>
      </c>
      <c r="D580">
        <v>32.1</v>
      </c>
      <c r="E580">
        <v>4367</v>
      </c>
      <c r="F580">
        <v>2334</v>
      </c>
      <c r="G580">
        <v>2033</v>
      </c>
      <c r="H580" s="2">
        <f>F580/E580</f>
        <v>0.53446301809022212</v>
      </c>
      <c r="I580" s="2">
        <f>G580/E580</f>
        <v>0.46553698190977788</v>
      </c>
      <c r="J580" s="1">
        <v>1936</v>
      </c>
      <c r="K580" s="2">
        <f>J580/E580</f>
        <v>0.44332493702770781</v>
      </c>
      <c r="L580" s="1">
        <v>1325</v>
      </c>
      <c r="M580" s="1">
        <v>203</v>
      </c>
      <c r="N580" s="1">
        <v>95</v>
      </c>
      <c r="O580" s="2">
        <f>L580/$J580</f>
        <v>0.68440082644628097</v>
      </c>
      <c r="P580" s="2">
        <f>M580/$J580</f>
        <v>0.10485537190082644</v>
      </c>
      <c r="Q580" s="2">
        <f>N580/$J580</f>
        <v>4.9070247933884301E-2</v>
      </c>
      <c r="R580" s="2">
        <v>0.222</v>
      </c>
      <c r="S580" s="8" t="str">
        <f>VLOOKUP(R580,bachelor_lookup!A:B,2,TRUE)</f>
        <v>Medium</v>
      </c>
      <c r="T580" s="2">
        <v>0.20800000000000002</v>
      </c>
      <c r="U580" s="2">
        <v>0.23699999999999999</v>
      </c>
      <c r="V580" s="1">
        <v>4367</v>
      </c>
      <c r="W580" s="2">
        <f>V580/E580</f>
        <v>1</v>
      </c>
      <c r="X580" s="2">
        <v>5.2999999999999999E-2</v>
      </c>
      <c r="Y580" s="1">
        <v>1336</v>
      </c>
      <c r="Z580" s="2">
        <f>Y580/E580</f>
        <v>0.30593084497366613</v>
      </c>
      <c r="AA580" s="2">
        <v>3.5000000000000003E-2</v>
      </c>
      <c r="AB580" s="1">
        <v>2650</v>
      </c>
      <c r="AC580" s="2">
        <f>AB580/E580</f>
        <v>0.60682390657201746</v>
      </c>
      <c r="AD580" s="2">
        <f>1-(AC580+Z580)</f>
        <v>8.7245248454316471E-2</v>
      </c>
      <c r="AE580" s="2">
        <v>5.7000000000000002E-2</v>
      </c>
      <c r="AF580" s="1">
        <v>84774</v>
      </c>
      <c r="AG580" s="1">
        <v>1437</v>
      </c>
      <c r="AH580" s="1">
        <v>72225</v>
      </c>
      <c r="AI580" s="1">
        <v>3136</v>
      </c>
      <c r="AJ580" s="2">
        <v>6.7000000000000004E-2</v>
      </c>
      <c r="AK580">
        <v>11.63030195</v>
      </c>
      <c r="AL580">
        <v>375.48466228772332</v>
      </c>
      <c r="AM580" t="s">
        <v>1483</v>
      </c>
      <c r="AN580" t="s">
        <v>1492</v>
      </c>
    </row>
    <row r="581" spans="1:40">
      <c r="A581" t="s">
        <v>78</v>
      </c>
      <c r="B581">
        <v>40.200000000000003</v>
      </c>
      <c r="C581">
        <v>36</v>
      </c>
      <c r="D581">
        <v>44.4</v>
      </c>
      <c r="E581">
        <v>4380</v>
      </c>
      <c r="F581">
        <v>2265</v>
      </c>
      <c r="G581">
        <v>2115</v>
      </c>
      <c r="H581" s="2">
        <f>F581/E581</f>
        <v>0.51712328767123283</v>
      </c>
      <c r="I581" s="2">
        <f>G581/E581</f>
        <v>0.48287671232876711</v>
      </c>
      <c r="J581" s="1">
        <v>1897</v>
      </c>
      <c r="K581" s="2">
        <f>J581/E581</f>
        <v>0.43310502283105023</v>
      </c>
      <c r="L581" s="1">
        <v>1503</v>
      </c>
      <c r="M581" s="1">
        <v>103</v>
      </c>
      <c r="N581" s="1">
        <v>37</v>
      </c>
      <c r="O581" s="2">
        <f>L581/$J581</f>
        <v>0.79230363732208753</v>
      </c>
      <c r="P581" s="2">
        <f>M581/$J581</f>
        <v>5.4296257248286767E-2</v>
      </c>
      <c r="Q581" s="2">
        <f>N581/$J581</f>
        <v>1.9504480759093307E-2</v>
      </c>
      <c r="R581" s="2">
        <v>0.222</v>
      </c>
      <c r="S581" s="8" t="str">
        <f>VLOOKUP(R581,bachelor_lookup!A:B,2,TRUE)</f>
        <v>Medium</v>
      </c>
      <c r="T581" s="2">
        <v>0.249</v>
      </c>
      <c r="U581" s="2">
        <v>0.19800000000000001</v>
      </c>
      <c r="V581" s="1">
        <v>4294</v>
      </c>
      <c r="W581" s="2">
        <f>V581/E581</f>
        <v>0.98036529680365292</v>
      </c>
      <c r="X581" s="2">
        <v>0.11900000000000001</v>
      </c>
      <c r="Y581" s="1">
        <v>1106</v>
      </c>
      <c r="Z581" s="2">
        <f>Y581/E581</f>
        <v>0.25251141552511414</v>
      </c>
      <c r="AA581" s="2">
        <v>0.187</v>
      </c>
      <c r="AB581" s="1">
        <v>2454</v>
      </c>
      <c r="AC581" s="2">
        <f>AB581/E581</f>
        <v>0.5602739726027397</v>
      </c>
      <c r="AD581" s="2">
        <f>1-(AC581+Z581)</f>
        <v>0.18721461187214616</v>
      </c>
      <c r="AE581" s="2">
        <v>0.10300000000000001</v>
      </c>
      <c r="AF581" s="1">
        <v>60541</v>
      </c>
      <c r="AG581" s="1">
        <v>1536</v>
      </c>
      <c r="AH581" s="1">
        <v>49688</v>
      </c>
      <c r="AI581" s="1">
        <v>3429</v>
      </c>
      <c r="AJ581" s="2">
        <v>9.5000000000000001E-2</v>
      </c>
      <c r="AK581">
        <v>9.5132703159999998</v>
      </c>
      <c r="AL581">
        <v>460.40949689334991</v>
      </c>
      <c r="AM581" t="s">
        <v>1483</v>
      </c>
      <c r="AN581" t="s">
        <v>1490</v>
      </c>
    </row>
    <row r="582" spans="1:40">
      <c r="A582" t="s">
        <v>99</v>
      </c>
      <c r="B582">
        <v>42.7</v>
      </c>
      <c r="C582">
        <v>40.5</v>
      </c>
      <c r="D582">
        <v>45.8</v>
      </c>
      <c r="E582">
        <v>2354</v>
      </c>
      <c r="F582">
        <v>1269</v>
      </c>
      <c r="G582">
        <v>1085</v>
      </c>
      <c r="H582" s="2">
        <f>F582/E582</f>
        <v>0.53908241291418857</v>
      </c>
      <c r="I582" s="2">
        <f>G582/E582</f>
        <v>0.46091758708581138</v>
      </c>
      <c r="J582" s="1">
        <v>892</v>
      </c>
      <c r="K582" s="2">
        <f>J582/E582</f>
        <v>0.37892948173322005</v>
      </c>
      <c r="L582" s="1">
        <v>721</v>
      </c>
      <c r="M582" s="1">
        <v>77</v>
      </c>
      <c r="N582" s="1">
        <v>16</v>
      </c>
      <c r="O582" s="2">
        <f>L582/$J582</f>
        <v>0.80829596412556048</v>
      </c>
      <c r="P582" s="2">
        <f>M582/$J582</f>
        <v>8.632286995515695E-2</v>
      </c>
      <c r="Q582" s="2">
        <f>N582/$J582</f>
        <v>1.7937219730941704E-2</v>
      </c>
      <c r="R582" s="2">
        <v>0.222</v>
      </c>
      <c r="S582" s="8" t="str">
        <f>VLOOKUP(R582,bachelor_lookup!A:B,2,TRUE)</f>
        <v>Medium</v>
      </c>
      <c r="T582" s="2">
        <v>0.20399999999999999</v>
      </c>
      <c r="U582" s="2">
        <v>0.24299999999999999</v>
      </c>
      <c r="V582" s="1">
        <v>2340</v>
      </c>
      <c r="W582" s="2">
        <f>V582/E582</f>
        <v>0.99405267629566696</v>
      </c>
      <c r="X582" s="2">
        <v>0.24199999999999999</v>
      </c>
      <c r="Y582" s="1">
        <v>591</v>
      </c>
      <c r="Z582" s="2">
        <f>Y582/E582</f>
        <v>0.25106202209005946</v>
      </c>
      <c r="AA582" s="2">
        <v>0.26700000000000002</v>
      </c>
      <c r="AB582" s="1">
        <v>1343</v>
      </c>
      <c r="AC582" s="2">
        <f>AB582/E582</f>
        <v>0.57051826677994899</v>
      </c>
      <c r="AD582" s="2">
        <f>1-(AC582+Z582)</f>
        <v>0.17841971112999155</v>
      </c>
      <c r="AE582" s="2">
        <v>0.28999999999999998</v>
      </c>
      <c r="AF582" s="1">
        <v>71069</v>
      </c>
      <c r="AG582" s="1">
        <v>843</v>
      </c>
      <c r="AH582" s="1">
        <v>50134</v>
      </c>
      <c r="AI582" s="1">
        <v>1851</v>
      </c>
      <c r="AJ582" s="2">
        <v>0.17800000000000002</v>
      </c>
      <c r="AK582">
        <v>512.09784290000005</v>
      </c>
      <c r="AL582">
        <v>4.5967778084542283</v>
      </c>
      <c r="AM582" t="s">
        <v>1482</v>
      </c>
      <c r="AN582" t="s">
        <v>1491</v>
      </c>
    </row>
    <row r="583" spans="1:40">
      <c r="A583" t="s">
        <v>1183</v>
      </c>
      <c r="B583">
        <v>45.4</v>
      </c>
      <c r="C583">
        <v>44.4</v>
      </c>
      <c r="D583">
        <v>45.8</v>
      </c>
      <c r="E583">
        <v>4231</v>
      </c>
      <c r="F583">
        <v>2345</v>
      </c>
      <c r="G583">
        <v>1886</v>
      </c>
      <c r="H583" s="2">
        <f>F583/E583</f>
        <v>0.55424249586386198</v>
      </c>
      <c r="I583" s="2">
        <f>G583/E583</f>
        <v>0.44575750413613802</v>
      </c>
      <c r="J583" s="1">
        <v>1919</v>
      </c>
      <c r="K583" s="2">
        <f>J583/E583</f>
        <v>0.45355707870479794</v>
      </c>
      <c r="L583" s="1">
        <v>1570</v>
      </c>
      <c r="M583" s="1">
        <v>145</v>
      </c>
      <c r="N583" s="1">
        <v>47</v>
      </c>
      <c r="O583" s="2">
        <f>L583/$J583</f>
        <v>0.81813444502344967</v>
      </c>
      <c r="P583" s="2">
        <f>M583/$J583</f>
        <v>7.5560187597707135E-2</v>
      </c>
      <c r="Q583" s="2">
        <f>N583/$J583</f>
        <v>2.4491922876498175E-2</v>
      </c>
      <c r="R583" s="2">
        <v>0.222</v>
      </c>
      <c r="S583" s="8" t="str">
        <f>VLOOKUP(R583,bachelor_lookup!A:B,2,TRUE)</f>
        <v>Medium</v>
      </c>
      <c r="T583" s="2">
        <v>0.21</v>
      </c>
      <c r="U583" s="2">
        <v>0.23800000000000002</v>
      </c>
      <c r="V583" s="1">
        <v>4231</v>
      </c>
      <c r="W583" s="2">
        <f>V583/E583</f>
        <v>1</v>
      </c>
      <c r="X583" s="2">
        <v>9.3000000000000013E-2</v>
      </c>
      <c r="Y583" s="1">
        <v>901</v>
      </c>
      <c r="Z583" s="2">
        <f>Y583/E583</f>
        <v>0.21295202079886552</v>
      </c>
      <c r="AA583" s="2">
        <v>0.16399999999999998</v>
      </c>
      <c r="AB583" s="1">
        <v>2819</v>
      </c>
      <c r="AC583" s="2">
        <f>AB583/E583</f>
        <v>0.66627274875915854</v>
      </c>
      <c r="AD583" s="2">
        <f>1-(AC583+Z583)</f>
        <v>0.12077523044197591</v>
      </c>
      <c r="AE583" s="2">
        <v>8.199999999999999E-2</v>
      </c>
      <c r="AF583" s="1">
        <v>88153</v>
      </c>
      <c r="AG583" s="1">
        <v>1529</v>
      </c>
      <c r="AH583" s="1">
        <v>76875</v>
      </c>
      <c r="AI583" s="1">
        <v>3444</v>
      </c>
      <c r="AJ583" s="2">
        <v>0.1</v>
      </c>
      <c r="AK583">
        <v>26.645013089999999</v>
      </c>
      <c r="AL583">
        <v>158.79144009833175</v>
      </c>
      <c r="AM583" t="s">
        <v>1482</v>
      </c>
      <c r="AN583" t="s">
        <v>1517</v>
      </c>
    </row>
    <row r="584" spans="1:40">
      <c r="A584" t="s">
        <v>96</v>
      </c>
      <c r="B584">
        <v>49</v>
      </c>
      <c r="C584">
        <v>41.9</v>
      </c>
      <c r="D584">
        <v>53.2</v>
      </c>
      <c r="E584">
        <v>3588</v>
      </c>
      <c r="F584">
        <v>1745</v>
      </c>
      <c r="G584">
        <v>1843</v>
      </c>
      <c r="H584" s="2">
        <f>F584/E584</f>
        <v>0.48634336677814938</v>
      </c>
      <c r="I584" s="2">
        <f>G584/E584</f>
        <v>0.51365663322185062</v>
      </c>
      <c r="J584" s="1">
        <v>1438</v>
      </c>
      <c r="K584" s="2">
        <f>J584/E584</f>
        <v>0.40078037904124858</v>
      </c>
      <c r="L584" s="1">
        <v>1059</v>
      </c>
      <c r="M584" s="1">
        <v>106</v>
      </c>
      <c r="N584" s="1">
        <v>61</v>
      </c>
      <c r="O584" s="2">
        <f>L584/$J584</f>
        <v>0.73643949930458974</v>
      </c>
      <c r="P584" s="2">
        <f>M584/$J584</f>
        <v>7.37134909596662E-2</v>
      </c>
      <c r="Q584" s="2">
        <f>N584/$J584</f>
        <v>4.242002781641168E-2</v>
      </c>
      <c r="R584" s="2">
        <v>0.222</v>
      </c>
      <c r="S584" s="8" t="str">
        <f>VLOOKUP(R584,bachelor_lookup!A:B,2,TRUE)</f>
        <v>Medium</v>
      </c>
      <c r="T584" s="2">
        <v>0.21600000000000003</v>
      </c>
      <c r="U584" s="2">
        <v>0.22699999999999998</v>
      </c>
      <c r="V584" s="1">
        <v>3463</v>
      </c>
      <c r="W584" s="2">
        <f>V584/E584</f>
        <v>0.96516164994425868</v>
      </c>
      <c r="X584" s="2">
        <v>0.14599999999999999</v>
      </c>
      <c r="Y584" s="1">
        <v>480</v>
      </c>
      <c r="Z584" s="2">
        <f>Y584/E584</f>
        <v>0.13377926421404682</v>
      </c>
      <c r="AA584" s="2">
        <v>0.11699999999999999</v>
      </c>
      <c r="AB584" s="1">
        <v>2212</v>
      </c>
      <c r="AC584" s="2">
        <f>AB584/E584</f>
        <v>0.6164994425863991</v>
      </c>
      <c r="AD584" s="2">
        <f>1-(AC584+Z584)</f>
        <v>0.24972129319955405</v>
      </c>
      <c r="AE584" s="2">
        <v>0.14899999999999999</v>
      </c>
      <c r="AF584" s="1">
        <v>54050</v>
      </c>
      <c r="AG584" s="1">
        <v>1697</v>
      </c>
      <c r="AH584" s="1">
        <v>33803</v>
      </c>
      <c r="AI584" s="1">
        <v>3164</v>
      </c>
      <c r="AJ584" s="2">
        <v>8.6999999999999994E-2</v>
      </c>
      <c r="AK584">
        <v>6.6212905160000002</v>
      </c>
      <c r="AL584">
        <v>541.88832091414611</v>
      </c>
      <c r="AM584" t="s">
        <v>1483</v>
      </c>
      <c r="AN584" t="s">
        <v>1491</v>
      </c>
    </row>
    <row r="585" spans="1:40">
      <c r="A585" t="s">
        <v>1113</v>
      </c>
      <c r="B585">
        <v>38.200000000000003</v>
      </c>
      <c r="C585">
        <v>36.1</v>
      </c>
      <c r="D585">
        <v>39.700000000000003</v>
      </c>
      <c r="E585">
        <v>6004</v>
      </c>
      <c r="F585">
        <v>3125</v>
      </c>
      <c r="G585">
        <v>2879</v>
      </c>
      <c r="H585" s="2">
        <f>F585/E585</f>
        <v>0.52048634243837444</v>
      </c>
      <c r="I585" s="2">
        <f>G585/E585</f>
        <v>0.47951365756162556</v>
      </c>
      <c r="J585" s="1">
        <v>3213</v>
      </c>
      <c r="K585" s="2">
        <f>J585/E585</f>
        <v>0.53514323784143902</v>
      </c>
      <c r="L585" s="1">
        <v>2176</v>
      </c>
      <c r="M585" s="1">
        <v>312</v>
      </c>
      <c r="N585" s="1">
        <v>489</v>
      </c>
      <c r="O585" s="2">
        <f>L585/$J585</f>
        <v>0.67724867724867721</v>
      </c>
      <c r="P585" s="2">
        <f>M585/$J585</f>
        <v>9.7105508870214755E-2</v>
      </c>
      <c r="Q585" s="2">
        <f>N585/$J585</f>
        <v>0.15219421101774042</v>
      </c>
      <c r="R585" s="2">
        <v>0.223</v>
      </c>
      <c r="S585" s="8" t="str">
        <f>VLOOKUP(R585,bachelor_lookup!A:B,2,TRUE)</f>
        <v>Medium</v>
      </c>
      <c r="T585" s="2">
        <v>0.214</v>
      </c>
      <c r="U585" s="2">
        <v>0.23199999999999998</v>
      </c>
      <c r="V585" s="1">
        <v>5961</v>
      </c>
      <c r="W585" s="2">
        <f>V585/E585</f>
        <v>0.99283810792804794</v>
      </c>
      <c r="X585" s="2">
        <v>0.11900000000000001</v>
      </c>
      <c r="Y585" s="1">
        <v>962</v>
      </c>
      <c r="Z585" s="2">
        <f>Y585/E585</f>
        <v>0.16022651565622917</v>
      </c>
      <c r="AA585" s="2">
        <v>9.3000000000000013E-2</v>
      </c>
      <c r="AB585" s="1">
        <v>4036</v>
      </c>
      <c r="AC585" s="2">
        <f>AB585/E585</f>
        <v>0.67221852098600932</v>
      </c>
      <c r="AD585" s="2">
        <f>1-(AC585+Z585)</f>
        <v>0.16755496335776154</v>
      </c>
      <c r="AE585" s="2">
        <v>0.13300000000000001</v>
      </c>
      <c r="AF585" s="1">
        <v>56656</v>
      </c>
      <c r="AG585" s="1">
        <v>2472</v>
      </c>
      <c r="AH585" s="1">
        <v>45709</v>
      </c>
      <c r="AI585" s="1">
        <v>5108</v>
      </c>
      <c r="AJ585" s="2">
        <v>0.10300000000000001</v>
      </c>
      <c r="AK585">
        <v>2.4914888149999999</v>
      </c>
      <c r="AL585">
        <v>2409.8041154561638</v>
      </c>
      <c r="AM585" t="s">
        <v>1484</v>
      </c>
      <c r="AN585" t="s">
        <v>1517</v>
      </c>
    </row>
    <row r="586" spans="1:40">
      <c r="A586" t="s">
        <v>1061</v>
      </c>
      <c r="B586">
        <v>41.4</v>
      </c>
      <c r="C586">
        <v>33.9</v>
      </c>
      <c r="D586">
        <v>46.5</v>
      </c>
      <c r="E586">
        <v>5612</v>
      </c>
      <c r="F586">
        <v>2937</v>
      </c>
      <c r="G586">
        <v>2675</v>
      </c>
      <c r="H586" s="2">
        <f>F586/E586</f>
        <v>0.52334283677833215</v>
      </c>
      <c r="I586" s="2">
        <f>G586/E586</f>
        <v>0.47665716322166785</v>
      </c>
      <c r="J586" s="1">
        <v>2660</v>
      </c>
      <c r="K586" s="2">
        <f>J586/E586</f>
        <v>0.47398431931575197</v>
      </c>
      <c r="L586" s="1">
        <v>1875</v>
      </c>
      <c r="M586" s="1">
        <v>391</v>
      </c>
      <c r="N586" s="1">
        <v>158</v>
      </c>
      <c r="O586" s="2">
        <f>L586/$J586</f>
        <v>0.70488721804511278</v>
      </c>
      <c r="P586" s="2">
        <f>M586/$J586</f>
        <v>0.14699248120300751</v>
      </c>
      <c r="Q586" s="2">
        <f>N586/$J586</f>
        <v>5.9398496240601506E-2</v>
      </c>
      <c r="R586" s="2">
        <v>0.223</v>
      </c>
      <c r="S586" s="8" t="str">
        <f>VLOOKUP(R586,bachelor_lookup!A:B,2,TRUE)</f>
        <v>Medium</v>
      </c>
      <c r="T586" s="2">
        <v>0.22399999999999998</v>
      </c>
      <c r="U586" s="2">
        <v>0.222</v>
      </c>
      <c r="V586" s="1">
        <v>5605</v>
      </c>
      <c r="W586" s="2">
        <f>V586/E586</f>
        <v>0.9987526728439059</v>
      </c>
      <c r="X586" s="2">
        <v>0.217</v>
      </c>
      <c r="Y586" s="1">
        <v>971</v>
      </c>
      <c r="Z586" s="2">
        <f>Y586/E586</f>
        <v>0.17302209550962225</v>
      </c>
      <c r="AA586" s="2">
        <v>0.26400000000000001</v>
      </c>
      <c r="AB586" s="1">
        <v>4004</v>
      </c>
      <c r="AC586" s="2">
        <f>AB586/E586</f>
        <v>0.71347113328581613</v>
      </c>
      <c r="AD586" s="2">
        <f>1-(AC586+Z586)</f>
        <v>0.11350677120456165</v>
      </c>
      <c r="AE586" s="2">
        <v>0.23800000000000002</v>
      </c>
      <c r="AF586" s="1">
        <v>58068</v>
      </c>
      <c r="AG586" s="1">
        <v>2418</v>
      </c>
      <c r="AH586" s="1">
        <v>53333</v>
      </c>
      <c r="AI586" s="1">
        <v>4793</v>
      </c>
      <c r="AJ586" s="2">
        <v>0.157</v>
      </c>
      <c r="AK586">
        <v>3.0720426490000001</v>
      </c>
      <c r="AL586">
        <v>1826.7975549840746</v>
      </c>
      <c r="AM586" t="s">
        <v>1484</v>
      </c>
      <c r="AN586" t="s">
        <v>1517</v>
      </c>
    </row>
    <row r="587" spans="1:40">
      <c r="A587" t="s">
        <v>209</v>
      </c>
      <c r="B587">
        <v>42.5</v>
      </c>
      <c r="C587">
        <v>36.5</v>
      </c>
      <c r="D587">
        <v>45.6</v>
      </c>
      <c r="E587">
        <v>1433</v>
      </c>
      <c r="F587">
        <v>650</v>
      </c>
      <c r="G587">
        <v>783</v>
      </c>
      <c r="H587" s="2">
        <f>F587/E587</f>
        <v>0.45359385903698535</v>
      </c>
      <c r="I587" s="2">
        <f>G587/E587</f>
        <v>0.54640614096301465</v>
      </c>
      <c r="J587" s="1">
        <v>485</v>
      </c>
      <c r="K587" s="2">
        <f>J587/E587</f>
        <v>0.33845080251221216</v>
      </c>
      <c r="L587" s="1">
        <v>380</v>
      </c>
      <c r="M587" s="1">
        <v>70</v>
      </c>
      <c r="N587" s="1">
        <v>6</v>
      </c>
      <c r="O587" s="2">
        <f>L587/$J587</f>
        <v>0.78350515463917525</v>
      </c>
      <c r="P587" s="2">
        <f>M587/$J587</f>
        <v>0.14432989690721648</v>
      </c>
      <c r="Q587" s="2">
        <f>N587/$J587</f>
        <v>1.2371134020618556E-2</v>
      </c>
      <c r="R587" s="2">
        <v>0.223</v>
      </c>
      <c r="S587" s="8" t="str">
        <f>VLOOKUP(R587,bachelor_lookup!A:B,2,TRUE)</f>
        <v>Medium</v>
      </c>
      <c r="T587" s="2">
        <v>0.27600000000000002</v>
      </c>
      <c r="U587" s="2">
        <v>0.184</v>
      </c>
      <c r="V587" s="1">
        <v>1427</v>
      </c>
      <c r="W587" s="2">
        <f>V587/E587</f>
        <v>0.99581297976273553</v>
      </c>
      <c r="X587" s="2">
        <v>0.25600000000000001</v>
      </c>
      <c r="Y587" s="1">
        <v>352</v>
      </c>
      <c r="Z587" s="2">
        <f>Y587/E587</f>
        <v>0.24563852058618282</v>
      </c>
      <c r="AA587" s="2">
        <v>0.40899999999999997</v>
      </c>
      <c r="AB587" s="1">
        <v>702</v>
      </c>
      <c r="AC587" s="2">
        <f>AB587/E587</f>
        <v>0.48988136775994418</v>
      </c>
      <c r="AD587" s="2">
        <f>1-(AC587+Z587)</f>
        <v>0.26448011165387297</v>
      </c>
      <c r="AE587" s="2">
        <v>0.214</v>
      </c>
      <c r="AF587" s="1">
        <v>55538</v>
      </c>
      <c r="AG587" s="1">
        <v>557</v>
      </c>
      <c r="AH587" s="1">
        <v>48319</v>
      </c>
      <c r="AI587" s="1">
        <v>1156</v>
      </c>
      <c r="AJ587" s="2">
        <v>0.13800000000000001</v>
      </c>
      <c r="AK587">
        <v>1.6142066770000001</v>
      </c>
      <c r="AL587">
        <v>887.74257994225843</v>
      </c>
      <c r="AM587" t="s">
        <v>1483</v>
      </c>
      <c r="AN587" t="s">
        <v>1492</v>
      </c>
    </row>
    <row r="588" spans="1:40">
      <c r="A588" t="s">
        <v>1181</v>
      </c>
      <c r="B588">
        <v>48.6</v>
      </c>
      <c r="C588">
        <v>49.3</v>
      </c>
      <c r="D588">
        <v>47.3</v>
      </c>
      <c r="E588">
        <v>4510</v>
      </c>
      <c r="F588">
        <v>2088</v>
      </c>
      <c r="G588">
        <v>2422</v>
      </c>
      <c r="H588" s="2">
        <f>F588/E588</f>
        <v>0.4629711751662971</v>
      </c>
      <c r="I588" s="2">
        <f>G588/E588</f>
        <v>0.53702882483370284</v>
      </c>
      <c r="J588" s="1">
        <v>2056</v>
      </c>
      <c r="K588" s="2">
        <f>J588/E588</f>
        <v>0.45587583148558758</v>
      </c>
      <c r="L588" s="1">
        <v>1819</v>
      </c>
      <c r="M588" s="1">
        <v>120</v>
      </c>
      <c r="N588" s="1">
        <v>10</v>
      </c>
      <c r="O588" s="2">
        <f>L588/$J588</f>
        <v>0.88472762645914393</v>
      </c>
      <c r="P588" s="2">
        <f>M588/$J588</f>
        <v>5.8365758754863814E-2</v>
      </c>
      <c r="Q588" s="2">
        <f>N588/$J588</f>
        <v>4.8638132295719845E-3</v>
      </c>
      <c r="R588" s="2">
        <v>0.223</v>
      </c>
      <c r="S588" s="8" t="str">
        <f>VLOOKUP(R588,bachelor_lookup!A:B,2,TRUE)</f>
        <v>Medium</v>
      </c>
      <c r="T588" s="2">
        <v>0.26300000000000001</v>
      </c>
      <c r="U588" s="2">
        <v>0.18899999999999997</v>
      </c>
      <c r="V588" s="1">
        <v>4510</v>
      </c>
      <c r="W588" s="2">
        <f>V588/E588</f>
        <v>1</v>
      </c>
      <c r="X588" s="2">
        <v>6.3E-2</v>
      </c>
      <c r="Y588" s="1">
        <v>862</v>
      </c>
      <c r="Z588" s="2">
        <f>Y588/E588</f>
        <v>0.19113082039911308</v>
      </c>
      <c r="AA588" s="2">
        <v>3.7000000000000005E-2</v>
      </c>
      <c r="AB588" s="1">
        <v>2961</v>
      </c>
      <c r="AC588" s="2">
        <f>AB588/E588</f>
        <v>0.65654101995565406</v>
      </c>
      <c r="AD588" s="2">
        <f>1-(AC588+Z588)</f>
        <v>0.15232815964523283</v>
      </c>
      <c r="AE588" s="2">
        <v>8.4000000000000005E-2</v>
      </c>
      <c r="AF588" s="1">
        <v>79931</v>
      </c>
      <c r="AG588" s="1">
        <v>1735</v>
      </c>
      <c r="AH588" s="1">
        <v>74132</v>
      </c>
      <c r="AI588" s="1">
        <v>3776</v>
      </c>
      <c r="AJ588" s="2">
        <v>0.122</v>
      </c>
      <c r="AK588">
        <v>25.211117290000001</v>
      </c>
      <c r="AL588">
        <v>178.8893347376117</v>
      </c>
      <c r="AM588" t="s">
        <v>1482</v>
      </c>
      <c r="AN588" t="s">
        <v>1517</v>
      </c>
    </row>
    <row r="589" spans="1:40">
      <c r="A589" t="s">
        <v>1408</v>
      </c>
      <c r="B589">
        <v>35.6</v>
      </c>
      <c r="C589">
        <v>33.700000000000003</v>
      </c>
      <c r="D589">
        <v>36.5</v>
      </c>
      <c r="E589">
        <v>7401</v>
      </c>
      <c r="F589">
        <v>3420</v>
      </c>
      <c r="G589">
        <v>3981</v>
      </c>
      <c r="H589" s="2">
        <f>F589/E589</f>
        <v>0.4620997162545602</v>
      </c>
      <c r="I589" s="2">
        <f>G589/E589</f>
        <v>0.53790028374543986</v>
      </c>
      <c r="J589" s="1">
        <v>3066</v>
      </c>
      <c r="K589" s="2">
        <f>J589/E589</f>
        <v>0.41426834211593028</v>
      </c>
      <c r="L589" s="1">
        <v>2519</v>
      </c>
      <c r="M589" s="1">
        <v>290</v>
      </c>
      <c r="N589" s="1">
        <v>15</v>
      </c>
      <c r="O589" s="2">
        <f>L589/$J589</f>
        <v>0.82159165035877368</v>
      </c>
      <c r="P589" s="2">
        <f>M589/$J589</f>
        <v>9.4585779517286361E-2</v>
      </c>
      <c r="Q589" s="2">
        <f>N589/$J589</f>
        <v>4.8923679060665359E-3</v>
      </c>
      <c r="R589" s="2">
        <v>0.22399999999999998</v>
      </c>
      <c r="S589" s="8" t="str">
        <f>VLOOKUP(R589,bachelor_lookup!A:B,2,TRUE)</f>
        <v>Medium</v>
      </c>
      <c r="T589" s="2">
        <v>0.26600000000000001</v>
      </c>
      <c r="U589" s="2">
        <v>0.19</v>
      </c>
      <c r="V589" s="1">
        <v>7397</v>
      </c>
      <c r="W589" s="2">
        <f>V589/E589</f>
        <v>0.9994595324956087</v>
      </c>
      <c r="X589" s="2">
        <v>0.16200000000000001</v>
      </c>
      <c r="Y589" s="1">
        <v>1779</v>
      </c>
      <c r="Z589" s="2">
        <f>Y589/E589</f>
        <v>0.24037292257803</v>
      </c>
      <c r="AA589" s="2">
        <v>0.27399999999999997</v>
      </c>
      <c r="AB589" s="1">
        <v>4648</v>
      </c>
      <c r="AC589" s="2">
        <f>AB589/E589</f>
        <v>0.62802324010268884</v>
      </c>
      <c r="AD589" s="2">
        <f>1-(AC589+Z589)</f>
        <v>0.13160383731928116</v>
      </c>
      <c r="AE589" s="2">
        <v>0.13400000000000001</v>
      </c>
      <c r="AF589" s="1">
        <v>58703</v>
      </c>
      <c r="AG589" s="1">
        <v>2762</v>
      </c>
      <c r="AH589" s="1">
        <v>46731</v>
      </c>
      <c r="AI589" s="1">
        <v>5817</v>
      </c>
      <c r="AJ589" s="2">
        <v>0.126</v>
      </c>
      <c r="AK589">
        <v>20.158195880000001</v>
      </c>
      <c r="AL589">
        <v>367.14595115840297</v>
      </c>
      <c r="AM589" t="s">
        <v>1483</v>
      </c>
      <c r="AN589" t="s">
        <v>1523</v>
      </c>
    </row>
    <row r="590" spans="1:40">
      <c r="A590" t="s">
        <v>301</v>
      </c>
      <c r="B590">
        <v>35.9</v>
      </c>
      <c r="C590">
        <v>33.9</v>
      </c>
      <c r="D590">
        <v>39.200000000000003</v>
      </c>
      <c r="E590">
        <v>2507</v>
      </c>
      <c r="F590">
        <v>1213</v>
      </c>
      <c r="G590">
        <v>1294</v>
      </c>
      <c r="H590" s="2">
        <f>F590/E590</f>
        <v>0.48384523334662943</v>
      </c>
      <c r="I590" s="2">
        <f>G590/E590</f>
        <v>0.51615476665337057</v>
      </c>
      <c r="J590" s="1">
        <v>1363</v>
      </c>
      <c r="K590" s="2">
        <f>J590/E590</f>
        <v>0.54367770243318703</v>
      </c>
      <c r="L590" s="1">
        <v>1153</v>
      </c>
      <c r="M590" s="1">
        <v>77</v>
      </c>
      <c r="N590" s="1">
        <v>11</v>
      </c>
      <c r="O590" s="2">
        <f>L590/$J590</f>
        <v>0.84592809977989725</v>
      </c>
      <c r="P590" s="2">
        <f>M590/$J590</f>
        <v>5.6493030080704332E-2</v>
      </c>
      <c r="Q590" s="2">
        <f>N590/$J590</f>
        <v>8.0704328686720464E-3</v>
      </c>
      <c r="R590" s="2">
        <v>0.22399999999999998</v>
      </c>
      <c r="S590" s="8" t="str">
        <f>VLOOKUP(R590,bachelor_lookup!A:B,2,TRUE)</f>
        <v>Medium</v>
      </c>
      <c r="T590" s="2">
        <v>0.14800000000000002</v>
      </c>
      <c r="U590" s="2">
        <v>0.29499999999999998</v>
      </c>
      <c r="V590" s="1">
        <v>2507</v>
      </c>
      <c r="W590" s="2">
        <f>V590/E590</f>
        <v>1</v>
      </c>
      <c r="X590" s="2">
        <v>9.9000000000000005E-2</v>
      </c>
      <c r="Y590" s="1">
        <v>426</v>
      </c>
      <c r="Z590" s="2">
        <f>Y590/E590</f>
        <v>0.16992421220582368</v>
      </c>
      <c r="AA590" s="2">
        <v>0.153</v>
      </c>
      <c r="AB590" s="1">
        <v>1658</v>
      </c>
      <c r="AC590" s="2">
        <f>AB590/E590</f>
        <v>0.66134822497008372</v>
      </c>
      <c r="AD590" s="2">
        <f>1-(AC590+Z590)</f>
        <v>0.16872756282409263</v>
      </c>
      <c r="AE590" s="2">
        <v>8.5999999999999993E-2</v>
      </c>
      <c r="AF590" s="1">
        <v>60138</v>
      </c>
      <c r="AG590" s="1">
        <v>1120</v>
      </c>
      <c r="AH590" s="1">
        <v>55669</v>
      </c>
      <c r="AI590" s="1">
        <v>2137</v>
      </c>
      <c r="AJ590" s="2">
        <v>0.122</v>
      </c>
      <c r="AK590">
        <v>1.5668822630000001</v>
      </c>
      <c r="AL590">
        <v>1599.9925834887058</v>
      </c>
      <c r="AM590" t="s">
        <v>1484</v>
      </c>
      <c r="AN590" t="s">
        <v>1501</v>
      </c>
    </row>
    <row r="591" spans="1:40">
      <c r="A591" t="s">
        <v>1081</v>
      </c>
      <c r="B591">
        <v>28.7</v>
      </c>
      <c r="C591">
        <v>26.9</v>
      </c>
      <c r="D591">
        <v>31.6</v>
      </c>
      <c r="E591">
        <v>5449</v>
      </c>
      <c r="F591">
        <v>2346</v>
      </c>
      <c r="G591">
        <v>3103</v>
      </c>
      <c r="H591" s="2">
        <f>F591/E591</f>
        <v>0.43053771334189761</v>
      </c>
      <c r="I591" s="2">
        <f>G591/E591</f>
        <v>0.56946228665810239</v>
      </c>
      <c r="J591" s="1">
        <v>2445</v>
      </c>
      <c r="K591" s="2">
        <f>J591/E591</f>
        <v>0.4487061846210314</v>
      </c>
      <c r="L591" s="1">
        <v>1890</v>
      </c>
      <c r="M591" s="1">
        <v>336</v>
      </c>
      <c r="N591" s="1">
        <v>118</v>
      </c>
      <c r="O591" s="2">
        <f>L591/$J591</f>
        <v>0.77300613496932513</v>
      </c>
      <c r="P591" s="2">
        <f>M591/$J591</f>
        <v>0.13742331288343559</v>
      </c>
      <c r="Q591" s="2">
        <f>N591/$J591</f>
        <v>4.8261758691206545E-2</v>
      </c>
      <c r="R591" s="2">
        <v>0.22500000000000001</v>
      </c>
      <c r="S591" s="8" t="str">
        <f>VLOOKUP(R591,bachelor_lookup!A:B,2,TRUE)</f>
        <v>Medium</v>
      </c>
      <c r="T591" s="2">
        <v>0.21199999999999999</v>
      </c>
      <c r="U591" s="2">
        <v>0.23399999999999999</v>
      </c>
      <c r="V591" s="1">
        <v>5376</v>
      </c>
      <c r="W591" s="2">
        <f>V591/E591</f>
        <v>0.98660304643053776</v>
      </c>
      <c r="X591" s="2">
        <v>0.16699999999999998</v>
      </c>
      <c r="Y591" s="1">
        <v>1613</v>
      </c>
      <c r="Z591" s="2">
        <f>Y591/E591</f>
        <v>0.29601761791154341</v>
      </c>
      <c r="AA591" s="2">
        <v>0.193</v>
      </c>
      <c r="AB591" s="1">
        <v>3315</v>
      </c>
      <c r="AC591" s="2">
        <f>AB591/E591</f>
        <v>0.60836850798311615</v>
      </c>
      <c r="AD591" s="2">
        <f>1-(AC591+Z591)</f>
        <v>9.5613874105340502E-2</v>
      </c>
      <c r="AE591" s="2">
        <v>0.16600000000000001</v>
      </c>
      <c r="AF591" s="1">
        <v>57108</v>
      </c>
      <c r="AG591" s="1">
        <v>1975</v>
      </c>
      <c r="AH591" s="1">
        <v>51823</v>
      </c>
      <c r="AI591" s="1">
        <v>4063</v>
      </c>
      <c r="AJ591" s="2">
        <v>0.159</v>
      </c>
      <c r="AK591">
        <v>1.0792584089999999</v>
      </c>
      <c r="AL591">
        <v>5048.8371965049946</v>
      </c>
      <c r="AM591" t="s">
        <v>1484</v>
      </c>
      <c r="AN591" t="s">
        <v>1517</v>
      </c>
    </row>
    <row r="592" spans="1:40">
      <c r="A592" t="s">
        <v>1044</v>
      </c>
      <c r="B592">
        <v>33.299999999999997</v>
      </c>
      <c r="C592">
        <v>33.5</v>
      </c>
      <c r="D592">
        <v>32.9</v>
      </c>
      <c r="E592">
        <v>7920</v>
      </c>
      <c r="F592">
        <v>3637</v>
      </c>
      <c r="G592">
        <v>4283</v>
      </c>
      <c r="H592" s="2">
        <f>F592/E592</f>
        <v>0.45921717171717169</v>
      </c>
      <c r="I592" s="2">
        <f>G592/E592</f>
        <v>0.54078282828282831</v>
      </c>
      <c r="J592" s="1">
        <v>3044</v>
      </c>
      <c r="K592" s="2">
        <f>J592/E592</f>
        <v>0.38434343434343432</v>
      </c>
      <c r="L592" s="1">
        <v>2608</v>
      </c>
      <c r="M592" s="1">
        <v>360</v>
      </c>
      <c r="N592" s="1">
        <v>18</v>
      </c>
      <c r="O592" s="2">
        <f>L592/$J592</f>
        <v>0.85676741130091982</v>
      </c>
      <c r="P592" s="2">
        <f>M592/$J592</f>
        <v>0.11826544021024968</v>
      </c>
      <c r="Q592" s="2">
        <f>N592/$J592</f>
        <v>5.9132720105124839E-3</v>
      </c>
      <c r="R592" s="2">
        <v>0.22500000000000001</v>
      </c>
      <c r="S592" s="8" t="str">
        <f>VLOOKUP(R592,bachelor_lookup!A:B,2,TRUE)</f>
        <v>Medium</v>
      </c>
      <c r="T592" s="2">
        <v>0.23399999999999999</v>
      </c>
      <c r="U592" s="2">
        <v>0.218</v>
      </c>
      <c r="V592" s="1">
        <v>7579</v>
      </c>
      <c r="W592" s="2">
        <f>V592/E592</f>
        <v>0.95694444444444449</v>
      </c>
      <c r="X592" s="2">
        <v>0.14800000000000002</v>
      </c>
      <c r="Y592" s="1">
        <v>1951</v>
      </c>
      <c r="Z592" s="2">
        <f>Y592/E592</f>
        <v>0.24633838383838383</v>
      </c>
      <c r="AA592" s="2">
        <v>0.17800000000000002</v>
      </c>
      <c r="AB592" s="1">
        <v>4135</v>
      </c>
      <c r="AC592" s="2">
        <f>AB592/E592</f>
        <v>0.52209595959595956</v>
      </c>
      <c r="AD592" s="2">
        <f>1-(AC592+Z592)</f>
        <v>0.23156565656565664</v>
      </c>
      <c r="AE592" s="2">
        <v>0.161</v>
      </c>
      <c r="AF592" s="1">
        <v>75145</v>
      </c>
      <c r="AG592" s="1">
        <v>2737</v>
      </c>
      <c r="AH592" s="1">
        <v>54276</v>
      </c>
      <c r="AI592" s="1">
        <v>5951</v>
      </c>
      <c r="AJ592" s="2">
        <v>0.11199999999999999</v>
      </c>
      <c r="AK592">
        <v>11.750939130000001</v>
      </c>
      <c r="AL592">
        <v>673.98868400061224</v>
      </c>
      <c r="AM592" t="s">
        <v>1483</v>
      </c>
      <c r="AN592" t="s">
        <v>1515</v>
      </c>
    </row>
    <row r="593" spans="1:40">
      <c r="A593" t="s">
        <v>975</v>
      </c>
      <c r="B593">
        <v>37</v>
      </c>
      <c r="C593">
        <v>34.799999999999997</v>
      </c>
      <c r="D593">
        <v>44.5</v>
      </c>
      <c r="E593">
        <v>5895</v>
      </c>
      <c r="F593">
        <v>2855</v>
      </c>
      <c r="G593">
        <v>3040</v>
      </c>
      <c r="H593" s="2">
        <f>F593/E593</f>
        <v>0.48430873621713316</v>
      </c>
      <c r="I593" s="2">
        <f>G593/E593</f>
        <v>0.51569126378286678</v>
      </c>
      <c r="J593" s="1">
        <v>2590</v>
      </c>
      <c r="K593" s="2">
        <f>J593/E593</f>
        <v>0.4393553859202714</v>
      </c>
      <c r="L593" s="1">
        <v>2178</v>
      </c>
      <c r="M593" s="1">
        <v>253</v>
      </c>
      <c r="N593" s="1">
        <v>18</v>
      </c>
      <c r="O593" s="2">
        <f>L593/$J593</f>
        <v>0.84092664092664093</v>
      </c>
      <c r="P593" s="2">
        <f>M593/$J593</f>
        <v>9.7683397683397677E-2</v>
      </c>
      <c r="Q593" s="2">
        <f>N593/$J593</f>
        <v>6.9498069498069494E-3</v>
      </c>
      <c r="R593" s="2">
        <v>0.22500000000000001</v>
      </c>
      <c r="S593" s="8" t="str">
        <f>VLOOKUP(R593,bachelor_lookup!A:B,2,TRUE)</f>
        <v>Medium</v>
      </c>
      <c r="T593" s="2">
        <v>0.19800000000000001</v>
      </c>
      <c r="U593" s="2">
        <v>0.247</v>
      </c>
      <c r="V593" s="1">
        <v>5813</v>
      </c>
      <c r="W593" s="2">
        <f>V593/E593</f>
        <v>0.98608990670059371</v>
      </c>
      <c r="X593" s="2">
        <v>0.17800000000000002</v>
      </c>
      <c r="Y593" s="1">
        <v>1397</v>
      </c>
      <c r="Z593" s="2">
        <f>Y593/E593</f>
        <v>0.23698049194232401</v>
      </c>
      <c r="AA593" s="2">
        <v>0.25600000000000001</v>
      </c>
      <c r="AB593" s="1">
        <v>3806</v>
      </c>
      <c r="AC593" s="2">
        <f>AB593/E593</f>
        <v>0.64563189143341815</v>
      </c>
      <c r="AD593" s="2">
        <f>1-(AC593+Z593)</f>
        <v>0.11738761662425778</v>
      </c>
      <c r="AE593" s="2">
        <v>0.154</v>
      </c>
      <c r="AF593" s="1">
        <v>75899</v>
      </c>
      <c r="AG593" s="1">
        <v>2055</v>
      </c>
      <c r="AH593" s="1">
        <v>67989</v>
      </c>
      <c r="AI593" s="1">
        <v>4705</v>
      </c>
      <c r="AJ593" s="2">
        <v>0.10800000000000001</v>
      </c>
      <c r="AK593">
        <v>65.318885089999995</v>
      </c>
      <c r="AL593">
        <v>90.24955021625891</v>
      </c>
      <c r="AM593" t="s">
        <v>1482</v>
      </c>
      <c r="AN593" t="s">
        <v>1513</v>
      </c>
    </row>
    <row r="594" spans="1:40">
      <c r="A594" t="s">
        <v>943</v>
      </c>
      <c r="B594">
        <v>37.200000000000003</v>
      </c>
      <c r="C594">
        <v>37.9</v>
      </c>
      <c r="D594">
        <v>35.799999999999997</v>
      </c>
      <c r="E594">
        <v>5669</v>
      </c>
      <c r="F594">
        <v>2526</v>
      </c>
      <c r="G594">
        <v>3143</v>
      </c>
      <c r="H594" s="2">
        <f>F594/E594</f>
        <v>0.44558123125771743</v>
      </c>
      <c r="I594" s="2">
        <f>G594/E594</f>
        <v>0.55441876874228257</v>
      </c>
      <c r="J594" s="1">
        <v>2469</v>
      </c>
      <c r="K594" s="2">
        <f>J594/E594</f>
        <v>0.43552654789204448</v>
      </c>
      <c r="L594" s="1">
        <v>1993</v>
      </c>
      <c r="M594" s="1">
        <v>251</v>
      </c>
      <c r="N594" s="1">
        <v>95</v>
      </c>
      <c r="O594" s="2">
        <f>L594/$J594</f>
        <v>0.80720939651680845</v>
      </c>
      <c r="P594" s="2">
        <f>M594/$J594</f>
        <v>0.1016605913325233</v>
      </c>
      <c r="Q594" s="2">
        <f>N594/$J594</f>
        <v>3.8477116241393279E-2</v>
      </c>
      <c r="R594" s="2">
        <v>0.22500000000000001</v>
      </c>
      <c r="S594" s="8" t="str">
        <f>VLOOKUP(R594,bachelor_lookup!A:B,2,TRUE)</f>
        <v>Medium</v>
      </c>
      <c r="T594" s="2">
        <v>0.16399999999999998</v>
      </c>
      <c r="U594" s="2">
        <v>0.27899999999999997</v>
      </c>
      <c r="V594" s="1">
        <v>5606</v>
      </c>
      <c r="W594" s="2">
        <f>V594/E594</f>
        <v>0.98888692891162466</v>
      </c>
      <c r="X594" s="2">
        <v>0.127</v>
      </c>
      <c r="Y594" s="1">
        <v>1274</v>
      </c>
      <c r="Z594" s="2">
        <f>Y594/E594</f>
        <v>0.22473099312047981</v>
      </c>
      <c r="AA594" s="2">
        <v>0.23600000000000002</v>
      </c>
      <c r="AB594" s="1">
        <v>3532</v>
      </c>
      <c r="AC594" s="2">
        <f>AB594/E594</f>
        <v>0.62303757276415594</v>
      </c>
      <c r="AD594" s="2">
        <f>1-(AC594+Z594)</f>
        <v>0.15223143411536422</v>
      </c>
      <c r="AE594" s="2">
        <v>8.1000000000000003E-2</v>
      </c>
      <c r="AF594" s="1">
        <v>59323</v>
      </c>
      <c r="AG594" s="1">
        <v>2266</v>
      </c>
      <c r="AH594" s="1">
        <v>55717</v>
      </c>
      <c r="AI594" s="1">
        <v>4431</v>
      </c>
      <c r="AJ594" s="2">
        <v>0.12</v>
      </c>
      <c r="AK594">
        <v>4.18819578</v>
      </c>
      <c r="AL594">
        <v>1353.5661410747136</v>
      </c>
      <c r="AM594" t="s">
        <v>1483</v>
      </c>
      <c r="AN594" t="s">
        <v>1513</v>
      </c>
    </row>
    <row r="595" spans="1:40">
      <c r="A595" t="s">
        <v>1458</v>
      </c>
      <c r="B595">
        <v>37.299999999999997</v>
      </c>
      <c r="C595">
        <v>35.799999999999997</v>
      </c>
      <c r="D595">
        <v>38.5</v>
      </c>
      <c r="E595">
        <v>6278</v>
      </c>
      <c r="F595">
        <v>3292</v>
      </c>
      <c r="G595">
        <v>2986</v>
      </c>
      <c r="H595" s="2">
        <f>F595/E595</f>
        <v>0.52437081873208025</v>
      </c>
      <c r="I595" s="2">
        <f>G595/E595</f>
        <v>0.4756291812679197</v>
      </c>
      <c r="J595" s="1">
        <v>2701</v>
      </c>
      <c r="K595" s="2">
        <f>J595/E595</f>
        <v>0.43023255813953487</v>
      </c>
      <c r="L595" s="1">
        <v>2196</v>
      </c>
      <c r="M595" s="1">
        <v>349</v>
      </c>
      <c r="N595" s="1">
        <v>0</v>
      </c>
      <c r="O595" s="2">
        <f>L595/$J595</f>
        <v>0.81303221029248429</v>
      </c>
      <c r="P595" s="2">
        <f>M595/$J595</f>
        <v>0.12921140318400592</v>
      </c>
      <c r="Q595" s="2">
        <f>N595/$J595</f>
        <v>0</v>
      </c>
      <c r="R595" s="2">
        <v>0.22500000000000001</v>
      </c>
      <c r="S595" s="8" t="str">
        <f>VLOOKUP(R595,bachelor_lookup!A:B,2,TRUE)</f>
        <v>Medium</v>
      </c>
      <c r="T595" s="2">
        <v>0.22</v>
      </c>
      <c r="U595" s="2">
        <v>0.23</v>
      </c>
      <c r="V595" s="1">
        <v>6246</v>
      </c>
      <c r="W595" s="2">
        <f>V595/E595</f>
        <v>0.99490283529786561</v>
      </c>
      <c r="X595" s="2">
        <v>0.18100000000000002</v>
      </c>
      <c r="Y595" s="1">
        <v>1880</v>
      </c>
      <c r="Z595" s="2">
        <f>Y595/E595</f>
        <v>0.2994584262503982</v>
      </c>
      <c r="AA595" s="2">
        <v>0.29799999999999999</v>
      </c>
      <c r="AB595" s="1">
        <v>3758</v>
      </c>
      <c r="AC595" s="2">
        <f>AB595/E595</f>
        <v>0.59859827970691304</v>
      </c>
      <c r="AD595" s="2">
        <f>1-(AC595+Z595)</f>
        <v>0.10194329404268876</v>
      </c>
      <c r="AE595" s="2">
        <v>0.15</v>
      </c>
      <c r="AF595" s="1">
        <v>89117</v>
      </c>
      <c r="AG595" s="1">
        <v>2064</v>
      </c>
      <c r="AH595" s="1">
        <v>53365</v>
      </c>
      <c r="AI595" s="1">
        <v>4467</v>
      </c>
      <c r="AJ595" s="2">
        <v>5.7000000000000002E-2</v>
      </c>
      <c r="AK595">
        <v>212.9608729</v>
      </c>
      <c r="AL595">
        <v>29.479593666710596</v>
      </c>
      <c r="AM595" t="s">
        <v>1482</v>
      </c>
      <c r="AN595" t="s">
        <v>1525</v>
      </c>
    </row>
    <row r="596" spans="1:40">
      <c r="A596" t="s">
        <v>755</v>
      </c>
      <c r="B596">
        <v>37.9</v>
      </c>
      <c r="C596">
        <v>37.6</v>
      </c>
      <c r="D596">
        <v>38.299999999999997</v>
      </c>
      <c r="E596">
        <v>4488</v>
      </c>
      <c r="F596">
        <v>2217</v>
      </c>
      <c r="G596">
        <v>2271</v>
      </c>
      <c r="H596" s="2">
        <f>F596/E596</f>
        <v>0.49398395721925131</v>
      </c>
      <c r="I596" s="2">
        <f>G596/E596</f>
        <v>0.50601604278074863</v>
      </c>
      <c r="J596" s="1">
        <v>2095</v>
      </c>
      <c r="K596" s="2">
        <f>J596/E596</f>
        <v>0.46680035650623886</v>
      </c>
      <c r="L596" s="1">
        <v>1643</v>
      </c>
      <c r="M596" s="1">
        <v>206</v>
      </c>
      <c r="N596" s="1">
        <v>105</v>
      </c>
      <c r="O596" s="2">
        <f>L596/$J596</f>
        <v>0.78424821002386635</v>
      </c>
      <c r="P596" s="2">
        <f>M596/$J596</f>
        <v>9.8329355608591879E-2</v>
      </c>
      <c r="Q596" s="2">
        <f>N596/$J596</f>
        <v>5.0119331742243436E-2</v>
      </c>
      <c r="R596" s="2">
        <v>0.22500000000000001</v>
      </c>
      <c r="S596" s="8" t="str">
        <f>VLOOKUP(R596,bachelor_lookup!A:B,2,TRUE)</f>
        <v>Medium</v>
      </c>
      <c r="T596" s="2">
        <v>0.25700000000000001</v>
      </c>
      <c r="U596" s="2">
        <v>0.19600000000000001</v>
      </c>
      <c r="V596" s="1">
        <v>4480</v>
      </c>
      <c r="W596" s="2">
        <f>V596/E596</f>
        <v>0.99821746880570406</v>
      </c>
      <c r="X596" s="2">
        <v>7.6999999999999999E-2</v>
      </c>
      <c r="Y596" s="1">
        <v>1025</v>
      </c>
      <c r="Z596" s="2">
        <f>Y596/E596</f>
        <v>0.22838680926916222</v>
      </c>
      <c r="AA596" s="2">
        <v>9.8000000000000004E-2</v>
      </c>
      <c r="AB596" s="1">
        <v>2851</v>
      </c>
      <c r="AC596" s="2">
        <f>AB596/E596</f>
        <v>0.63524955436720143</v>
      </c>
      <c r="AD596" s="2">
        <f>1-(AC596+Z596)</f>
        <v>0.13636363636363635</v>
      </c>
      <c r="AE596" s="2">
        <v>7.9000000000000001E-2</v>
      </c>
      <c r="AF596" s="1">
        <v>76433</v>
      </c>
      <c r="AG596" s="1">
        <v>1695</v>
      </c>
      <c r="AH596" s="1">
        <v>76319</v>
      </c>
      <c r="AI596" s="1">
        <v>3556</v>
      </c>
      <c r="AJ596" s="2">
        <v>0.109</v>
      </c>
      <c r="AK596">
        <v>6.2037659959999996</v>
      </c>
      <c r="AL596">
        <v>723.43154188822189</v>
      </c>
      <c r="AM596" t="s">
        <v>1483</v>
      </c>
      <c r="AN596" t="s">
        <v>1504</v>
      </c>
    </row>
    <row r="597" spans="1:40">
      <c r="A597" t="s">
        <v>1383</v>
      </c>
      <c r="B597">
        <v>31.2</v>
      </c>
      <c r="C597">
        <v>29.7</v>
      </c>
      <c r="D597">
        <v>33.1</v>
      </c>
      <c r="E597">
        <v>7757</v>
      </c>
      <c r="F597">
        <v>4063</v>
      </c>
      <c r="G597">
        <v>3694</v>
      </c>
      <c r="H597" s="2">
        <f>F597/E597</f>
        <v>0.52378496841562461</v>
      </c>
      <c r="I597" s="2">
        <f>G597/E597</f>
        <v>0.47621503158437539</v>
      </c>
      <c r="J597" s="1">
        <v>3494</v>
      </c>
      <c r="K597" s="2">
        <f>J597/E597</f>
        <v>0.45043186799020241</v>
      </c>
      <c r="L597" s="1">
        <v>2672</v>
      </c>
      <c r="M597" s="1">
        <v>319</v>
      </c>
      <c r="N597" s="1">
        <v>94</v>
      </c>
      <c r="O597" s="2">
        <f>L597/$J597</f>
        <v>0.76473955352032053</v>
      </c>
      <c r="P597" s="2">
        <f>M597/$J597</f>
        <v>9.1299370349170003E-2</v>
      </c>
      <c r="Q597" s="2">
        <f>N597/$J597</f>
        <v>2.6903262736119062E-2</v>
      </c>
      <c r="R597" s="2">
        <v>0.22600000000000001</v>
      </c>
      <c r="S597" s="8" t="str">
        <f>VLOOKUP(R597,bachelor_lookup!A:B,2,TRUE)</f>
        <v>Medium</v>
      </c>
      <c r="T597" s="2">
        <v>0.24199999999999999</v>
      </c>
      <c r="U597" s="2">
        <v>0.20899999999999999</v>
      </c>
      <c r="V597" s="1">
        <v>7575</v>
      </c>
      <c r="W597" s="2">
        <f>V597/E597</f>
        <v>0.97653732112930258</v>
      </c>
      <c r="X597" s="2">
        <v>0.29399999999999998</v>
      </c>
      <c r="Y597" s="1">
        <v>1639</v>
      </c>
      <c r="Z597" s="2">
        <f>Y597/E597</f>
        <v>0.21129302565424776</v>
      </c>
      <c r="AA597" s="2">
        <v>0.48599999999999999</v>
      </c>
      <c r="AB597" s="1">
        <v>5206</v>
      </c>
      <c r="AC597" s="2">
        <f>AB597/E597</f>
        <v>0.67113574835632328</v>
      </c>
      <c r="AD597" s="2">
        <f>1-(AC597+Z597)</f>
        <v>0.11757122598942893</v>
      </c>
      <c r="AE597" s="2">
        <v>0.25600000000000001</v>
      </c>
      <c r="AF597" s="1">
        <v>45336</v>
      </c>
      <c r="AG597" s="1">
        <v>3372</v>
      </c>
      <c r="AH597" s="1">
        <v>35592</v>
      </c>
      <c r="AI597" s="1">
        <v>6257</v>
      </c>
      <c r="AJ597" s="2">
        <v>0.11699999999999999</v>
      </c>
      <c r="AK597">
        <v>7.735699372</v>
      </c>
      <c r="AL597">
        <v>1002.7535490943585</v>
      </c>
      <c r="AM597" t="s">
        <v>1483</v>
      </c>
      <c r="AN597" t="s">
        <v>1523</v>
      </c>
    </row>
    <row r="598" spans="1:40">
      <c r="A598" t="s">
        <v>300</v>
      </c>
      <c r="B598">
        <v>32.700000000000003</v>
      </c>
      <c r="C598">
        <v>32.700000000000003</v>
      </c>
      <c r="D598">
        <v>32.700000000000003</v>
      </c>
      <c r="E598">
        <v>1845</v>
      </c>
      <c r="F598">
        <v>1033</v>
      </c>
      <c r="G598">
        <v>812</v>
      </c>
      <c r="H598" s="2">
        <f>F598/E598</f>
        <v>0.55989159891598916</v>
      </c>
      <c r="I598" s="2">
        <f>G598/E598</f>
        <v>0.44010840108401084</v>
      </c>
      <c r="J598" s="1">
        <v>815</v>
      </c>
      <c r="K598" s="2">
        <f>J598/E598</f>
        <v>0.44173441734417346</v>
      </c>
      <c r="L598" s="1">
        <v>625</v>
      </c>
      <c r="M598" s="1">
        <v>164</v>
      </c>
      <c r="N598" s="1">
        <v>1</v>
      </c>
      <c r="O598" s="2">
        <f>L598/$J598</f>
        <v>0.76687116564417179</v>
      </c>
      <c r="P598" s="2">
        <f>M598/$J598</f>
        <v>0.20122699386503068</v>
      </c>
      <c r="Q598" s="2">
        <f>N598/$J598</f>
        <v>1.2269938650306749E-3</v>
      </c>
      <c r="R598" s="2">
        <v>0.22600000000000001</v>
      </c>
      <c r="S598" s="8" t="str">
        <f>VLOOKUP(R598,bachelor_lookup!A:B,2,TRUE)</f>
        <v>Medium</v>
      </c>
      <c r="T598" s="2">
        <v>0.24100000000000002</v>
      </c>
      <c r="U598" s="2">
        <v>0.20600000000000002</v>
      </c>
      <c r="V598" s="1">
        <v>1821</v>
      </c>
      <c r="W598" s="2">
        <f>V598/E598</f>
        <v>0.98699186991869914</v>
      </c>
      <c r="X598" s="2">
        <v>0.16600000000000001</v>
      </c>
      <c r="Y598" s="1">
        <v>334</v>
      </c>
      <c r="Z598" s="2">
        <f>Y598/E598</f>
        <v>0.18102981029810297</v>
      </c>
      <c r="AA598" s="2">
        <v>7.2000000000000008E-2</v>
      </c>
      <c r="AB598" s="1">
        <v>1179</v>
      </c>
      <c r="AC598" s="2">
        <f>AB598/E598</f>
        <v>0.63902439024390245</v>
      </c>
      <c r="AD598" s="2">
        <f>1-(AC598+Z598)</f>
        <v>0.1799457994579946</v>
      </c>
      <c r="AE598" s="2">
        <v>0.20199999999999999</v>
      </c>
      <c r="AF598" s="1">
        <v>37789</v>
      </c>
      <c r="AG598" s="1">
        <v>1086</v>
      </c>
      <c r="AH598" s="1">
        <v>34136</v>
      </c>
      <c r="AI598" s="1">
        <v>1555</v>
      </c>
      <c r="AJ598" s="2">
        <v>0.13800000000000001</v>
      </c>
      <c r="AK598">
        <v>2.5086433860000001</v>
      </c>
      <c r="AL598">
        <v>735.45726359370235</v>
      </c>
      <c r="AM598" t="s">
        <v>1483</v>
      </c>
      <c r="AN598" t="s">
        <v>1501</v>
      </c>
    </row>
    <row r="599" spans="1:40">
      <c r="A599" t="s">
        <v>651</v>
      </c>
      <c r="B599">
        <v>39.5</v>
      </c>
      <c r="C599">
        <v>35.799999999999997</v>
      </c>
      <c r="D599">
        <v>42.3</v>
      </c>
      <c r="E599">
        <v>4098</v>
      </c>
      <c r="F599">
        <v>1886</v>
      </c>
      <c r="G599">
        <v>2212</v>
      </c>
      <c r="H599" s="2">
        <f>F599/E599</f>
        <v>0.46022449975597851</v>
      </c>
      <c r="I599" s="2">
        <f>G599/E599</f>
        <v>0.53977550024402143</v>
      </c>
      <c r="J599" s="1">
        <v>2013</v>
      </c>
      <c r="K599" s="2">
        <f>J599/E599</f>
        <v>0.49121522693997072</v>
      </c>
      <c r="L599" s="1">
        <v>1588</v>
      </c>
      <c r="M599" s="1">
        <v>249</v>
      </c>
      <c r="N599" s="1">
        <v>30</v>
      </c>
      <c r="O599" s="2">
        <f>L599/$J599</f>
        <v>0.78887232985593636</v>
      </c>
      <c r="P599" s="2">
        <f>M599/$J599</f>
        <v>0.12369597615499255</v>
      </c>
      <c r="Q599" s="2">
        <f>N599/$J599</f>
        <v>1.4903129657228018E-2</v>
      </c>
      <c r="R599" s="2">
        <v>0.22600000000000001</v>
      </c>
      <c r="S599" s="8" t="str">
        <f>VLOOKUP(R599,bachelor_lookup!A:B,2,TRUE)</f>
        <v>Medium</v>
      </c>
      <c r="T599" s="2">
        <v>0.24299999999999999</v>
      </c>
      <c r="U599" s="2">
        <v>0.21299999999999999</v>
      </c>
      <c r="V599" s="1">
        <v>4092</v>
      </c>
      <c r="W599" s="2">
        <f>V599/E599</f>
        <v>0.99853587115666176</v>
      </c>
      <c r="X599" s="2">
        <v>8.4000000000000005E-2</v>
      </c>
      <c r="Y599" s="1">
        <v>998</v>
      </c>
      <c r="Z599" s="2">
        <f>Y599/E599</f>
        <v>0.2435334309419229</v>
      </c>
      <c r="AA599" s="2">
        <v>7.5999999999999998E-2</v>
      </c>
      <c r="AB599" s="1">
        <v>2528</v>
      </c>
      <c r="AC599" s="2">
        <f>AB599/E599</f>
        <v>0.61688628599316742</v>
      </c>
      <c r="AD599" s="2">
        <f>1-(AC599+Z599)</f>
        <v>0.13958028306490966</v>
      </c>
      <c r="AE599" s="2">
        <v>8.6999999999999994E-2</v>
      </c>
      <c r="AF599" s="1">
        <v>74244</v>
      </c>
      <c r="AG599" s="1">
        <v>1610</v>
      </c>
      <c r="AH599" s="1">
        <v>55286</v>
      </c>
      <c r="AI599" s="1">
        <v>3225</v>
      </c>
      <c r="AJ599" s="2">
        <v>3.2000000000000001E-2</v>
      </c>
      <c r="AK599">
        <v>10.98087248</v>
      </c>
      <c r="AL599">
        <v>373.19438937697231</v>
      </c>
      <c r="AM599" t="s">
        <v>1483</v>
      </c>
      <c r="AN599" t="s">
        <v>1503</v>
      </c>
    </row>
    <row r="600" spans="1:40">
      <c r="A600" t="s">
        <v>1164</v>
      </c>
      <c r="B600">
        <v>31.4</v>
      </c>
      <c r="C600">
        <v>30.8</v>
      </c>
      <c r="D600">
        <v>32.1</v>
      </c>
      <c r="E600">
        <v>5579</v>
      </c>
      <c r="F600">
        <v>2898</v>
      </c>
      <c r="G600">
        <v>2681</v>
      </c>
      <c r="H600" s="2">
        <f>F600/E600</f>
        <v>0.51944792973651188</v>
      </c>
      <c r="I600" s="2">
        <f>G600/E600</f>
        <v>0.48055207026348806</v>
      </c>
      <c r="J600" s="1">
        <v>2329</v>
      </c>
      <c r="K600" s="2">
        <f>J600/E600</f>
        <v>0.41745832586485032</v>
      </c>
      <c r="L600" s="1">
        <v>1982</v>
      </c>
      <c r="M600" s="1">
        <v>119</v>
      </c>
      <c r="N600" s="1">
        <v>57</v>
      </c>
      <c r="O600" s="2">
        <f>L600/$J600</f>
        <v>0.85100901674538432</v>
      </c>
      <c r="P600" s="2">
        <f>M600/$J600</f>
        <v>5.1094890510948905E-2</v>
      </c>
      <c r="Q600" s="2">
        <f>N600/$J600</f>
        <v>2.4474023185916703E-2</v>
      </c>
      <c r="R600" s="2">
        <v>0.22699999999999998</v>
      </c>
      <c r="S600" s="8" t="str">
        <f>VLOOKUP(R600,bachelor_lookup!A:B,2,TRUE)</f>
        <v>Medium</v>
      </c>
      <c r="T600" s="2">
        <v>0.19600000000000001</v>
      </c>
      <c r="U600" s="2">
        <v>0.26100000000000001</v>
      </c>
      <c r="V600" s="1">
        <v>5464</v>
      </c>
      <c r="W600" s="2">
        <f>V600/E600</f>
        <v>0.97938698691521775</v>
      </c>
      <c r="X600" s="2">
        <v>9.6999999999999989E-2</v>
      </c>
      <c r="Y600" s="1">
        <v>1654</v>
      </c>
      <c r="Z600" s="2">
        <f>Y600/E600</f>
        <v>0.29646890123678077</v>
      </c>
      <c r="AA600" s="2">
        <v>0.115</v>
      </c>
      <c r="AB600" s="1">
        <v>3355</v>
      </c>
      <c r="AC600" s="2">
        <f>AB600/E600</f>
        <v>0.60136225129951604</v>
      </c>
      <c r="AD600" s="2">
        <f>1-(AC600+Z600)</f>
        <v>0.10216884746370325</v>
      </c>
      <c r="AE600" s="2">
        <v>9.8000000000000004E-2</v>
      </c>
      <c r="AF600" s="1">
        <v>83840</v>
      </c>
      <c r="AG600" s="1">
        <v>1841</v>
      </c>
      <c r="AH600" s="1">
        <v>68597</v>
      </c>
      <c r="AI600" s="1">
        <v>3934</v>
      </c>
      <c r="AJ600" s="2">
        <v>8.1000000000000003E-2</v>
      </c>
      <c r="AK600">
        <v>14.15391413</v>
      </c>
      <c r="AL600">
        <v>394.1665852115778</v>
      </c>
      <c r="AM600" t="s">
        <v>1483</v>
      </c>
      <c r="AN600" t="s">
        <v>1517</v>
      </c>
    </row>
    <row r="601" spans="1:40">
      <c r="A601" t="s">
        <v>210</v>
      </c>
      <c r="B601">
        <v>39.6</v>
      </c>
      <c r="C601">
        <v>35.5</v>
      </c>
      <c r="D601">
        <v>46.8</v>
      </c>
      <c r="E601">
        <v>1766</v>
      </c>
      <c r="F601">
        <v>932</v>
      </c>
      <c r="G601">
        <v>834</v>
      </c>
      <c r="H601" s="2">
        <f>F601/E601</f>
        <v>0.52774631936579841</v>
      </c>
      <c r="I601" s="2">
        <f>G601/E601</f>
        <v>0.47225368063420159</v>
      </c>
      <c r="J601" s="1">
        <v>849</v>
      </c>
      <c r="K601" s="2">
        <f>J601/E601</f>
        <v>0.48074745186862966</v>
      </c>
      <c r="L601" s="1">
        <v>648</v>
      </c>
      <c r="M601" s="1">
        <v>63</v>
      </c>
      <c r="N601" s="1">
        <v>11</v>
      </c>
      <c r="O601" s="2">
        <f>L601/$J601</f>
        <v>0.76325088339222613</v>
      </c>
      <c r="P601" s="2">
        <f>M601/$J601</f>
        <v>7.4204946996466431E-2</v>
      </c>
      <c r="Q601" s="2">
        <f>N601/$J601</f>
        <v>1.2956419316843345E-2</v>
      </c>
      <c r="R601" s="2">
        <v>0.22699999999999998</v>
      </c>
      <c r="S601" s="8" t="str">
        <f>VLOOKUP(R601,bachelor_lookup!A:B,2,TRUE)</f>
        <v>Medium</v>
      </c>
      <c r="T601" s="2">
        <v>0.17399999999999999</v>
      </c>
      <c r="U601" s="2">
        <v>0.27899999999999997</v>
      </c>
      <c r="V601" s="1">
        <v>1766</v>
      </c>
      <c r="W601" s="2">
        <f>V601/E601</f>
        <v>1</v>
      </c>
      <c r="X601" s="2">
        <v>0.122</v>
      </c>
      <c r="Y601" s="1">
        <v>326</v>
      </c>
      <c r="Z601" s="2">
        <f>Y601/E601</f>
        <v>0.18459796149490373</v>
      </c>
      <c r="AA601" s="2">
        <v>0.19</v>
      </c>
      <c r="AB601" s="1">
        <v>1143</v>
      </c>
      <c r="AC601" s="2">
        <f>AB601/E601</f>
        <v>0.64722536806342013</v>
      </c>
      <c r="AD601" s="2">
        <f>1-(AC601+Z601)</f>
        <v>0.16817667044167617</v>
      </c>
      <c r="AE601" s="2">
        <v>0.105</v>
      </c>
      <c r="AF601" s="1">
        <v>64106</v>
      </c>
      <c r="AG601" s="1">
        <v>709</v>
      </c>
      <c r="AH601" s="1">
        <v>50282</v>
      </c>
      <c r="AI601" s="1">
        <v>1472</v>
      </c>
      <c r="AJ601" s="2">
        <v>5.7000000000000002E-2</v>
      </c>
      <c r="AK601">
        <v>1.3155386389999999</v>
      </c>
      <c r="AL601">
        <v>1342.4159105979709</v>
      </c>
      <c r="AM601" t="s">
        <v>1483</v>
      </c>
      <c r="AN601" t="s">
        <v>1492</v>
      </c>
    </row>
    <row r="602" spans="1:40">
      <c r="A602" t="s">
        <v>64</v>
      </c>
      <c r="B602">
        <v>43.2</v>
      </c>
      <c r="C602">
        <v>43.1</v>
      </c>
      <c r="D602">
        <v>43.3</v>
      </c>
      <c r="E602">
        <v>5380</v>
      </c>
      <c r="F602">
        <v>2719</v>
      </c>
      <c r="G602">
        <v>2661</v>
      </c>
      <c r="H602" s="2">
        <f>F602/E602</f>
        <v>0.50539033457249072</v>
      </c>
      <c r="I602" s="2">
        <f>G602/E602</f>
        <v>0.49460966542750928</v>
      </c>
      <c r="J602" s="1">
        <v>2403</v>
      </c>
      <c r="K602" s="2">
        <f>J602/E602</f>
        <v>0.44665427509293681</v>
      </c>
      <c r="L602" s="1">
        <v>1892</v>
      </c>
      <c r="M602" s="1">
        <v>421</v>
      </c>
      <c r="N602" s="1">
        <v>0</v>
      </c>
      <c r="O602" s="2">
        <f>L602/$J602</f>
        <v>0.7873491468997087</v>
      </c>
      <c r="P602" s="2">
        <f>M602/$J602</f>
        <v>0.17519766957969204</v>
      </c>
      <c r="Q602" s="2">
        <f>N602/$J602</f>
        <v>0</v>
      </c>
      <c r="R602" s="2">
        <v>0.22699999999999998</v>
      </c>
      <c r="S602" s="8" t="str">
        <f>VLOOKUP(R602,bachelor_lookup!A:B,2,TRUE)</f>
        <v>Medium</v>
      </c>
      <c r="T602" s="2">
        <v>0.24100000000000002</v>
      </c>
      <c r="U602" s="2">
        <v>0.21299999999999999</v>
      </c>
      <c r="V602" s="1">
        <v>5380</v>
      </c>
      <c r="W602" s="2">
        <f>V602/E602</f>
        <v>1</v>
      </c>
      <c r="X602" s="2">
        <v>0.04</v>
      </c>
      <c r="Y602" s="1">
        <v>1143</v>
      </c>
      <c r="Z602" s="2">
        <f>Y602/E602</f>
        <v>0.21245353159851302</v>
      </c>
      <c r="AA602" s="2">
        <v>1.7000000000000001E-2</v>
      </c>
      <c r="AB602" s="1">
        <v>3427</v>
      </c>
      <c r="AC602" s="2">
        <f>AB602/E602</f>
        <v>0.63698884758364316</v>
      </c>
      <c r="AD602" s="2">
        <f>1-(AC602+Z602)</f>
        <v>0.15055762081784385</v>
      </c>
      <c r="AE602" s="2">
        <v>4.8000000000000001E-2</v>
      </c>
      <c r="AF602" s="1">
        <v>81631</v>
      </c>
      <c r="AG602" s="1">
        <v>1898</v>
      </c>
      <c r="AH602" s="1">
        <v>75263</v>
      </c>
      <c r="AI602" s="1">
        <v>4393</v>
      </c>
      <c r="AJ602" s="2">
        <v>0.11199999999999999</v>
      </c>
      <c r="AK602">
        <v>7.3504704289999996</v>
      </c>
      <c r="AL602">
        <v>731.92594296742527</v>
      </c>
      <c r="AM602" t="s">
        <v>1483</v>
      </c>
      <c r="AN602" t="s">
        <v>1489</v>
      </c>
    </row>
    <row r="603" spans="1:40">
      <c r="A603" t="s">
        <v>1312</v>
      </c>
      <c r="B603">
        <v>52.5</v>
      </c>
      <c r="C603">
        <v>50.5</v>
      </c>
      <c r="D603">
        <v>53.7</v>
      </c>
      <c r="E603">
        <v>2558</v>
      </c>
      <c r="F603">
        <v>1387</v>
      </c>
      <c r="G603">
        <v>1171</v>
      </c>
      <c r="H603" s="2">
        <f>F603/E603</f>
        <v>0.54222048475371387</v>
      </c>
      <c r="I603" s="2">
        <f>G603/E603</f>
        <v>0.45777951524628618</v>
      </c>
      <c r="J603" s="1">
        <v>969</v>
      </c>
      <c r="K603" s="2">
        <f>J603/E603</f>
        <v>0.37881157154026585</v>
      </c>
      <c r="L603" s="1">
        <v>794</v>
      </c>
      <c r="M603" s="1">
        <v>90</v>
      </c>
      <c r="N603" s="1">
        <v>0</v>
      </c>
      <c r="O603" s="2">
        <f>L603/$J603</f>
        <v>0.81940144478844168</v>
      </c>
      <c r="P603" s="2">
        <f>M603/$J603</f>
        <v>9.2879256965944276E-2</v>
      </c>
      <c r="Q603" s="2">
        <f>N603/$J603</f>
        <v>0</v>
      </c>
      <c r="R603" s="2">
        <v>0.22699999999999998</v>
      </c>
      <c r="S603" s="8" t="str">
        <f>VLOOKUP(R603,bachelor_lookup!A:B,2,TRUE)</f>
        <v>Medium</v>
      </c>
      <c r="T603" s="2">
        <v>0.23</v>
      </c>
      <c r="U603" s="2">
        <v>0.223</v>
      </c>
      <c r="V603" s="1">
        <v>2486</v>
      </c>
      <c r="W603" s="2">
        <f>V603/E603</f>
        <v>0.97185301016419079</v>
      </c>
      <c r="X603" s="2">
        <v>0.16300000000000001</v>
      </c>
      <c r="Y603" s="1">
        <v>418</v>
      </c>
      <c r="Z603" s="2">
        <f>Y603/E603</f>
        <v>0.163408913213448</v>
      </c>
      <c r="AA603" s="2">
        <v>0.316</v>
      </c>
      <c r="AB603" s="1">
        <v>1425</v>
      </c>
      <c r="AC603" s="2">
        <f>AB603/E603</f>
        <v>0.55707584050039094</v>
      </c>
      <c r="AD603" s="2">
        <f>1-(AC603+Z603)</f>
        <v>0.27951524628616109</v>
      </c>
      <c r="AE603" s="2">
        <v>0.16200000000000001</v>
      </c>
      <c r="AF603" s="1">
        <v>65294</v>
      </c>
      <c r="AG603" s="1">
        <v>1043</v>
      </c>
      <c r="AH603" s="1">
        <v>52133</v>
      </c>
      <c r="AI603" s="1">
        <v>2154</v>
      </c>
      <c r="AJ603" s="2">
        <v>0.113</v>
      </c>
      <c r="AK603">
        <v>741.0932401</v>
      </c>
      <c r="AL603">
        <v>3.4516574454988072</v>
      </c>
      <c r="AM603" t="s">
        <v>1482</v>
      </c>
      <c r="AN603" t="s">
        <v>1519</v>
      </c>
    </row>
    <row r="604" spans="1:40">
      <c r="A604" t="s">
        <v>1043</v>
      </c>
      <c r="B604">
        <v>35.700000000000003</v>
      </c>
      <c r="C604">
        <v>34.700000000000003</v>
      </c>
      <c r="D604">
        <v>37.4</v>
      </c>
      <c r="E604">
        <v>3045</v>
      </c>
      <c r="F604">
        <v>1364</v>
      </c>
      <c r="G604">
        <v>1681</v>
      </c>
      <c r="H604" s="2">
        <f>F604/E604</f>
        <v>0.44794745484400655</v>
      </c>
      <c r="I604" s="2">
        <f>G604/E604</f>
        <v>0.55205254515599345</v>
      </c>
      <c r="J604" s="1">
        <v>1363</v>
      </c>
      <c r="K604" s="2">
        <f>J604/E604</f>
        <v>0.44761904761904764</v>
      </c>
      <c r="L604" s="1">
        <v>931</v>
      </c>
      <c r="M604" s="1">
        <v>267</v>
      </c>
      <c r="N604" s="1">
        <v>53</v>
      </c>
      <c r="O604" s="2">
        <f>L604/$J604</f>
        <v>0.68305209097578867</v>
      </c>
      <c r="P604" s="2">
        <f>M604/$J604</f>
        <v>0.1958914159941306</v>
      </c>
      <c r="Q604" s="2">
        <f>N604/$J604</f>
        <v>3.8884812912692593E-2</v>
      </c>
      <c r="R604" s="2">
        <v>0.22800000000000001</v>
      </c>
      <c r="S604" s="8" t="str">
        <f>VLOOKUP(R604,bachelor_lookup!A:B,2,TRUE)</f>
        <v>Medium</v>
      </c>
      <c r="T604" s="2">
        <v>0.23600000000000002</v>
      </c>
      <c r="U604" s="2">
        <v>0.223</v>
      </c>
      <c r="V604" s="1">
        <v>3035</v>
      </c>
      <c r="W604" s="2">
        <f>V604/E604</f>
        <v>0.99671592775041051</v>
      </c>
      <c r="X604" s="2">
        <v>0.20600000000000002</v>
      </c>
      <c r="Y604" s="1">
        <v>747</v>
      </c>
      <c r="Z604" s="2">
        <f>Y604/E604</f>
        <v>0.24532019704433497</v>
      </c>
      <c r="AA604" s="2">
        <v>0.40200000000000002</v>
      </c>
      <c r="AB604" s="1">
        <v>1839</v>
      </c>
      <c r="AC604" s="2">
        <f>AB604/E604</f>
        <v>0.60394088669950741</v>
      </c>
      <c r="AD604" s="2">
        <f>1-(AC604+Z604)</f>
        <v>0.15073891625615765</v>
      </c>
      <c r="AE604" s="2">
        <v>0.153</v>
      </c>
      <c r="AF604" s="1">
        <v>53863</v>
      </c>
      <c r="AG604" s="1">
        <v>1128</v>
      </c>
      <c r="AH604" s="1">
        <v>45625</v>
      </c>
      <c r="AI604" s="1">
        <v>2386</v>
      </c>
      <c r="AJ604" s="2">
        <v>0.10300000000000001</v>
      </c>
      <c r="AK604">
        <v>1.8128274419999999</v>
      </c>
      <c r="AL604">
        <v>1679.6965499598832</v>
      </c>
      <c r="AM604" t="s">
        <v>1484</v>
      </c>
      <c r="AN604" t="s">
        <v>1515</v>
      </c>
    </row>
    <row r="605" spans="1:40">
      <c r="A605" t="s">
        <v>1139</v>
      </c>
      <c r="B605">
        <v>36.700000000000003</v>
      </c>
      <c r="C605">
        <v>36.799999999999997</v>
      </c>
      <c r="D605">
        <v>36.4</v>
      </c>
      <c r="E605">
        <v>3651</v>
      </c>
      <c r="F605">
        <v>1927</v>
      </c>
      <c r="G605">
        <v>1724</v>
      </c>
      <c r="H605" s="2">
        <f>F605/E605</f>
        <v>0.52780060257463712</v>
      </c>
      <c r="I605" s="2">
        <f>G605/E605</f>
        <v>0.47219939742536293</v>
      </c>
      <c r="J605" s="1">
        <v>1704</v>
      </c>
      <c r="K605" s="2">
        <f>J605/E605</f>
        <v>0.46672144617912903</v>
      </c>
      <c r="L605" s="1">
        <v>1347</v>
      </c>
      <c r="M605" s="1">
        <v>189</v>
      </c>
      <c r="N605" s="1">
        <v>32</v>
      </c>
      <c r="O605" s="2">
        <f>L605/$J605</f>
        <v>0.79049295774647887</v>
      </c>
      <c r="P605" s="2">
        <f>M605/$J605</f>
        <v>0.11091549295774648</v>
      </c>
      <c r="Q605" s="2">
        <f>N605/$J605</f>
        <v>1.8779342723004695E-2</v>
      </c>
      <c r="R605" s="2">
        <v>0.22800000000000001</v>
      </c>
      <c r="S605" s="8" t="str">
        <f>VLOOKUP(R605,bachelor_lookup!A:B,2,TRUE)</f>
        <v>Medium</v>
      </c>
      <c r="T605" s="2">
        <v>0.24100000000000002</v>
      </c>
      <c r="U605" s="2">
        <v>0.214</v>
      </c>
      <c r="V605" s="1">
        <v>3651</v>
      </c>
      <c r="W605" s="2">
        <f>V605/E605</f>
        <v>1</v>
      </c>
      <c r="X605" s="2">
        <v>2.3E-2</v>
      </c>
      <c r="Y605" s="1">
        <v>1021</v>
      </c>
      <c r="Z605" s="2">
        <f>Y605/E605</f>
        <v>0.27964941112024105</v>
      </c>
      <c r="AA605" s="2">
        <v>8.0000000000000002E-3</v>
      </c>
      <c r="AB605" s="1">
        <v>2363</v>
      </c>
      <c r="AC605" s="2">
        <f>AB605/E605</f>
        <v>0.64721993974253633</v>
      </c>
      <c r="AD605" s="2">
        <f>1-(AC605+Z605)</f>
        <v>7.3130649137222559E-2</v>
      </c>
      <c r="AE605" s="2">
        <v>2.7999999999999997E-2</v>
      </c>
      <c r="AF605" s="1">
        <v>85841</v>
      </c>
      <c r="AG605" s="1">
        <v>1251</v>
      </c>
      <c r="AH605" s="1">
        <v>77176</v>
      </c>
      <c r="AI605" s="1">
        <v>2728</v>
      </c>
      <c r="AJ605" s="2">
        <v>0.14800000000000002</v>
      </c>
      <c r="AK605">
        <v>50.27363819</v>
      </c>
      <c r="AL605">
        <v>72.622553915865709</v>
      </c>
      <c r="AM605" t="s">
        <v>1482</v>
      </c>
      <c r="AN605" t="s">
        <v>1517</v>
      </c>
    </row>
    <row r="606" spans="1:40">
      <c r="A606" t="s">
        <v>1409</v>
      </c>
      <c r="B606">
        <v>37.700000000000003</v>
      </c>
      <c r="C606">
        <v>37.5</v>
      </c>
      <c r="D606">
        <v>38.1</v>
      </c>
      <c r="E606">
        <v>6465</v>
      </c>
      <c r="F606">
        <v>3180</v>
      </c>
      <c r="G606">
        <v>3285</v>
      </c>
      <c r="H606" s="2">
        <f>F606/E606</f>
        <v>0.49187935034802782</v>
      </c>
      <c r="I606" s="2">
        <f>G606/E606</f>
        <v>0.50812064965197212</v>
      </c>
      <c r="J606" s="1">
        <v>2894</v>
      </c>
      <c r="K606" s="2">
        <f>J606/E606</f>
        <v>0.44764114462490334</v>
      </c>
      <c r="L606" s="1">
        <v>2658</v>
      </c>
      <c r="M606" s="1">
        <v>145</v>
      </c>
      <c r="N606" s="1">
        <v>21</v>
      </c>
      <c r="O606" s="2">
        <f>L606/$J606</f>
        <v>0.91845196959225983</v>
      </c>
      <c r="P606" s="2">
        <f>M606/$J606</f>
        <v>5.0103662750518314E-2</v>
      </c>
      <c r="Q606" s="2">
        <f>N606/$J606</f>
        <v>7.2563925362819628E-3</v>
      </c>
      <c r="R606" s="2">
        <v>0.22800000000000001</v>
      </c>
      <c r="S606" s="8" t="str">
        <f>VLOOKUP(R606,bachelor_lookup!A:B,2,TRUE)</f>
        <v>Medium</v>
      </c>
      <c r="T606" s="2">
        <v>0.24600000000000002</v>
      </c>
      <c r="U606" s="2">
        <v>0.20800000000000002</v>
      </c>
      <c r="V606" s="1">
        <v>6430</v>
      </c>
      <c r="W606" s="2">
        <f>V606/E606</f>
        <v>0.99458623356535192</v>
      </c>
      <c r="X606" s="2">
        <v>5.4000000000000006E-2</v>
      </c>
      <c r="Y606" s="1">
        <v>1529</v>
      </c>
      <c r="Z606" s="2">
        <f>Y606/E606</f>
        <v>0.23650425367362723</v>
      </c>
      <c r="AA606" s="2">
        <v>4.4999999999999998E-2</v>
      </c>
      <c r="AB606" s="1">
        <v>3972</v>
      </c>
      <c r="AC606" s="2">
        <f>AB606/E606</f>
        <v>0.61438515081206502</v>
      </c>
      <c r="AD606" s="2">
        <f>1-(AC606+Z606)</f>
        <v>0.14911059551430772</v>
      </c>
      <c r="AE606" s="2">
        <v>6.9000000000000006E-2</v>
      </c>
      <c r="AF606" s="1">
        <v>68771</v>
      </c>
      <c r="AG606" s="1">
        <v>2252</v>
      </c>
      <c r="AH606" s="1">
        <v>63166</v>
      </c>
      <c r="AI606" s="1">
        <v>5147</v>
      </c>
      <c r="AJ606" s="2">
        <v>6.0999999999999999E-2</v>
      </c>
      <c r="AK606">
        <v>50.642477759999998</v>
      </c>
      <c r="AL606">
        <v>127.65963053068437</v>
      </c>
      <c r="AM606" t="s">
        <v>1482</v>
      </c>
      <c r="AN606" t="s">
        <v>1523</v>
      </c>
    </row>
    <row r="607" spans="1:40">
      <c r="A607" t="s">
        <v>75</v>
      </c>
      <c r="B607">
        <v>41.3</v>
      </c>
      <c r="C607">
        <v>36.1</v>
      </c>
      <c r="D607">
        <v>48.2</v>
      </c>
      <c r="E607">
        <v>7113</v>
      </c>
      <c r="F607">
        <v>3957</v>
      </c>
      <c r="G607">
        <v>3156</v>
      </c>
      <c r="H607" s="2">
        <f>F607/E607</f>
        <v>0.55630535638970902</v>
      </c>
      <c r="I607" s="2">
        <f>G607/E607</f>
        <v>0.44369464361029104</v>
      </c>
      <c r="J607" s="1">
        <v>2690</v>
      </c>
      <c r="K607" s="2">
        <f>J607/E607</f>
        <v>0.37818079572613522</v>
      </c>
      <c r="L607" s="1">
        <v>2266</v>
      </c>
      <c r="M607" s="1">
        <v>116</v>
      </c>
      <c r="N607" s="1">
        <v>0</v>
      </c>
      <c r="O607" s="2">
        <f>L607/$J607</f>
        <v>0.84237918215613383</v>
      </c>
      <c r="P607" s="2">
        <f>M607/$J607</f>
        <v>4.3122676579925648E-2</v>
      </c>
      <c r="Q607" s="2">
        <f>N607/$J607</f>
        <v>0</v>
      </c>
      <c r="R607" s="2">
        <v>0.22800000000000001</v>
      </c>
      <c r="S607" s="8" t="str">
        <f>VLOOKUP(R607,bachelor_lookup!A:B,2,TRUE)</f>
        <v>Medium</v>
      </c>
      <c r="T607" s="2">
        <v>0.23899999999999999</v>
      </c>
      <c r="U607" s="2">
        <v>0.215</v>
      </c>
      <c r="V607" s="1">
        <v>7063</v>
      </c>
      <c r="W607" s="2">
        <f>V607/E607</f>
        <v>0.99297061717981161</v>
      </c>
      <c r="X607" s="2">
        <v>0.25800000000000001</v>
      </c>
      <c r="Y607" s="1">
        <v>1627</v>
      </c>
      <c r="Z607" s="2">
        <f>Y607/E607</f>
        <v>0.22873611696893012</v>
      </c>
      <c r="AA607" s="2">
        <v>0.35299999999999998</v>
      </c>
      <c r="AB607" s="1">
        <v>4059</v>
      </c>
      <c r="AC607" s="2">
        <f>AB607/E607</f>
        <v>0.57064529734289327</v>
      </c>
      <c r="AD607" s="2">
        <f>1-(AC607+Z607)</f>
        <v>0.20061858568817659</v>
      </c>
      <c r="AE607" s="2">
        <v>0.248</v>
      </c>
      <c r="AF607" s="1">
        <v>58012</v>
      </c>
      <c r="AG607" s="1">
        <v>2707</v>
      </c>
      <c r="AH607" s="1">
        <v>38317</v>
      </c>
      <c r="AI607" s="1">
        <v>5686</v>
      </c>
      <c r="AJ607" s="2">
        <v>0.13500000000000001</v>
      </c>
      <c r="AK607">
        <v>502.24006259999999</v>
      </c>
      <c r="AL607">
        <v>14.162550002836035</v>
      </c>
      <c r="AM607" t="s">
        <v>1482</v>
      </c>
      <c r="AN607" t="s">
        <v>1490</v>
      </c>
    </row>
    <row r="608" spans="1:40">
      <c r="A608" t="s">
        <v>97</v>
      </c>
      <c r="B608">
        <v>47.5</v>
      </c>
      <c r="C608">
        <v>43.4</v>
      </c>
      <c r="D608">
        <v>50.8</v>
      </c>
      <c r="E608">
        <v>3360</v>
      </c>
      <c r="F608">
        <v>1688</v>
      </c>
      <c r="G608">
        <v>1672</v>
      </c>
      <c r="H608" s="2">
        <f>F608/E608</f>
        <v>0.50238095238095237</v>
      </c>
      <c r="I608" s="2">
        <f>G608/E608</f>
        <v>0.49761904761904763</v>
      </c>
      <c r="J608" s="1">
        <v>1376</v>
      </c>
      <c r="K608" s="2">
        <f>J608/E608</f>
        <v>0.40952380952380951</v>
      </c>
      <c r="L608" s="1">
        <v>1165</v>
      </c>
      <c r="M608" s="1">
        <v>95</v>
      </c>
      <c r="N608" s="1">
        <v>0</v>
      </c>
      <c r="O608" s="2">
        <f>L608/$J608</f>
        <v>0.84665697674418605</v>
      </c>
      <c r="P608" s="2">
        <f>M608/$J608</f>
        <v>6.9040697674418602E-2</v>
      </c>
      <c r="Q608" s="2">
        <f>N608/$J608</f>
        <v>0</v>
      </c>
      <c r="R608" s="2">
        <v>0.22800000000000001</v>
      </c>
      <c r="S608" s="8" t="str">
        <f>VLOOKUP(R608,bachelor_lookup!A:B,2,TRUE)</f>
        <v>Medium</v>
      </c>
      <c r="T608" s="2">
        <v>0.26</v>
      </c>
      <c r="U608" s="2">
        <v>0.2</v>
      </c>
      <c r="V608" s="1">
        <v>3360</v>
      </c>
      <c r="W608" s="2">
        <f>V608/E608</f>
        <v>1</v>
      </c>
      <c r="X608" s="2">
        <v>0.111</v>
      </c>
      <c r="Y608" s="1">
        <v>610</v>
      </c>
      <c r="Z608" s="2">
        <f>Y608/E608</f>
        <v>0.18154761904761904</v>
      </c>
      <c r="AA608" s="2">
        <v>7.6999999999999999E-2</v>
      </c>
      <c r="AB608" s="1">
        <v>2097</v>
      </c>
      <c r="AC608" s="2">
        <f>AB608/E608</f>
        <v>0.62410714285714286</v>
      </c>
      <c r="AD608" s="2">
        <f>1-(AC608+Z608)</f>
        <v>0.19434523809523807</v>
      </c>
      <c r="AE608" s="2">
        <v>0.127</v>
      </c>
      <c r="AF608" s="1">
        <v>60141</v>
      </c>
      <c r="AG608" s="1">
        <v>1335</v>
      </c>
      <c r="AH608" s="1">
        <v>51742</v>
      </c>
      <c r="AI608" s="1">
        <v>2820</v>
      </c>
      <c r="AJ608" s="2">
        <v>0.129</v>
      </c>
      <c r="AK608">
        <v>9.9735856799999993</v>
      </c>
      <c r="AL608">
        <v>336.88987168755142</v>
      </c>
      <c r="AM608" t="s">
        <v>1482</v>
      </c>
      <c r="AN608" t="s">
        <v>1491</v>
      </c>
    </row>
    <row r="609" spans="1:40">
      <c r="A609" t="s">
        <v>228</v>
      </c>
      <c r="B609">
        <v>39.299999999999997</v>
      </c>
      <c r="C609">
        <v>39</v>
      </c>
      <c r="D609">
        <v>39.799999999999997</v>
      </c>
      <c r="E609">
        <v>2871</v>
      </c>
      <c r="F609">
        <v>1601</v>
      </c>
      <c r="G609">
        <v>1270</v>
      </c>
      <c r="H609" s="2">
        <f>F609/E609</f>
        <v>0.55764541971438519</v>
      </c>
      <c r="I609" s="2">
        <f>G609/E609</f>
        <v>0.44235458028561475</v>
      </c>
      <c r="J609" s="1">
        <v>1328</v>
      </c>
      <c r="K609" s="2">
        <f>J609/E609</f>
        <v>0.46255660048763497</v>
      </c>
      <c r="L609" s="1">
        <v>924</v>
      </c>
      <c r="M609" s="1">
        <v>109</v>
      </c>
      <c r="N609" s="1">
        <v>0</v>
      </c>
      <c r="O609" s="2">
        <f>L609/$J609</f>
        <v>0.69578313253012047</v>
      </c>
      <c r="P609" s="2">
        <f>M609/$J609</f>
        <v>8.2078313253012042E-2</v>
      </c>
      <c r="Q609" s="2">
        <f>N609/$J609</f>
        <v>0</v>
      </c>
      <c r="R609" s="2">
        <v>0.22899999999999998</v>
      </c>
      <c r="S609" s="8" t="str">
        <f>VLOOKUP(R609,bachelor_lookup!A:B,2,TRUE)</f>
        <v>Medium</v>
      </c>
      <c r="T609" s="2">
        <v>0.23300000000000001</v>
      </c>
      <c r="U609" s="2">
        <v>0.223</v>
      </c>
      <c r="V609" s="1">
        <v>2871</v>
      </c>
      <c r="W609" s="2">
        <f>V609/E609</f>
        <v>1</v>
      </c>
      <c r="X609" s="2">
        <v>9.1999999999999998E-2</v>
      </c>
      <c r="Y609" s="1">
        <v>702</v>
      </c>
      <c r="Z609" s="2">
        <f>Y609/E609</f>
        <v>0.2445141065830721</v>
      </c>
      <c r="AA609" s="2">
        <v>0.13400000000000001</v>
      </c>
      <c r="AB609" s="1">
        <v>1788</v>
      </c>
      <c r="AC609" s="2">
        <f>AB609/E609</f>
        <v>0.62277951933124343</v>
      </c>
      <c r="AD609" s="2">
        <f>1-(AC609+Z609)</f>
        <v>0.13270637408568442</v>
      </c>
      <c r="AE609" s="2">
        <v>0.09</v>
      </c>
      <c r="AF609" s="1">
        <v>83782</v>
      </c>
      <c r="AG609" s="1">
        <v>1066</v>
      </c>
      <c r="AH609" s="1">
        <v>66654</v>
      </c>
      <c r="AI609" s="1">
        <v>2239</v>
      </c>
      <c r="AJ609" s="2">
        <v>0.13400000000000001</v>
      </c>
      <c r="AK609">
        <v>421.25953859999998</v>
      </c>
      <c r="AL609">
        <v>6.8152759449468761</v>
      </c>
      <c r="AM609" t="s">
        <v>1482</v>
      </c>
      <c r="AN609" t="s">
        <v>1494</v>
      </c>
    </row>
    <row r="610" spans="1:40">
      <c r="A610" t="s">
        <v>1001</v>
      </c>
      <c r="B610">
        <v>32.200000000000003</v>
      </c>
      <c r="C610">
        <v>30.8</v>
      </c>
      <c r="D610">
        <v>36.299999999999997</v>
      </c>
      <c r="E610">
        <v>3735</v>
      </c>
      <c r="F610">
        <v>1970</v>
      </c>
      <c r="G610">
        <v>1765</v>
      </c>
      <c r="H610" s="2">
        <f>F610/E610</f>
        <v>0.52744310575635878</v>
      </c>
      <c r="I610" s="2">
        <f>G610/E610</f>
        <v>0.47255689424364122</v>
      </c>
      <c r="J610" s="1">
        <v>1885</v>
      </c>
      <c r="K610" s="2">
        <f>J610/E610</f>
        <v>0.50468540829986608</v>
      </c>
      <c r="L610" s="1">
        <v>1363</v>
      </c>
      <c r="M610" s="1">
        <v>212</v>
      </c>
      <c r="N610" s="1">
        <v>125</v>
      </c>
      <c r="O610" s="2">
        <f>L610/$J610</f>
        <v>0.72307692307692306</v>
      </c>
      <c r="P610" s="2">
        <f>M610/$J610</f>
        <v>0.11246684350132626</v>
      </c>
      <c r="Q610" s="2">
        <f>N610/$J610</f>
        <v>6.6312997347480113E-2</v>
      </c>
      <c r="R610" s="2">
        <v>0.23</v>
      </c>
      <c r="S610" s="8" t="str">
        <f>VLOOKUP(R610,bachelor_lookup!A:B,2,TRUE)</f>
        <v>Medium</v>
      </c>
      <c r="T610" s="2">
        <v>0.22699999999999998</v>
      </c>
      <c r="U610" s="2">
        <v>0.23300000000000001</v>
      </c>
      <c r="V610" s="1">
        <v>3664</v>
      </c>
      <c r="W610" s="2">
        <f>V610/E610</f>
        <v>0.9809906291834003</v>
      </c>
      <c r="X610" s="2">
        <v>0.124</v>
      </c>
      <c r="Y610" s="1">
        <v>772</v>
      </c>
      <c r="Z610" s="2">
        <f>Y610/E610</f>
        <v>0.2066934404283802</v>
      </c>
      <c r="AA610" s="2">
        <v>9.8000000000000004E-2</v>
      </c>
      <c r="AB610" s="1">
        <v>2498</v>
      </c>
      <c r="AC610" s="2">
        <f>AB610/E610</f>
        <v>0.66880856760374829</v>
      </c>
      <c r="AD610" s="2">
        <f>1-(AC610+Z610)</f>
        <v>0.12449799196787148</v>
      </c>
      <c r="AE610" s="2">
        <v>0.14400000000000002</v>
      </c>
      <c r="AF610" s="1">
        <v>62484</v>
      </c>
      <c r="AG610" s="1">
        <v>1526</v>
      </c>
      <c r="AH610" s="1">
        <v>57500</v>
      </c>
      <c r="AI610" s="1">
        <v>3079</v>
      </c>
      <c r="AJ610" s="2">
        <v>8.900000000000001E-2</v>
      </c>
      <c r="AK610">
        <v>2.4145027849999998</v>
      </c>
      <c r="AL610">
        <v>1546.9023366647309</v>
      </c>
      <c r="AM610" t="s">
        <v>1484</v>
      </c>
      <c r="AN610" t="s">
        <v>1513</v>
      </c>
    </row>
    <row r="611" spans="1:40">
      <c r="A611" t="s">
        <v>1008</v>
      </c>
      <c r="B611">
        <v>34.799999999999997</v>
      </c>
      <c r="C611">
        <v>31.3</v>
      </c>
      <c r="D611">
        <v>37.1</v>
      </c>
      <c r="E611">
        <v>5862</v>
      </c>
      <c r="F611">
        <v>2969</v>
      </c>
      <c r="G611">
        <v>2893</v>
      </c>
      <c r="H611" s="2">
        <f>F611/E611</f>
        <v>0.50648242920504949</v>
      </c>
      <c r="I611" s="2">
        <f>G611/E611</f>
        <v>0.49351757079495051</v>
      </c>
      <c r="J611" s="1">
        <v>2898</v>
      </c>
      <c r="K611" s="2">
        <f>J611/E611</f>
        <v>0.49437052200614123</v>
      </c>
      <c r="L611" s="1">
        <v>2287</v>
      </c>
      <c r="M611" s="1">
        <v>326</v>
      </c>
      <c r="N611" s="1">
        <v>152</v>
      </c>
      <c r="O611" s="2">
        <f>L611/$J611</f>
        <v>0.7891649413388544</v>
      </c>
      <c r="P611" s="2">
        <f>M611/$J611</f>
        <v>0.11249137336093858</v>
      </c>
      <c r="Q611" s="2">
        <f>N611/$J611</f>
        <v>5.2449965493443752E-2</v>
      </c>
      <c r="R611" s="2">
        <v>0.23</v>
      </c>
      <c r="S611" s="8" t="str">
        <f>VLOOKUP(R611,bachelor_lookup!A:B,2,TRUE)</f>
        <v>Medium</v>
      </c>
      <c r="T611" s="2">
        <v>0.221</v>
      </c>
      <c r="U611" s="2">
        <v>0.23800000000000002</v>
      </c>
      <c r="V611" s="1">
        <v>5833</v>
      </c>
      <c r="W611" s="2">
        <f>V611/E611</f>
        <v>0.99505288297509387</v>
      </c>
      <c r="X611" s="2">
        <v>9.5000000000000001E-2</v>
      </c>
      <c r="Y611" s="1">
        <v>1527</v>
      </c>
      <c r="Z611" s="2">
        <f>Y611/E611</f>
        <v>0.26049129989764586</v>
      </c>
      <c r="AA611" s="2">
        <v>0.14899999999999999</v>
      </c>
      <c r="AB611" s="1">
        <v>3860</v>
      </c>
      <c r="AC611" s="2">
        <f>AB611/E611</f>
        <v>0.65847833503923581</v>
      </c>
      <c r="AD611" s="2">
        <f>1-(AC611+Z611)</f>
        <v>8.1030365063118337E-2</v>
      </c>
      <c r="AE611" s="2">
        <v>0.08</v>
      </c>
      <c r="AF611" s="1">
        <v>82083</v>
      </c>
      <c r="AG611" s="1">
        <v>1915</v>
      </c>
      <c r="AH611" s="1">
        <v>77276</v>
      </c>
      <c r="AI611" s="1">
        <v>4554</v>
      </c>
      <c r="AJ611" s="2">
        <v>7.9000000000000001E-2</v>
      </c>
      <c r="AK611">
        <v>4.2634756420000004</v>
      </c>
      <c r="AL611">
        <v>1374.9345586152172</v>
      </c>
      <c r="AM611" t="s">
        <v>1483</v>
      </c>
      <c r="AN611" t="s">
        <v>1513</v>
      </c>
    </row>
    <row r="612" spans="1:40">
      <c r="A612" t="s">
        <v>1022</v>
      </c>
      <c r="B612">
        <v>38.200000000000003</v>
      </c>
      <c r="C612">
        <v>37.1</v>
      </c>
      <c r="D612">
        <v>40.299999999999997</v>
      </c>
      <c r="E612">
        <v>2514</v>
      </c>
      <c r="F612">
        <v>1177</v>
      </c>
      <c r="G612">
        <v>1337</v>
      </c>
      <c r="H612" s="2">
        <f>F612/E612</f>
        <v>0.46817820206841687</v>
      </c>
      <c r="I612" s="2">
        <f>G612/E612</f>
        <v>0.53182179793158313</v>
      </c>
      <c r="J612" s="1">
        <v>1071</v>
      </c>
      <c r="K612" s="2">
        <f>J612/E612</f>
        <v>0.42601431980906923</v>
      </c>
      <c r="L612" s="1">
        <v>833</v>
      </c>
      <c r="M612" s="1">
        <v>51</v>
      </c>
      <c r="N612" s="1">
        <v>12</v>
      </c>
      <c r="O612" s="2">
        <f>L612/$J612</f>
        <v>0.77777777777777779</v>
      </c>
      <c r="P612" s="2">
        <f>M612/$J612</f>
        <v>4.7619047619047616E-2</v>
      </c>
      <c r="Q612" s="2">
        <f>N612/$J612</f>
        <v>1.1204481792717087E-2</v>
      </c>
      <c r="R612" s="2">
        <v>0.23</v>
      </c>
      <c r="S612" s="8" t="str">
        <f>VLOOKUP(R612,bachelor_lookup!A:B,2,TRUE)</f>
        <v>Medium</v>
      </c>
      <c r="T612" s="2">
        <v>0.25900000000000001</v>
      </c>
      <c r="U612" s="2">
        <v>0.20499999999999999</v>
      </c>
      <c r="V612" s="1">
        <v>2479</v>
      </c>
      <c r="W612" s="2">
        <f>V612/E612</f>
        <v>0.98607796340493237</v>
      </c>
      <c r="X612" s="2">
        <v>0.23800000000000002</v>
      </c>
      <c r="Y612" s="1">
        <v>549</v>
      </c>
      <c r="Z612" s="2">
        <f>Y612/E612</f>
        <v>0.21837708830548927</v>
      </c>
      <c r="AA612" s="2">
        <v>0.311</v>
      </c>
      <c r="AB612" s="1">
        <v>1501</v>
      </c>
      <c r="AC612" s="2">
        <f>AB612/E612</f>
        <v>0.59705648369132858</v>
      </c>
      <c r="AD612" s="2">
        <f>1-(AC612+Z612)</f>
        <v>0.18456642800318213</v>
      </c>
      <c r="AE612" s="2">
        <v>0.24100000000000002</v>
      </c>
      <c r="AF612" s="1">
        <v>50369</v>
      </c>
      <c r="AG612" s="1">
        <v>1143</v>
      </c>
      <c r="AH612" s="1">
        <v>33631</v>
      </c>
      <c r="AI612" s="1">
        <v>2010</v>
      </c>
      <c r="AJ612" s="2">
        <v>7.9000000000000001E-2</v>
      </c>
      <c r="AK612">
        <v>1.4301689150000001</v>
      </c>
      <c r="AL612">
        <v>1757.8343184727937</v>
      </c>
      <c r="AM612" t="s">
        <v>1484</v>
      </c>
      <c r="AN612" t="s">
        <v>1515</v>
      </c>
    </row>
    <row r="613" spans="1:40">
      <c r="A613" t="s">
        <v>581</v>
      </c>
      <c r="B613">
        <v>39.299999999999997</v>
      </c>
      <c r="C613">
        <v>37.200000000000003</v>
      </c>
      <c r="D613">
        <v>40.9</v>
      </c>
      <c r="E613">
        <v>5095</v>
      </c>
      <c r="F613">
        <v>2386</v>
      </c>
      <c r="G613">
        <v>2709</v>
      </c>
      <c r="H613" s="2">
        <f>F613/E613</f>
        <v>0.46830225711481843</v>
      </c>
      <c r="I613" s="2">
        <f>G613/E613</f>
        <v>0.53169774288518157</v>
      </c>
      <c r="J613" s="1">
        <v>2476</v>
      </c>
      <c r="K613" s="2">
        <f>J613/E613</f>
        <v>0.48596663395485773</v>
      </c>
      <c r="L613" s="1">
        <v>1963</v>
      </c>
      <c r="M613" s="1">
        <v>311</v>
      </c>
      <c r="N613" s="1">
        <v>104</v>
      </c>
      <c r="O613" s="2">
        <f>L613/$J613</f>
        <v>0.79281098546042006</v>
      </c>
      <c r="P613" s="2">
        <f>M613/$J613</f>
        <v>0.12560581583198707</v>
      </c>
      <c r="Q613" s="2">
        <f>N613/$J613</f>
        <v>4.2003231017770599E-2</v>
      </c>
      <c r="R613" s="2">
        <v>0.23</v>
      </c>
      <c r="S613" s="8" t="str">
        <f>VLOOKUP(R613,bachelor_lookup!A:B,2,TRUE)</f>
        <v>Medium</v>
      </c>
      <c r="T613" s="2">
        <v>0.27800000000000002</v>
      </c>
      <c r="U613" s="2">
        <v>0.192</v>
      </c>
      <c r="V613" s="1">
        <v>5060</v>
      </c>
      <c r="W613" s="2">
        <f>V613/E613</f>
        <v>0.99313052011776248</v>
      </c>
      <c r="X613" s="2">
        <v>7.9000000000000001E-2</v>
      </c>
      <c r="Y613" s="1">
        <v>1095</v>
      </c>
      <c r="Z613" s="2">
        <f>Y613/E613</f>
        <v>0.21491658488714427</v>
      </c>
      <c r="AA613" s="2">
        <v>0.12300000000000001</v>
      </c>
      <c r="AB613" s="1">
        <v>3321</v>
      </c>
      <c r="AC613" s="2">
        <f>AB613/E613</f>
        <v>0.65181550539744848</v>
      </c>
      <c r="AD613" s="2">
        <f>1-(AC613+Z613)</f>
        <v>0.13326790971540725</v>
      </c>
      <c r="AE613" s="2">
        <v>7.6999999999999999E-2</v>
      </c>
      <c r="AF613" s="1">
        <v>82209</v>
      </c>
      <c r="AG613" s="1">
        <v>1894</v>
      </c>
      <c r="AH613" s="1">
        <v>71852</v>
      </c>
      <c r="AI613" s="1">
        <v>4169</v>
      </c>
      <c r="AJ613" s="2">
        <v>9.1999999999999998E-2</v>
      </c>
      <c r="AK613">
        <v>2.6753242890000002</v>
      </c>
      <c r="AL613">
        <v>1904.4420225797903</v>
      </c>
      <c r="AM613" t="s">
        <v>1484</v>
      </c>
      <c r="AN613" t="s">
        <v>1503</v>
      </c>
    </row>
    <row r="614" spans="1:40">
      <c r="A614" t="s">
        <v>998</v>
      </c>
      <c r="B614">
        <v>41.9</v>
      </c>
      <c r="C614">
        <v>36.9</v>
      </c>
      <c r="D614">
        <v>45.9</v>
      </c>
      <c r="E614">
        <v>5850</v>
      </c>
      <c r="F614">
        <v>2925</v>
      </c>
      <c r="G614">
        <v>2925</v>
      </c>
      <c r="H614" s="2">
        <f>F614/E614</f>
        <v>0.5</v>
      </c>
      <c r="I614" s="2">
        <f>G614/E614</f>
        <v>0.5</v>
      </c>
      <c r="J614" s="1">
        <v>3109</v>
      </c>
      <c r="K614" s="2">
        <f>J614/E614</f>
        <v>0.53145299145299141</v>
      </c>
      <c r="L614" s="1">
        <v>2584</v>
      </c>
      <c r="M614" s="1">
        <v>164</v>
      </c>
      <c r="N614" s="1">
        <v>175</v>
      </c>
      <c r="O614" s="2">
        <f>L614/$J614</f>
        <v>0.83113541331617879</v>
      </c>
      <c r="P614" s="2">
        <f>M614/$J614</f>
        <v>5.2750080411707943E-2</v>
      </c>
      <c r="Q614" s="2">
        <f>N614/$J614</f>
        <v>5.6288195561273721E-2</v>
      </c>
      <c r="R614" s="2">
        <v>0.23</v>
      </c>
      <c r="S614" s="8" t="str">
        <f>VLOOKUP(R614,bachelor_lookup!A:B,2,TRUE)</f>
        <v>Medium</v>
      </c>
      <c r="T614" s="2">
        <v>0.20300000000000001</v>
      </c>
      <c r="U614" s="2">
        <v>0.25600000000000001</v>
      </c>
      <c r="V614" s="1">
        <v>5633</v>
      </c>
      <c r="W614" s="2">
        <f>V614/E614</f>
        <v>0.96290598290598295</v>
      </c>
      <c r="X614" s="2">
        <v>0.11599999999999999</v>
      </c>
      <c r="Y614" s="1">
        <v>1096</v>
      </c>
      <c r="Z614" s="2">
        <f>Y614/E614</f>
        <v>0.18735042735042734</v>
      </c>
      <c r="AA614" s="2">
        <v>0.11800000000000001</v>
      </c>
      <c r="AB614" s="1">
        <v>3670</v>
      </c>
      <c r="AC614" s="2">
        <f>AB614/E614</f>
        <v>0.62735042735042734</v>
      </c>
      <c r="AD614" s="2">
        <f>1-(AC614+Z614)</f>
        <v>0.18529914529914526</v>
      </c>
      <c r="AE614" s="2">
        <v>0.128</v>
      </c>
      <c r="AF614" s="1">
        <v>78494</v>
      </c>
      <c r="AG614" s="1">
        <v>2365</v>
      </c>
      <c r="AH614" s="1">
        <v>69886</v>
      </c>
      <c r="AI614" s="1">
        <v>4911</v>
      </c>
      <c r="AJ614" s="2">
        <v>6.3E-2</v>
      </c>
      <c r="AK614">
        <v>6.4033666599999997</v>
      </c>
      <c r="AL614">
        <v>913.58191879644767</v>
      </c>
      <c r="AM614" t="s">
        <v>1483</v>
      </c>
      <c r="AN614" t="s">
        <v>1513</v>
      </c>
    </row>
    <row r="615" spans="1:40">
      <c r="A615" t="s">
        <v>185</v>
      </c>
      <c r="B615">
        <v>43.2</v>
      </c>
      <c r="C615">
        <v>36.1</v>
      </c>
      <c r="D615">
        <v>47.1</v>
      </c>
      <c r="E615">
        <v>5236</v>
      </c>
      <c r="F615">
        <v>2354</v>
      </c>
      <c r="G615">
        <v>2882</v>
      </c>
      <c r="H615" s="2">
        <f>F615/E615</f>
        <v>0.44957983193277312</v>
      </c>
      <c r="I615" s="2">
        <f>G615/E615</f>
        <v>0.55042016806722693</v>
      </c>
      <c r="J615" s="1">
        <v>2352</v>
      </c>
      <c r="K615" s="2">
        <f>J615/E615</f>
        <v>0.44919786096256686</v>
      </c>
      <c r="L615" s="1">
        <v>1882</v>
      </c>
      <c r="M615" s="1">
        <v>227</v>
      </c>
      <c r="N615" s="1">
        <v>115</v>
      </c>
      <c r="O615" s="2">
        <f>L615/$J615</f>
        <v>0.80017006802721091</v>
      </c>
      <c r="P615" s="2">
        <f>M615/$J615</f>
        <v>9.6513605442176867E-2</v>
      </c>
      <c r="Q615" s="2">
        <f>N615/$J615</f>
        <v>4.889455782312925E-2</v>
      </c>
      <c r="R615" s="2">
        <v>0.23</v>
      </c>
      <c r="S615" s="8" t="str">
        <f>VLOOKUP(R615,bachelor_lookup!A:B,2,TRUE)</f>
        <v>Medium</v>
      </c>
      <c r="T615" s="2">
        <v>0.253</v>
      </c>
      <c r="U615" s="2">
        <v>0.215</v>
      </c>
      <c r="V615" s="1">
        <v>5141</v>
      </c>
      <c r="W615" s="2">
        <f>V615/E615</f>
        <v>0.9818563789152025</v>
      </c>
      <c r="X615" s="2">
        <v>0.17399999999999999</v>
      </c>
      <c r="Y615" s="1">
        <v>1107</v>
      </c>
      <c r="Z615" s="2">
        <f>Y615/E615</f>
        <v>0.21142093200916731</v>
      </c>
      <c r="AA615" s="2">
        <v>0.28499999999999998</v>
      </c>
      <c r="AB615" s="1">
        <v>3236</v>
      </c>
      <c r="AC615" s="2">
        <f>AB615/E615</f>
        <v>0.61802902979373564</v>
      </c>
      <c r="AD615" s="2">
        <f>1-(AC615+Z615)</f>
        <v>0.17055003819709702</v>
      </c>
      <c r="AE615" s="2">
        <v>0.13300000000000001</v>
      </c>
      <c r="AF615" s="1">
        <v>55159</v>
      </c>
      <c r="AG615" s="1">
        <v>2323</v>
      </c>
      <c r="AH615" s="1">
        <v>40681</v>
      </c>
      <c r="AI615" s="1">
        <v>4308</v>
      </c>
      <c r="AJ615" s="2">
        <v>0.11900000000000001</v>
      </c>
      <c r="AK615">
        <v>2.076876688</v>
      </c>
      <c r="AL615">
        <v>2521.0933466840474</v>
      </c>
      <c r="AM615" t="s">
        <v>1484</v>
      </c>
      <c r="AN615" t="s">
        <v>1492</v>
      </c>
    </row>
    <row r="616" spans="1:40">
      <c r="A616" t="s">
        <v>893</v>
      </c>
      <c r="B616">
        <v>40.799999999999997</v>
      </c>
      <c r="C616">
        <v>37.9</v>
      </c>
      <c r="D616">
        <v>42.8</v>
      </c>
      <c r="E616">
        <v>5384</v>
      </c>
      <c r="F616">
        <v>2706</v>
      </c>
      <c r="G616">
        <v>2678</v>
      </c>
      <c r="H616" s="2">
        <f>F616/E616</f>
        <v>0.5026002971768202</v>
      </c>
      <c r="I616" s="2">
        <f>G616/E616</f>
        <v>0.4973997028231798</v>
      </c>
      <c r="J616" s="1">
        <v>2954</v>
      </c>
      <c r="K616" s="2">
        <f>J616/E616</f>
        <v>0.54866270430906394</v>
      </c>
      <c r="L616" s="1">
        <v>2434</v>
      </c>
      <c r="M616" s="1">
        <v>318</v>
      </c>
      <c r="N616" s="1">
        <v>28</v>
      </c>
      <c r="O616" s="2">
        <f>L616/$J616</f>
        <v>0.82396750169262023</v>
      </c>
      <c r="P616" s="2">
        <f>M616/$J616</f>
        <v>0.10765064319566689</v>
      </c>
      <c r="Q616" s="2">
        <f>N616/$J616</f>
        <v>9.4786729857819912E-3</v>
      </c>
      <c r="R616" s="2">
        <v>0.23100000000000001</v>
      </c>
      <c r="S616" s="8" t="str">
        <f>VLOOKUP(R616,bachelor_lookup!A:B,2,TRUE)</f>
        <v>Medium</v>
      </c>
      <c r="T616" s="2">
        <v>0.221</v>
      </c>
      <c r="U616" s="2">
        <v>0.24</v>
      </c>
      <c r="V616" s="1">
        <v>5351</v>
      </c>
      <c r="W616" s="2">
        <f>V616/E616</f>
        <v>0.99387072808320953</v>
      </c>
      <c r="X616" s="2">
        <v>4.9000000000000002E-2</v>
      </c>
      <c r="Y616" s="1">
        <v>982</v>
      </c>
      <c r="Z616" s="2">
        <f>Y616/E616</f>
        <v>0.18239227340267458</v>
      </c>
      <c r="AA616" s="2">
        <v>4.7E-2</v>
      </c>
      <c r="AB616" s="1">
        <v>3814</v>
      </c>
      <c r="AC616" s="2">
        <f>AB616/E616</f>
        <v>0.70839524517087671</v>
      </c>
      <c r="AD616" s="2">
        <f>1-(AC616+Z616)</f>
        <v>0.10921248142644868</v>
      </c>
      <c r="AE616" s="2">
        <v>5.5999999999999994E-2</v>
      </c>
      <c r="AF616" s="1">
        <v>94184</v>
      </c>
      <c r="AG616" s="1">
        <v>2084</v>
      </c>
      <c r="AH616" s="1">
        <v>90694</v>
      </c>
      <c r="AI616" s="1">
        <v>4480</v>
      </c>
      <c r="AJ616" s="2">
        <v>5.7000000000000002E-2</v>
      </c>
      <c r="AK616">
        <v>13.97940414</v>
      </c>
      <c r="AL616">
        <v>385.1380177638959</v>
      </c>
      <c r="AM616" t="s">
        <v>1483</v>
      </c>
      <c r="AN616" t="s">
        <v>1513</v>
      </c>
    </row>
    <row r="617" spans="1:40">
      <c r="A617" t="s">
        <v>1318</v>
      </c>
      <c r="B617">
        <v>42.6</v>
      </c>
      <c r="C617">
        <v>41.9</v>
      </c>
      <c r="D617">
        <v>44.2</v>
      </c>
      <c r="E617">
        <v>7997</v>
      </c>
      <c r="F617">
        <v>4213</v>
      </c>
      <c r="G617">
        <v>3784</v>
      </c>
      <c r="H617" s="2">
        <f>F617/E617</f>
        <v>0.52682255845942227</v>
      </c>
      <c r="I617" s="2">
        <f>G617/E617</f>
        <v>0.47317744154057773</v>
      </c>
      <c r="J617" s="1">
        <v>3650</v>
      </c>
      <c r="K617" s="2">
        <f>J617/E617</f>
        <v>0.45642115793422533</v>
      </c>
      <c r="L617" s="1">
        <v>2902</v>
      </c>
      <c r="M617" s="1">
        <v>279</v>
      </c>
      <c r="N617" s="1">
        <v>37</v>
      </c>
      <c r="O617" s="2">
        <f>L617/$J617</f>
        <v>0.79506849315068495</v>
      </c>
      <c r="P617" s="2">
        <f>M617/$J617</f>
        <v>7.6438356164383561E-2</v>
      </c>
      <c r="Q617" s="2">
        <f>N617/$J617</f>
        <v>1.0136986301369864E-2</v>
      </c>
      <c r="R617" s="2">
        <v>0.23100000000000001</v>
      </c>
      <c r="S617" s="8" t="str">
        <f>VLOOKUP(R617,bachelor_lookup!A:B,2,TRUE)</f>
        <v>Medium</v>
      </c>
      <c r="T617" s="2">
        <v>0.192</v>
      </c>
      <c r="U617" s="2">
        <v>0.27100000000000002</v>
      </c>
      <c r="V617" s="1">
        <v>7997</v>
      </c>
      <c r="W617" s="2">
        <f>V617/E617</f>
        <v>1</v>
      </c>
      <c r="X617" s="2">
        <v>0.126</v>
      </c>
      <c r="Y617" s="1">
        <v>1836</v>
      </c>
      <c r="Z617" s="2">
        <f>Y617/E617</f>
        <v>0.22958609478554459</v>
      </c>
      <c r="AA617" s="2">
        <v>0.18100000000000002</v>
      </c>
      <c r="AB617" s="1">
        <v>5019</v>
      </c>
      <c r="AC617" s="2">
        <f>AB617/E617</f>
        <v>0.62761035388270603</v>
      </c>
      <c r="AD617" s="2">
        <f>1-(AC617+Z617)</f>
        <v>0.14280355133174938</v>
      </c>
      <c r="AE617" s="2">
        <v>0.128</v>
      </c>
      <c r="AF617" s="1">
        <v>68249</v>
      </c>
      <c r="AG617" s="1">
        <v>2828</v>
      </c>
      <c r="AH617" s="1">
        <v>62724</v>
      </c>
      <c r="AI617" s="1">
        <v>6509</v>
      </c>
      <c r="AJ617" s="2">
        <v>4.9000000000000002E-2</v>
      </c>
      <c r="AK617">
        <v>260.02162970000001</v>
      </c>
      <c r="AL617">
        <v>30.755133752628733</v>
      </c>
      <c r="AM617" t="s">
        <v>1482</v>
      </c>
      <c r="AN617" t="s">
        <v>1519</v>
      </c>
    </row>
    <row r="618" spans="1:40">
      <c r="A618" t="s">
        <v>1059</v>
      </c>
      <c r="B618">
        <v>42.9</v>
      </c>
      <c r="C618">
        <v>41.8</v>
      </c>
      <c r="D618">
        <v>45.8</v>
      </c>
      <c r="E618">
        <v>2468</v>
      </c>
      <c r="F618">
        <v>1305</v>
      </c>
      <c r="G618">
        <v>1163</v>
      </c>
      <c r="H618" s="2">
        <f>F618/E618</f>
        <v>0.52876823338735823</v>
      </c>
      <c r="I618" s="2">
        <f>G618/E618</f>
        <v>0.47123176661264182</v>
      </c>
      <c r="J618" s="1">
        <v>1255</v>
      </c>
      <c r="K618" s="2">
        <f>J618/E618</f>
        <v>0.50850891410048626</v>
      </c>
      <c r="L618" s="1">
        <v>811</v>
      </c>
      <c r="M618" s="1">
        <v>135</v>
      </c>
      <c r="N618" s="1">
        <v>76</v>
      </c>
      <c r="O618" s="2">
        <f>L618/$J618</f>
        <v>0.64621513944223108</v>
      </c>
      <c r="P618" s="2">
        <f>M618/$J618</f>
        <v>0.10756972111553785</v>
      </c>
      <c r="Q618" s="2">
        <f>N618/$J618</f>
        <v>6.0557768924302792E-2</v>
      </c>
      <c r="R618" s="2">
        <v>0.23100000000000001</v>
      </c>
      <c r="S618" s="8" t="str">
        <f>VLOOKUP(R618,bachelor_lookup!A:B,2,TRUE)</f>
        <v>Medium</v>
      </c>
      <c r="T618" s="2">
        <v>0.25800000000000001</v>
      </c>
      <c r="U618" s="2">
        <v>0.20399999999999999</v>
      </c>
      <c r="V618" s="1">
        <v>2331</v>
      </c>
      <c r="W618" s="2">
        <f>V618/E618</f>
        <v>0.94448946515397081</v>
      </c>
      <c r="X618" s="2">
        <v>0.218</v>
      </c>
      <c r="Y618" s="1">
        <v>307</v>
      </c>
      <c r="Z618" s="2">
        <f>Y618/E618</f>
        <v>0.12439222042139383</v>
      </c>
      <c r="AA618" s="2">
        <v>0.27</v>
      </c>
      <c r="AB618" s="1">
        <v>1766</v>
      </c>
      <c r="AC618" s="2">
        <f>AB618/E618</f>
        <v>0.71555915721231766</v>
      </c>
      <c r="AD618" s="2">
        <f>1-(AC618+Z618)</f>
        <v>0.16004862236628847</v>
      </c>
      <c r="AE618" s="2">
        <v>0.21199999999999999</v>
      </c>
      <c r="AF618" s="1">
        <v>57694</v>
      </c>
      <c r="AG618" s="1">
        <v>1195</v>
      </c>
      <c r="AH618" s="1">
        <v>44740</v>
      </c>
      <c r="AI618" s="1">
        <v>2198</v>
      </c>
      <c r="AJ618" s="2">
        <v>0.13600000000000001</v>
      </c>
      <c r="AK618">
        <v>2.9656512519999998</v>
      </c>
      <c r="AL618">
        <v>832.19495155932793</v>
      </c>
      <c r="AM618" t="s">
        <v>1483</v>
      </c>
      <c r="AN618" t="s">
        <v>1517</v>
      </c>
    </row>
    <row r="619" spans="1:40">
      <c r="A619" t="s">
        <v>1213</v>
      </c>
      <c r="B619">
        <v>31.5</v>
      </c>
      <c r="C619">
        <v>29.8</v>
      </c>
      <c r="D619">
        <v>33.200000000000003</v>
      </c>
      <c r="E619">
        <v>3552</v>
      </c>
      <c r="F619">
        <v>1889</v>
      </c>
      <c r="G619">
        <v>1663</v>
      </c>
      <c r="H619" s="2">
        <f>F619/E619</f>
        <v>0.53181306306306309</v>
      </c>
      <c r="I619" s="2">
        <f>G619/E619</f>
        <v>0.46818693693693691</v>
      </c>
      <c r="J619" s="1">
        <v>1584</v>
      </c>
      <c r="K619" s="2">
        <f>J619/E619</f>
        <v>0.44594594594594594</v>
      </c>
      <c r="L619" s="1">
        <v>1147</v>
      </c>
      <c r="M619" s="1">
        <v>220</v>
      </c>
      <c r="N619" s="1">
        <v>112</v>
      </c>
      <c r="O619" s="2">
        <f>L619/$J619</f>
        <v>0.72411616161616166</v>
      </c>
      <c r="P619" s="2">
        <f>M619/$J619</f>
        <v>0.1388888888888889</v>
      </c>
      <c r="Q619" s="2">
        <f>N619/$J619</f>
        <v>7.0707070707070704E-2</v>
      </c>
      <c r="R619" s="2">
        <v>0.23199999999999998</v>
      </c>
      <c r="S619" s="8" t="str">
        <f>VLOOKUP(R619,bachelor_lookup!A:B,2,TRUE)</f>
        <v>Medium</v>
      </c>
      <c r="T619" s="2">
        <v>0.218</v>
      </c>
      <c r="U619" s="2">
        <v>0.24600000000000002</v>
      </c>
      <c r="V619" s="1">
        <v>3498</v>
      </c>
      <c r="W619" s="2">
        <f>V619/E619</f>
        <v>0.98479729729729726</v>
      </c>
      <c r="X619" s="2">
        <v>0.25700000000000001</v>
      </c>
      <c r="Y619" s="1">
        <v>806</v>
      </c>
      <c r="Z619" s="2">
        <f>Y619/E619</f>
        <v>0.22691441441441443</v>
      </c>
      <c r="AA619" s="2">
        <v>0.42799999999999999</v>
      </c>
      <c r="AB619" s="1">
        <v>2365</v>
      </c>
      <c r="AC619" s="2">
        <f>AB619/E619</f>
        <v>0.66582207207207211</v>
      </c>
      <c r="AD619" s="2">
        <f>1-(AC619+Z619)</f>
        <v>0.10726351351351349</v>
      </c>
      <c r="AE619" s="2">
        <v>0.222</v>
      </c>
      <c r="AF619" s="1">
        <v>47001</v>
      </c>
      <c r="AG619" s="1">
        <v>1532</v>
      </c>
      <c r="AH619" s="1">
        <v>45160</v>
      </c>
      <c r="AI619" s="1">
        <v>2761</v>
      </c>
      <c r="AJ619" s="2">
        <v>8.3000000000000004E-2</v>
      </c>
      <c r="AK619">
        <v>1.5774473579999999</v>
      </c>
      <c r="AL619">
        <v>2251.7391670701954</v>
      </c>
      <c r="AM619" t="s">
        <v>1484</v>
      </c>
      <c r="AN619" t="s">
        <v>1518</v>
      </c>
    </row>
    <row r="620" spans="1:40">
      <c r="A620" t="s">
        <v>865</v>
      </c>
      <c r="B620">
        <v>41.8</v>
      </c>
      <c r="C620">
        <v>41</v>
      </c>
      <c r="D620">
        <v>44.3</v>
      </c>
      <c r="E620">
        <v>1826</v>
      </c>
      <c r="F620">
        <v>915</v>
      </c>
      <c r="G620">
        <v>911</v>
      </c>
      <c r="H620" s="2">
        <f>F620/E620</f>
        <v>0.50109529025191679</v>
      </c>
      <c r="I620" s="2">
        <f>G620/E620</f>
        <v>0.49890470974808326</v>
      </c>
      <c r="J620" s="1">
        <v>682</v>
      </c>
      <c r="K620" s="2">
        <f>J620/E620</f>
        <v>0.37349397590361444</v>
      </c>
      <c r="L620" s="1">
        <v>605</v>
      </c>
      <c r="M620" s="1">
        <v>16</v>
      </c>
      <c r="N620" s="1">
        <v>60</v>
      </c>
      <c r="O620" s="2">
        <f>L620/$J620</f>
        <v>0.88709677419354838</v>
      </c>
      <c r="P620" s="2">
        <f>M620/$J620</f>
        <v>2.3460410557184751E-2</v>
      </c>
      <c r="Q620" s="2">
        <f>N620/$J620</f>
        <v>8.797653958944282E-2</v>
      </c>
      <c r="R620" s="2">
        <v>0.23199999999999998</v>
      </c>
      <c r="S620" s="8" t="str">
        <f>VLOOKUP(R620,bachelor_lookup!A:B,2,TRUE)</f>
        <v>Medium</v>
      </c>
      <c r="T620" s="2">
        <v>0.29199999999999998</v>
      </c>
      <c r="U620" s="2">
        <v>0.17600000000000002</v>
      </c>
      <c r="V620" s="1">
        <v>1711</v>
      </c>
      <c r="W620" s="2">
        <f>V620/E620</f>
        <v>0.93702081051478647</v>
      </c>
      <c r="X620" s="2">
        <v>0.38600000000000001</v>
      </c>
      <c r="Y620" s="1">
        <v>275</v>
      </c>
      <c r="Z620" s="2">
        <f>Y620/E620</f>
        <v>0.15060240963855423</v>
      </c>
      <c r="AA620" s="2">
        <v>0.63300000000000001</v>
      </c>
      <c r="AB620" s="1">
        <v>1216</v>
      </c>
      <c r="AC620" s="2">
        <f>AB620/E620</f>
        <v>0.66593647316538884</v>
      </c>
      <c r="AD620" s="2">
        <f>1-(AC620+Z620)</f>
        <v>0.18346111719605696</v>
      </c>
      <c r="AE620" s="2">
        <v>0.38700000000000001</v>
      </c>
      <c r="AF620" s="1">
        <v>50495</v>
      </c>
      <c r="AG620" s="1">
        <v>795</v>
      </c>
      <c r="AH620" s="1">
        <v>29583</v>
      </c>
      <c r="AI620" s="1">
        <v>1553</v>
      </c>
      <c r="AJ620" s="2">
        <v>0.156</v>
      </c>
      <c r="AK620">
        <v>1.039864125</v>
      </c>
      <c r="AL620">
        <v>1755.9986503044327</v>
      </c>
      <c r="AM620" t="s">
        <v>1484</v>
      </c>
      <c r="AN620" t="s">
        <v>1513</v>
      </c>
    </row>
    <row r="621" spans="1:40">
      <c r="A621" t="s">
        <v>196</v>
      </c>
      <c r="B621">
        <v>42.5</v>
      </c>
      <c r="C621">
        <v>40.4</v>
      </c>
      <c r="D621">
        <v>43.6</v>
      </c>
      <c r="E621">
        <v>2630</v>
      </c>
      <c r="F621">
        <v>1362</v>
      </c>
      <c r="G621">
        <v>1268</v>
      </c>
      <c r="H621" s="2">
        <f>F621/E621</f>
        <v>0.51787072243346011</v>
      </c>
      <c r="I621" s="2">
        <f>G621/E621</f>
        <v>0.48212927756653995</v>
      </c>
      <c r="J621" s="1">
        <v>1211</v>
      </c>
      <c r="K621" s="2">
        <f>J621/E621</f>
        <v>0.46045627376425857</v>
      </c>
      <c r="L621" s="1">
        <v>943</v>
      </c>
      <c r="M621" s="1">
        <v>94</v>
      </c>
      <c r="N621" s="1">
        <v>7</v>
      </c>
      <c r="O621" s="2">
        <f>L621/$J621</f>
        <v>0.77869529314616015</v>
      </c>
      <c r="P621" s="2">
        <f>M621/$J621</f>
        <v>7.7621800165152771E-2</v>
      </c>
      <c r="Q621" s="2">
        <f>N621/$J621</f>
        <v>5.7803468208092483E-3</v>
      </c>
      <c r="R621" s="2">
        <v>0.23199999999999998</v>
      </c>
      <c r="S621" s="8" t="str">
        <f>VLOOKUP(R621,bachelor_lookup!A:B,2,TRUE)</f>
        <v>Medium</v>
      </c>
      <c r="T621" s="2">
        <v>0.21</v>
      </c>
      <c r="U621" s="2">
        <v>0.254</v>
      </c>
      <c r="V621" s="1">
        <v>2560</v>
      </c>
      <c r="W621" s="2">
        <f>V621/E621</f>
        <v>0.97338403041825095</v>
      </c>
      <c r="X621" s="2">
        <v>0.13900000000000001</v>
      </c>
      <c r="Y621" s="1">
        <v>407</v>
      </c>
      <c r="Z621" s="2">
        <f>Y621/E621</f>
        <v>0.15475285171102662</v>
      </c>
      <c r="AA621" s="2">
        <v>6.6000000000000003E-2</v>
      </c>
      <c r="AB621" s="1">
        <v>1845</v>
      </c>
      <c r="AC621" s="2">
        <f>AB621/E621</f>
        <v>0.70152091254752846</v>
      </c>
      <c r="AD621" s="2">
        <f>1-(AC621+Z621)</f>
        <v>0.14372623574144494</v>
      </c>
      <c r="AE621" s="2">
        <v>0.17800000000000002</v>
      </c>
      <c r="AF621" s="1">
        <v>62082</v>
      </c>
      <c r="AG621" s="1">
        <v>1064</v>
      </c>
      <c r="AH621" s="1">
        <v>50583</v>
      </c>
      <c r="AI621" s="1">
        <v>2265</v>
      </c>
      <c r="AJ621" s="2">
        <v>0.124</v>
      </c>
      <c r="AK621">
        <v>4.7971827989999998</v>
      </c>
      <c r="AL621">
        <v>548.23843705689899</v>
      </c>
      <c r="AM621" t="s">
        <v>1483</v>
      </c>
      <c r="AN621" t="s">
        <v>1492</v>
      </c>
    </row>
    <row r="622" spans="1:40">
      <c r="A622" t="s">
        <v>1049</v>
      </c>
      <c r="B622">
        <v>44.4</v>
      </c>
      <c r="C622">
        <v>43.2</v>
      </c>
      <c r="D622">
        <v>45.2</v>
      </c>
      <c r="E622">
        <v>4952</v>
      </c>
      <c r="F622">
        <v>2452</v>
      </c>
      <c r="G622">
        <v>2500</v>
      </c>
      <c r="H622" s="2">
        <f>F622/E622</f>
        <v>0.49515347334410337</v>
      </c>
      <c r="I622" s="2">
        <f>G622/E622</f>
        <v>0.50484652665589658</v>
      </c>
      <c r="J622" s="1">
        <v>2051</v>
      </c>
      <c r="K622" s="2">
        <f>J622/E622</f>
        <v>0.41417609046849757</v>
      </c>
      <c r="L622" s="1">
        <v>1545</v>
      </c>
      <c r="M622" s="1">
        <v>236</v>
      </c>
      <c r="N622" s="1">
        <v>1</v>
      </c>
      <c r="O622" s="2">
        <f>L622/$J622</f>
        <v>0.75329107752315938</v>
      </c>
      <c r="P622" s="2">
        <f>M622/$J622</f>
        <v>0.11506582155046319</v>
      </c>
      <c r="Q622" s="2">
        <f>N622/$J622</f>
        <v>4.8756704046806434E-4</v>
      </c>
      <c r="R622" s="2">
        <v>0.23199999999999998</v>
      </c>
      <c r="S622" s="8" t="str">
        <f>VLOOKUP(R622,bachelor_lookup!A:B,2,TRUE)</f>
        <v>Medium</v>
      </c>
      <c r="T622" s="2">
        <v>0.23100000000000001</v>
      </c>
      <c r="U622" s="2">
        <v>0.23199999999999998</v>
      </c>
      <c r="V622" s="1">
        <v>4937</v>
      </c>
      <c r="W622" s="2">
        <f>V622/E622</f>
        <v>0.99697092084006467</v>
      </c>
      <c r="X622" s="2">
        <v>0.11</v>
      </c>
      <c r="Y622" s="1">
        <v>1092</v>
      </c>
      <c r="Z622" s="2">
        <f>Y622/E622</f>
        <v>0.22051696284329564</v>
      </c>
      <c r="AA622" s="2">
        <v>5.9000000000000004E-2</v>
      </c>
      <c r="AB622" s="1">
        <v>3066</v>
      </c>
      <c r="AC622" s="2">
        <f>AB622/E622</f>
        <v>0.61914378029079165</v>
      </c>
      <c r="AD622" s="2">
        <f>1-(AC622+Z622)</f>
        <v>0.16033925686591277</v>
      </c>
      <c r="AE622" s="2">
        <v>0.13</v>
      </c>
      <c r="AF622" s="1">
        <v>84609</v>
      </c>
      <c r="AG622" s="1">
        <v>1844</v>
      </c>
      <c r="AH622" s="1">
        <v>63482</v>
      </c>
      <c r="AI622" s="1">
        <v>4061</v>
      </c>
      <c r="AJ622" s="2">
        <v>0.11599999999999999</v>
      </c>
      <c r="AK622">
        <v>349.80432180000003</v>
      </c>
      <c r="AL622">
        <v>14.156486044878818</v>
      </c>
      <c r="AM622" t="s">
        <v>1482</v>
      </c>
      <c r="AN622" t="s">
        <v>1516</v>
      </c>
    </row>
    <row r="623" spans="1:40">
      <c r="A623" t="s">
        <v>990</v>
      </c>
      <c r="B623">
        <v>30.2</v>
      </c>
      <c r="C623">
        <v>33.1</v>
      </c>
      <c r="D623">
        <v>27.1</v>
      </c>
      <c r="E623">
        <v>4292</v>
      </c>
      <c r="F623">
        <v>1945</v>
      </c>
      <c r="G623">
        <v>2347</v>
      </c>
      <c r="H623" s="2">
        <f>F623/E623</f>
        <v>0.45316868592730664</v>
      </c>
      <c r="I623" s="2">
        <f>G623/E623</f>
        <v>0.54683131407269336</v>
      </c>
      <c r="J623" s="1">
        <v>2211</v>
      </c>
      <c r="K623" s="2">
        <f>J623/E623</f>
        <v>0.51514445479962723</v>
      </c>
      <c r="L623" s="1">
        <v>1767</v>
      </c>
      <c r="M623" s="1">
        <v>232</v>
      </c>
      <c r="N623" s="1">
        <v>71</v>
      </c>
      <c r="O623" s="2">
        <f>L623/$J623</f>
        <v>0.79918588873812757</v>
      </c>
      <c r="P623" s="2">
        <f>M623/$J623</f>
        <v>0.10492989597467209</v>
      </c>
      <c r="Q623" s="2">
        <f>N623/$J623</f>
        <v>3.2112166440524649E-2</v>
      </c>
      <c r="R623" s="2">
        <v>0.23300000000000001</v>
      </c>
      <c r="S623" s="8" t="str">
        <f>VLOOKUP(R623,bachelor_lookup!A:B,2,TRUE)</f>
        <v>Medium</v>
      </c>
      <c r="T623" s="2">
        <v>0.255</v>
      </c>
      <c r="U623" s="2">
        <v>0.21100000000000002</v>
      </c>
      <c r="V623" s="1">
        <v>4284</v>
      </c>
      <c r="W623" s="2">
        <f>V623/E623</f>
        <v>0.99813606710158431</v>
      </c>
      <c r="X623" s="2">
        <v>8.900000000000001E-2</v>
      </c>
      <c r="Y623" s="1">
        <v>1304</v>
      </c>
      <c r="Z623" s="2">
        <f>Y623/E623</f>
        <v>0.30382106244175211</v>
      </c>
      <c r="AA623" s="2">
        <v>6.9000000000000006E-2</v>
      </c>
      <c r="AB623" s="1">
        <v>2798</v>
      </c>
      <c r="AC623" s="2">
        <f>AB623/E623</f>
        <v>0.65191053122087605</v>
      </c>
      <c r="AD623" s="2">
        <f>1-(AC623+Z623)</f>
        <v>4.4268406337371835E-2</v>
      </c>
      <c r="AE623" s="2">
        <v>9.1999999999999998E-2</v>
      </c>
      <c r="AF623" s="1">
        <v>84192</v>
      </c>
      <c r="AG623" s="1">
        <v>1436</v>
      </c>
      <c r="AH623" s="1">
        <v>77100</v>
      </c>
      <c r="AI623" s="1">
        <v>3130</v>
      </c>
      <c r="AJ623" s="2">
        <v>8.4000000000000005E-2</v>
      </c>
      <c r="AK623">
        <v>5.032219285</v>
      </c>
      <c r="AL623">
        <v>852.90400853427832</v>
      </c>
      <c r="AM623" t="s">
        <v>1483</v>
      </c>
      <c r="AN623" t="s">
        <v>1513</v>
      </c>
    </row>
    <row r="624" spans="1:40">
      <c r="A624" t="s">
        <v>1056</v>
      </c>
      <c r="B624">
        <v>32.299999999999997</v>
      </c>
      <c r="C624">
        <v>30.1</v>
      </c>
      <c r="D624">
        <v>34.5</v>
      </c>
      <c r="E624">
        <v>4223</v>
      </c>
      <c r="F624">
        <v>2451</v>
      </c>
      <c r="G624">
        <v>1772</v>
      </c>
      <c r="H624" s="2">
        <f>F624/E624</f>
        <v>0.58039308548425295</v>
      </c>
      <c r="I624" s="2">
        <f>G624/E624</f>
        <v>0.41960691451574711</v>
      </c>
      <c r="J624" s="1">
        <v>2302</v>
      </c>
      <c r="K624" s="2">
        <f>J624/E624</f>
        <v>0.54511011129528775</v>
      </c>
      <c r="L624" s="1">
        <v>1210</v>
      </c>
      <c r="M624" s="1">
        <v>181</v>
      </c>
      <c r="N624" s="1">
        <v>135</v>
      </c>
      <c r="O624" s="2">
        <f>L624/$J624</f>
        <v>0.52562988705473501</v>
      </c>
      <c r="P624" s="2">
        <f>M624/$J624</f>
        <v>7.8627280625543E-2</v>
      </c>
      <c r="Q624" s="2">
        <f>N624/$J624</f>
        <v>5.8644656820156384E-2</v>
      </c>
      <c r="R624" s="2">
        <v>0.23300000000000001</v>
      </c>
      <c r="S624" s="8" t="str">
        <f>VLOOKUP(R624,bachelor_lookup!A:B,2,TRUE)</f>
        <v>Medium</v>
      </c>
      <c r="T624" s="2">
        <v>0.21600000000000003</v>
      </c>
      <c r="U624" s="2">
        <v>0.254</v>
      </c>
      <c r="V624" s="1">
        <v>3599</v>
      </c>
      <c r="W624" s="2">
        <f>V624/E624</f>
        <v>0.85223774567842769</v>
      </c>
      <c r="X624" s="2">
        <v>0.155</v>
      </c>
      <c r="Y624" s="1">
        <v>644</v>
      </c>
      <c r="Z624" s="2">
        <f>Y624/E624</f>
        <v>0.15249822401136634</v>
      </c>
      <c r="AA624" s="2">
        <v>0.193</v>
      </c>
      <c r="AB624" s="1">
        <v>2584</v>
      </c>
      <c r="AC624" s="2">
        <f>AB624/E624</f>
        <v>0.61188728392138292</v>
      </c>
      <c r="AD624" s="2">
        <f>1-(AC624+Z624)</f>
        <v>0.23561449206725071</v>
      </c>
      <c r="AE624" s="2">
        <v>0.13699999999999998</v>
      </c>
      <c r="AF624" s="1">
        <v>50032</v>
      </c>
      <c r="AG624" s="1">
        <v>1790</v>
      </c>
      <c r="AH624" s="1">
        <v>41250</v>
      </c>
      <c r="AI624" s="1">
        <v>3649</v>
      </c>
      <c r="AJ624" s="2">
        <v>0.13500000000000001</v>
      </c>
      <c r="AK624">
        <v>2.428482534</v>
      </c>
      <c r="AL624">
        <v>1738.9460047069872</v>
      </c>
      <c r="AM624" t="s">
        <v>1484</v>
      </c>
      <c r="AN624" t="s">
        <v>1517</v>
      </c>
    </row>
    <row r="625" spans="1:40">
      <c r="A625" t="s">
        <v>271</v>
      </c>
      <c r="B625">
        <v>34.799999999999997</v>
      </c>
      <c r="C625">
        <v>32.700000000000003</v>
      </c>
      <c r="D625">
        <v>38.5</v>
      </c>
      <c r="E625">
        <v>11299</v>
      </c>
      <c r="F625">
        <v>5445</v>
      </c>
      <c r="G625">
        <v>5854</v>
      </c>
      <c r="H625" s="2">
        <f>F625/E625</f>
        <v>0.48190105319054782</v>
      </c>
      <c r="I625" s="2">
        <f>G625/E625</f>
        <v>0.51809894680945212</v>
      </c>
      <c r="J625" s="1">
        <v>4890</v>
      </c>
      <c r="K625" s="2">
        <f>J625/E625</f>
        <v>0.4327816620939906</v>
      </c>
      <c r="L625" s="1">
        <v>4138</v>
      </c>
      <c r="M625" s="1">
        <v>257</v>
      </c>
      <c r="N625" s="1">
        <v>80</v>
      </c>
      <c r="O625" s="2">
        <f>L625/$J625</f>
        <v>0.84621676891615538</v>
      </c>
      <c r="P625" s="2">
        <f>M625/$J625</f>
        <v>5.2556237218813903E-2</v>
      </c>
      <c r="Q625" s="2">
        <f>N625/$J625</f>
        <v>1.6359918200408999E-2</v>
      </c>
      <c r="R625" s="2">
        <v>0.23300000000000001</v>
      </c>
      <c r="S625" s="8" t="str">
        <f>VLOOKUP(R625,bachelor_lookup!A:B,2,TRUE)</f>
        <v>Medium</v>
      </c>
      <c r="T625" s="2">
        <v>0.27300000000000002</v>
      </c>
      <c r="U625" s="2">
        <v>0.2</v>
      </c>
      <c r="V625" s="1">
        <v>11104</v>
      </c>
      <c r="W625" s="2">
        <f>V625/E625</f>
        <v>0.98274183556066907</v>
      </c>
      <c r="X625" s="2">
        <v>0.11599999999999999</v>
      </c>
      <c r="Y625" s="1">
        <v>3310</v>
      </c>
      <c r="Z625" s="2">
        <f>Y625/E625</f>
        <v>0.29294627843171961</v>
      </c>
      <c r="AA625" s="2">
        <v>0.16500000000000001</v>
      </c>
      <c r="AB625" s="1">
        <v>6439</v>
      </c>
      <c r="AC625" s="2">
        <f>AB625/E625</f>
        <v>0.5698734401274449</v>
      </c>
      <c r="AD625" s="2">
        <f>1-(AC625+Z625)</f>
        <v>0.13718028144083549</v>
      </c>
      <c r="AE625" s="2">
        <v>8.5999999999999993E-2</v>
      </c>
      <c r="AF625" s="1">
        <v>69363</v>
      </c>
      <c r="AG625" s="1">
        <v>4008</v>
      </c>
      <c r="AH625" s="1">
        <v>65508</v>
      </c>
      <c r="AI625" s="1">
        <v>8400</v>
      </c>
      <c r="AJ625" s="2">
        <v>9.9000000000000005E-2</v>
      </c>
      <c r="AK625">
        <v>100.9536019</v>
      </c>
      <c r="AL625">
        <v>111.92270297787167</v>
      </c>
      <c r="AM625" t="s">
        <v>1482</v>
      </c>
      <c r="AN625" t="s">
        <v>1499</v>
      </c>
    </row>
    <row r="626" spans="1:40">
      <c r="A626" t="s">
        <v>438</v>
      </c>
      <c r="B626">
        <v>37.6</v>
      </c>
      <c r="C626">
        <v>37.799999999999997</v>
      </c>
      <c r="D626">
        <v>37.4</v>
      </c>
      <c r="E626">
        <v>4838</v>
      </c>
      <c r="F626">
        <v>2416</v>
      </c>
      <c r="G626">
        <v>2422</v>
      </c>
      <c r="H626" s="2">
        <f>F626/E626</f>
        <v>0.4993799090533278</v>
      </c>
      <c r="I626" s="2">
        <f>G626/E626</f>
        <v>0.50062009094667215</v>
      </c>
      <c r="J626" s="1">
        <v>1603</v>
      </c>
      <c r="K626" s="2">
        <f>J626/E626</f>
        <v>0.33133526250516743</v>
      </c>
      <c r="L626" s="1">
        <v>943</v>
      </c>
      <c r="M626" s="1">
        <v>259</v>
      </c>
      <c r="N626" s="1">
        <v>338</v>
      </c>
      <c r="O626" s="2">
        <f>L626/$J626</f>
        <v>0.58827199001871489</v>
      </c>
      <c r="P626" s="2">
        <f>M626/$J626</f>
        <v>0.16157205240174671</v>
      </c>
      <c r="Q626" s="2">
        <f>N626/$J626</f>
        <v>0.21085464753587024</v>
      </c>
      <c r="R626" s="2">
        <v>0.23300000000000001</v>
      </c>
      <c r="S626" s="8" t="str">
        <f>VLOOKUP(R626,bachelor_lookup!A:B,2,TRUE)</f>
        <v>Medium</v>
      </c>
      <c r="T626" s="2">
        <v>0.214</v>
      </c>
      <c r="U626" s="2">
        <v>0.253</v>
      </c>
      <c r="V626" s="1">
        <v>4815</v>
      </c>
      <c r="W626" s="2">
        <f>V626/E626</f>
        <v>0.99524596940884658</v>
      </c>
      <c r="X626" s="2">
        <v>0.41299999999999998</v>
      </c>
      <c r="Y626" s="1">
        <v>1341</v>
      </c>
      <c r="Z626" s="2">
        <f>Y626/E626</f>
        <v>0.27718065316246382</v>
      </c>
      <c r="AA626" s="2">
        <v>0.48599999999999999</v>
      </c>
      <c r="AB626" s="1">
        <v>2785</v>
      </c>
      <c r="AC626" s="2">
        <f>AB626/E626</f>
        <v>0.57565109549400584</v>
      </c>
      <c r="AD626" s="2">
        <f>1-(AC626+Z626)</f>
        <v>0.1471682513435304</v>
      </c>
      <c r="AE626" s="2">
        <v>0.316</v>
      </c>
      <c r="AF626" s="1">
        <v>47184</v>
      </c>
      <c r="AG626" s="1">
        <v>1588</v>
      </c>
      <c r="AH626" s="1">
        <v>29470</v>
      </c>
      <c r="AI626" s="1">
        <v>3540</v>
      </c>
      <c r="AJ626" s="2">
        <v>0.14000000000000001</v>
      </c>
      <c r="AK626">
        <v>1.0707694649999999</v>
      </c>
      <c r="AL626">
        <v>4518.246138070439</v>
      </c>
      <c r="AM626" t="s">
        <v>1484</v>
      </c>
      <c r="AN626" t="s">
        <v>1503</v>
      </c>
    </row>
    <row r="627" spans="1:40">
      <c r="A627" t="s">
        <v>1311</v>
      </c>
      <c r="B627">
        <v>44.5</v>
      </c>
      <c r="C627">
        <v>42.3</v>
      </c>
      <c r="D627">
        <v>48.2</v>
      </c>
      <c r="E627">
        <v>2241</v>
      </c>
      <c r="F627">
        <v>1047</v>
      </c>
      <c r="G627">
        <v>1194</v>
      </c>
      <c r="H627" s="2">
        <f>F627/E627</f>
        <v>0.46720214190093706</v>
      </c>
      <c r="I627" s="2">
        <f>G627/E627</f>
        <v>0.53279785809906288</v>
      </c>
      <c r="J627" s="1">
        <v>774</v>
      </c>
      <c r="K627" s="2">
        <f>J627/E627</f>
        <v>0.34538152610441769</v>
      </c>
      <c r="L627" s="1">
        <v>558</v>
      </c>
      <c r="M627" s="1">
        <v>97</v>
      </c>
      <c r="N627" s="1">
        <v>0</v>
      </c>
      <c r="O627" s="2">
        <f>L627/$J627</f>
        <v>0.72093023255813948</v>
      </c>
      <c r="P627" s="2">
        <f>M627/$J627</f>
        <v>0.12532299741602068</v>
      </c>
      <c r="Q627" s="2">
        <f>N627/$J627</f>
        <v>0</v>
      </c>
      <c r="R627" s="2">
        <v>0.23300000000000001</v>
      </c>
      <c r="S627" s="8" t="str">
        <f>VLOOKUP(R627,bachelor_lookup!A:B,2,TRUE)</f>
        <v>Medium</v>
      </c>
      <c r="T627" s="2">
        <v>0.23899999999999999</v>
      </c>
      <c r="U627" s="2">
        <v>0.22899999999999998</v>
      </c>
      <c r="V627" s="1">
        <v>2153</v>
      </c>
      <c r="W627" s="2">
        <f>V627/E627</f>
        <v>0.96073181615350289</v>
      </c>
      <c r="X627" s="2">
        <v>0.23499999999999999</v>
      </c>
      <c r="Y627" s="1">
        <v>543</v>
      </c>
      <c r="Z627" s="2">
        <f>Y627/E627</f>
        <v>0.24230254350736277</v>
      </c>
      <c r="AA627" s="2">
        <v>0.26700000000000002</v>
      </c>
      <c r="AB627" s="1">
        <v>1121</v>
      </c>
      <c r="AC627" s="2">
        <f>AB627/E627</f>
        <v>0.50022311468094605</v>
      </c>
      <c r="AD627" s="2">
        <f>1-(AC627+Z627)</f>
        <v>0.25747434181169115</v>
      </c>
      <c r="AE627" s="2">
        <v>0.221</v>
      </c>
      <c r="AF627" s="1">
        <v>47808</v>
      </c>
      <c r="AG627" s="1">
        <v>1032</v>
      </c>
      <c r="AH627" s="1">
        <v>35109</v>
      </c>
      <c r="AI627" s="1">
        <v>1736</v>
      </c>
      <c r="AJ627" s="2">
        <v>4.2000000000000003E-2</v>
      </c>
      <c r="AK627">
        <v>6.9803736040000004</v>
      </c>
      <c r="AL627">
        <v>321.04298811682918</v>
      </c>
      <c r="AM627" t="s">
        <v>1482</v>
      </c>
      <c r="AN627" t="s">
        <v>1519</v>
      </c>
    </row>
    <row r="628" spans="1:40">
      <c r="A628" t="s">
        <v>1003</v>
      </c>
      <c r="B628">
        <v>44.7</v>
      </c>
      <c r="C628">
        <v>45.4</v>
      </c>
      <c r="D628">
        <v>44</v>
      </c>
      <c r="E628">
        <v>7209</v>
      </c>
      <c r="F628">
        <v>3675</v>
      </c>
      <c r="G628">
        <v>3534</v>
      </c>
      <c r="H628" s="2">
        <f>F628/E628</f>
        <v>0.50977944236371198</v>
      </c>
      <c r="I628" s="2">
        <f>G628/E628</f>
        <v>0.49022055763628797</v>
      </c>
      <c r="J628" s="1">
        <v>3273</v>
      </c>
      <c r="K628" s="2">
        <f>J628/E628</f>
        <v>0.45401581356637538</v>
      </c>
      <c r="L628" s="1">
        <v>2710</v>
      </c>
      <c r="M628" s="1">
        <v>350</v>
      </c>
      <c r="N628" s="1">
        <v>79</v>
      </c>
      <c r="O628" s="2">
        <f>L628/$J628</f>
        <v>0.82798655667583254</v>
      </c>
      <c r="P628" s="2">
        <f>M628/$J628</f>
        <v>0.10693553315001528</v>
      </c>
      <c r="Q628" s="2">
        <f>N628/$J628</f>
        <v>2.4136877482432019E-2</v>
      </c>
      <c r="R628" s="2">
        <v>0.23300000000000001</v>
      </c>
      <c r="S628" s="8" t="str">
        <f>VLOOKUP(R628,bachelor_lookup!A:B,2,TRUE)</f>
        <v>Medium</v>
      </c>
      <c r="T628" s="2">
        <v>0.24299999999999999</v>
      </c>
      <c r="U628" s="2">
        <v>0.222</v>
      </c>
      <c r="V628" s="1">
        <v>7170</v>
      </c>
      <c r="W628" s="2">
        <f>V628/E628</f>
        <v>0.99459009571369117</v>
      </c>
      <c r="X628" s="2">
        <v>6.9000000000000006E-2</v>
      </c>
      <c r="Y628" s="1">
        <v>1337</v>
      </c>
      <c r="Z628" s="2">
        <f>Y628/E628</f>
        <v>0.18546261617422666</v>
      </c>
      <c r="AA628" s="2">
        <v>0.10099999999999999</v>
      </c>
      <c r="AB628" s="1">
        <v>4765</v>
      </c>
      <c r="AC628" s="2">
        <f>AB628/E628</f>
        <v>0.66097933139131637</v>
      </c>
      <c r="AD628" s="2">
        <f>1-(AC628+Z628)</f>
        <v>0.15355805243445697</v>
      </c>
      <c r="AE628" s="2">
        <v>6.7000000000000004E-2</v>
      </c>
      <c r="AF628" s="1">
        <v>90404</v>
      </c>
      <c r="AG628" s="1">
        <v>2754</v>
      </c>
      <c r="AH628" s="1">
        <v>79434</v>
      </c>
      <c r="AI628" s="1">
        <v>6012</v>
      </c>
      <c r="AJ628" s="2">
        <v>9.3000000000000013E-2</v>
      </c>
      <c r="AK628">
        <v>16.384384090000001</v>
      </c>
      <c r="AL628">
        <v>439.9921266738321</v>
      </c>
      <c r="AM628" t="s">
        <v>1483</v>
      </c>
      <c r="AN628" t="s">
        <v>1513</v>
      </c>
    </row>
    <row r="629" spans="1:40">
      <c r="A629" t="s">
        <v>567</v>
      </c>
      <c r="B629">
        <v>46</v>
      </c>
      <c r="C629">
        <v>48.8</v>
      </c>
      <c r="D629">
        <v>42.8</v>
      </c>
      <c r="E629">
        <v>4410</v>
      </c>
      <c r="F629">
        <v>2242</v>
      </c>
      <c r="G629">
        <v>2168</v>
      </c>
      <c r="H629" s="2">
        <f>F629/E629</f>
        <v>0.50839002267573696</v>
      </c>
      <c r="I629" s="2">
        <f>G629/E629</f>
        <v>0.49160997732426304</v>
      </c>
      <c r="J629" s="1">
        <v>2197</v>
      </c>
      <c r="K629" s="2">
        <f>J629/E629</f>
        <v>0.49818594104308389</v>
      </c>
      <c r="L629" s="1">
        <v>1564</v>
      </c>
      <c r="M629" s="1">
        <v>274</v>
      </c>
      <c r="N629" s="1">
        <v>187</v>
      </c>
      <c r="O629" s="2">
        <f>L629/$J629</f>
        <v>0.71187983614019112</v>
      </c>
      <c r="P629" s="2">
        <f>M629/$J629</f>
        <v>0.1247155211652253</v>
      </c>
      <c r="Q629" s="2">
        <f>N629/$J629</f>
        <v>8.5116067364588072E-2</v>
      </c>
      <c r="R629" s="2">
        <v>0.23300000000000001</v>
      </c>
      <c r="S629" s="8" t="str">
        <f>VLOOKUP(R629,bachelor_lookup!A:B,2,TRUE)</f>
        <v>Medium</v>
      </c>
      <c r="T629" s="2">
        <v>0.20600000000000002</v>
      </c>
      <c r="U629" s="2">
        <v>0.26400000000000001</v>
      </c>
      <c r="V629" s="1">
        <v>4291</v>
      </c>
      <c r="W629" s="2">
        <f>V629/E629</f>
        <v>0.973015873015873</v>
      </c>
      <c r="X629" s="2">
        <v>0.14099999999999999</v>
      </c>
      <c r="Y629" s="1">
        <v>737</v>
      </c>
      <c r="Z629" s="2">
        <f>Y629/E629</f>
        <v>0.16712018140589568</v>
      </c>
      <c r="AA629" s="2">
        <v>0.11699999999999999</v>
      </c>
      <c r="AB629" s="1">
        <v>2855</v>
      </c>
      <c r="AC629" s="2">
        <f>AB629/E629</f>
        <v>0.64739229024943312</v>
      </c>
      <c r="AD629" s="2">
        <f>1-(AC629+Z629)</f>
        <v>0.18548752834467119</v>
      </c>
      <c r="AE629" s="2">
        <v>0.16600000000000001</v>
      </c>
      <c r="AF629" s="1">
        <v>66296</v>
      </c>
      <c r="AG629" s="1">
        <v>1716</v>
      </c>
      <c r="AH629" s="1">
        <v>61337</v>
      </c>
      <c r="AI629" s="1">
        <v>3755</v>
      </c>
      <c r="AJ629" s="2">
        <v>6.5000000000000002E-2</v>
      </c>
      <c r="AK629">
        <v>2.2295227990000002</v>
      </c>
      <c r="AL629">
        <v>1978.0017508580765</v>
      </c>
      <c r="AM629" t="s">
        <v>1484</v>
      </c>
      <c r="AN629" t="s">
        <v>1503</v>
      </c>
    </row>
    <row r="630" spans="1:40">
      <c r="A630" t="s">
        <v>1356</v>
      </c>
      <c r="B630">
        <v>31.6</v>
      </c>
      <c r="C630">
        <v>31.2</v>
      </c>
      <c r="D630">
        <v>31.7</v>
      </c>
      <c r="E630">
        <v>4760</v>
      </c>
      <c r="F630">
        <v>2475</v>
      </c>
      <c r="G630">
        <v>2285</v>
      </c>
      <c r="H630" s="2">
        <f>F630/E630</f>
        <v>0.51995798319327735</v>
      </c>
      <c r="I630" s="2">
        <f>G630/E630</f>
        <v>0.4800420168067227</v>
      </c>
      <c r="J630" s="1">
        <v>2298</v>
      </c>
      <c r="K630" s="2">
        <f>J630/E630</f>
        <v>0.48277310924369748</v>
      </c>
      <c r="L630" s="1">
        <v>1912</v>
      </c>
      <c r="M630" s="1">
        <v>193</v>
      </c>
      <c r="N630" s="1">
        <v>74</v>
      </c>
      <c r="O630" s="2">
        <f>L630/$J630</f>
        <v>0.83202785030461268</v>
      </c>
      <c r="P630" s="2">
        <f>M630/$J630</f>
        <v>8.3986074847693645E-2</v>
      </c>
      <c r="Q630" s="2">
        <f>N630/$J630</f>
        <v>3.2201914708442123E-2</v>
      </c>
      <c r="R630" s="2">
        <v>0.23399999999999999</v>
      </c>
      <c r="S630" s="8" t="str">
        <f>VLOOKUP(R630,bachelor_lookup!A:B,2,TRUE)</f>
        <v>Medium</v>
      </c>
      <c r="T630" s="2">
        <v>0.20300000000000001</v>
      </c>
      <c r="U630" s="2">
        <v>0.26700000000000002</v>
      </c>
      <c r="V630" s="1">
        <v>4760</v>
      </c>
      <c r="W630" s="2">
        <f>V630/E630</f>
        <v>1</v>
      </c>
      <c r="X630" s="2">
        <v>0.114</v>
      </c>
      <c r="Y630" s="1">
        <v>1151</v>
      </c>
      <c r="Z630" s="2">
        <f>Y630/E630</f>
        <v>0.24180672268907563</v>
      </c>
      <c r="AA630" s="2">
        <v>0.14400000000000002</v>
      </c>
      <c r="AB630" s="1">
        <v>3292</v>
      </c>
      <c r="AC630" s="2">
        <f>AB630/E630</f>
        <v>0.69159663865546217</v>
      </c>
      <c r="AD630" s="2">
        <f>1-(AC630+Z630)</f>
        <v>6.659663865546217E-2</v>
      </c>
      <c r="AE630" s="2">
        <v>0.111</v>
      </c>
      <c r="AF630" s="1">
        <v>69221</v>
      </c>
      <c r="AG630" s="1">
        <v>1951</v>
      </c>
      <c r="AH630" s="1">
        <v>58842</v>
      </c>
      <c r="AI630" s="1">
        <v>3643</v>
      </c>
      <c r="AJ630" s="2">
        <v>0.129</v>
      </c>
      <c r="AK630">
        <v>3.170182697</v>
      </c>
      <c r="AL630">
        <v>1501.4907514650408</v>
      </c>
      <c r="AM630" t="s">
        <v>1484</v>
      </c>
      <c r="AN630" t="s">
        <v>1520</v>
      </c>
    </row>
    <row r="631" spans="1:40">
      <c r="A631" t="s">
        <v>128</v>
      </c>
      <c r="B631">
        <v>37.6</v>
      </c>
      <c r="C631">
        <v>34.5</v>
      </c>
      <c r="D631">
        <v>40.5</v>
      </c>
      <c r="E631">
        <v>6530</v>
      </c>
      <c r="F631">
        <v>3704</v>
      </c>
      <c r="G631">
        <v>2826</v>
      </c>
      <c r="H631" s="2">
        <f>F631/E631</f>
        <v>0.5672281776416539</v>
      </c>
      <c r="I631" s="2">
        <f>G631/E631</f>
        <v>0.4327718223583461</v>
      </c>
      <c r="J631" s="1">
        <v>2971</v>
      </c>
      <c r="K631" s="2">
        <f>J631/E631</f>
        <v>0.4549770290964778</v>
      </c>
      <c r="L631" s="1">
        <v>2259</v>
      </c>
      <c r="M631" s="1">
        <v>295</v>
      </c>
      <c r="N631" s="1">
        <v>89</v>
      </c>
      <c r="O631" s="2">
        <f>L631/$J631</f>
        <v>0.76035005048805115</v>
      </c>
      <c r="P631" s="2">
        <f>M631/$J631</f>
        <v>9.929316728374285E-2</v>
      </c>
      <c r="Q631" s="2">
        <f>N631/$J631</f>
        <v>2.9956243688993606E-2</v>
      </c>
      <c r="R631" s="2">
        <v>0.23399999999999999</v>
      </c>
      <c r="S631" s="8" t="str">
        <f>VLOOKUP(R631,bachelor_lookup!A:B,2,TRUE)</f>
        <v>Medium</v>
      </c>
      <c r="T631" s="2">
        <v>0.28800000000000003</v>
      </c>
      <c r="U631" s="2">
        <v>0.17600000000000002</v>
      </c>
      <c r="V631" s="1">
        <v>6516</v>
      </c>
      <c r="W631" s="2">
        <f>V631/E631</f>
        <v>0.99785604900459413</v>
      </c>
      <c r="X631" s="2">
        <v>3.7000000000000005E-2</v>
      </c>
      <c r="Y631" s="1">
        <v>1762</v>
      </c>
      <c r="Z631" s="2">
        <f>Y631/E631</f>
        <v>0.26983154670750381</v>
      </c>
      <c r="AA631" s="2">
        <v>8.0000000000000002E-3</v>
      </c>
      <c r="AB631" s="1">
        <v>3962</v>
      </c>
      <c r="AC631" s="2">
        <f>AB631/E631</f>
        <v>0.60673813169984681</v>
      </c>
      <c r="AD631" s="2">
        <f>1-(AC631+Z631)</f>
        <v>0.12343032159264933</v>
      </c>
      <c r="AE631" s="2">
        <v>5.2999999999999999E-2</v>
      </c>
      <c r="AF631" s="1">
        <v>87974</v>
      </c>
      <c r="AG631" s="1">
        <v>2261</v>
      </c>
      <c r="AH631" s="1">
        <v>77772</v>
      </c>
      <c r="AI631" s="1">
        <v>5021</v>
      </c>
      <c r="AJ631" s="2">
        <v>8.900000000000001E-2</v>
      </c>
      <c r="AK631">
        <v>6.5192795280000002</v>
      </c>
      <c r="AL631">
        <v>1001.6444258838658</v>
      </c>
      <c r="AM631" t="s">
        <v>1483</v>
      </c>
      <c r="AN631" t="s">
        <v>1492</v>
      </c>
    </row>
    <row r="632" spans="1:40">
      <c r="A632" t="s">
        <v>725</v>
      </c>
      <c r="B632">
        <v>40.1</v>
      </c>
      <c r="C632">
        <v>37.5</v>
      </c>
      <c r="D632">
        <v>43.3</v>
      </c>
      <c r="E632">
        <v>3437</v>
      </c>
      <c r="F632">
        <v>1667</v>
      </c>
      <c r="G632">
        <v>1770</v>
      </c>
      <c r="H632" s="2">
        <f>F632/E632</f>
        <v>0.48501600232761127</v>
      </c>
      <c r="I632" s="2">
        <f>G632/E632</f>
        <v>0.51498399767238867</v>
      </c>
      <c r="J632" s="1">
        <v>1642</v>
      </c>
      <c r="K632" s="2">
        <f>J632/E632</f>
        <v>0.47774221704975267</v>
      </c>
      <c r="L632" s="1">
        <v>1190</v>
      </c>
      <c r="M632" s="1">
        <v>204</v>
      </c>
      <c r="N632" s="1">
        <v>45</v>
      </c>
      <c r="O632" s="2">
        <f>L632/$J632</f>
        <v>0.72472594397076739</v>
      </c>
      <c r="P632" s="2">
        <f>M632/$J632</f>
        <v>0.12423873325213154</v>
      </c>
      <c r="Q632" s="2">
        <f>N632/$J632</f>
        <v>2.7405602923264313E-2</v>
      </c>
      <c r="R632" s="2">
        <v>0.23399999999999999</v>
      </c>
      <c r="S632" s="8" t="str">
        <f>VLOOKUP(R632,bachelor_lookup!A:B,2,TRUE)</f>
        <v>Medium</v>
      </c>
      <c r="T632" s="2">
        <v>0.28600000000000003</v>
      </c>
      <c r="U632" s="2">
        <v>0.184</v>
      </c>
      <c r="V632" s="1">
        <v>3394</v>
      </c>
      <c r="W632" s="2">
        <f>V632/E632</f>
        <v>0.98748908932208324</v>
      </c>
      <c r="X632" s="2">
        <v>8.199999999999999E-2</v>
      </c>
      <c r="Y632" s="1">
        <v>684</v>
      </c>
      <c r="Z632" s="2">
        <f>Y632/E632</f>
        <v>0.19901076520221123</v>
      </c>
      <c r="AA632" s="2">
        <v>0.105</v>
      </c>
      <c r="AB632" s="1">
        <v>2119</v>
      </c>
      <c r="AC632" s="2">
        <f>AB632/E632</f>
        <v>0.61652604015129475</v>
      </c>
      <c r="AD632" s="2">
        <f>1-(AC632+Z632)</f>
        <v>0.18446319464649408</v>
      </c>
      <c r="AE632" s="2">
        <v>9.0999999999999998E-2</v>
      </c>
      <c r="AF632" s="1">
        <v>72157</v>
      </c>
      <c r="AG632" s="1">
        <v>1556</v>
      </c>
      <c r="AH632" s="1">
        <v>58750</v>
      </c>
      <c r="AI632" s="1">
        <v>2821</v>
      </c>
      <c r="AJ632" s="2">
        <v>5.9000000000000004E-2</v>
      </c>
      <c r="AK632">
        <v>6.5801991409999996</v>
      </c>
      <c r="AL632">
        <v>522.32461759169121</v>
      </c>
      <c r="AM632" t="s">
        <v>1483</v>
      </c>
      <c r="AN632" t="s">
        <v>1504</v>
      </c>
    </row>
    <row r="633" spans="1:40">
      <c r="A633" t="s">
        <v>1463</v>
      </c>
      <c r="B633">
        <v>45.7</v>
      </c>
      <c r="C633">
        <v>47.1</v>
      </c>
      <c r="D633">
        <v>45.3</v>
      </c>
      <c r="E633">
        <v>4519</v>
      </c>
      <c r="F633">
        <v>2272</v>
      </c>
      <c r="G633">
        <v>2247</v>
      </c>
      <c r="H633" s="2">
        <f>F633/E633</f>
        <v>0.50276609869440136</v>
      </c>
      <c r="I633" s="2">
        <f>G633/E633</f>
        <v>0.49723390130559858</v>
      </c>
      <c r="J633" s="1">
        <v>2335</v>
      </c>
      <c r="K633" s="2">
        <f>J633/E633</f>
        <v>0.51670723611418456</v>
      </c>
      <c r="L633" s="1">
        <v>1978</v>
      </c>
      <c r="M633" s="1">
        <v>232</v>
      </c>
      <c r="N633" s="1">
        <v>12</v>
      </c>
      <c r="O633" s="2">
        <f>L633/$J633</f>
        <v>0.8471092077087794</v>
      </c>
      <c r="P633" s="2">
        <f>M633/$J633</f>
        <v>9.9357601713062099E-2</v>
      </c>
      <c r="Q633" s="2">
        <f>N633/$J633</f>
        <v>5.1391862955032118E-3</v>
      </c>
      <c r="R633" s="2">
        <v>0.23399999999999999</v>
      </c>
      <c r="S633" s="8" t="str">
        <f>VLOOKUP(R633,bachelor_lookup!A:B,2,TRUE)</f>
        <v>Medium</v>
      </c>
      <c r="T633" s="2">
        <v>0.27699999999999997</v>
      </c>
      <c r="U633" s="2">
        <v>0.18600000000000003</v>
      </c>
      <c r="V633" s="1">
        <v>4511</v>
      </c>
      <c r="W633" s="2">
        <f>V633/E633</f>
        <v>0.99822969683558305</v>
      </c>
      <c r="X633" s="2">
        <v>0.11800000000000001</v>
      </c>
      <c r="Y633" s="1">
        <v>988</v>
      </c>
      <c r="Z633" s="2">
        <f>Y633/E633</f>
        <v>0.21863244080548794</v>
      </c>
      <c r="AA633" s="2">
        <v>0.159</v>
      </c>
      <c r="AB633" s="1">
        <v>2884</v>
      </c>
      <c r="AC633" s="2">
        <f>AB633/E633</f>
        <v>0.63819429077229473</v>
      </c>
      <c r="AD633" s="2">
        <f>1-(AC633+Z633)</f>
        <v>0.14317326842221734</v>
      </c>
      <c r="AE633" s="2">
        <v>9.5000000000000001E-2</v>
      </c>
      <c r="AF633" s="1">
        <v>71432</v>
      </c>
      <c r="AG633" s="1">
        <v>1675</v>
      </c>
      <c r="AH633" s="1">
        <v>62049</v>
      </c>
      <c r="AI633" s="1">
        <v>3639</v>
      </c>
      <c r="AJ633" s="2">
        <v>5.4000000000000006E-2</v>
      </c>
      <c r="AK633">
        <v>27.669576580000001</v>
      </c>
      <c r="AL633">
        <v>163.32017177546558</v>
      </c>
      <c r="AM633" t="s">
        <v>1482</v>
      </c>
      <c r="AN633" t="s">
        <v>1525</v>
      </c>
    </row>
    <row r="634" spans="1:40">
      <c r="A634" t="s">
        <v>1169</v>
      </c>
      <c r="B634">
        <v>31.1</v>
      </c>
      <c r="C634">
        <v>30.1</v>
      </c>
      <c r="D634">
        <v>33.200000000000003</v>
      </c>
      <c r="E634">
        <v>4012</v>
      </c>
      <c r="F634">
        <v>1945</v>
      </c>
      <c r="G634">
        <v>2067</v>
      </c>
      <c r="H634" s="2">
        <f>F634/E634</f>
        <v>0.48479561316051845</v>
      </c>
      <c r="I634" s="2">
        <f>G634/E634</f>
        <v>0.51520438683948155</v>
      </c>
      <c r="J634" s="1">
        <v>2053</v>
      </c>
      <c r="K634" s="2">
        <f>J634/E634</f>
        <v>0.51171485543369888</v>
      </c>
      <c r="L634" s="1">
        <v>1649</v>
      </c>
      <c r="M634" s="1">
        <v>233</v>
      </c>
      <c r="N634" s="1">
        <v>101</v>
      </c>
      <c r="O634" s="2">
        <f>L634/$J634</f>
        <v>0.80321480759863617</v>
      </c>
      <c r="P634" s="2">
        <f>M634/$J634</f>
        <v>0.11349245007306381</v>
      </c>
      <c r="Q634" s="2">
        <f>N634/$J634</f>
        <v>4.9196298100340964E-2</v>
      </c>
      <c r="R634" s="2">
        <v>0.23499999999999999</v>
      </c>
      <c r="S634" s="8" t="str">
        <f>VLOOKUP(R634,bachelor_lookup!A:B,2,TRUE)</f>
        <v>Medium</v>
      </c>
      <c r="T634" s="2">
        <v>0.29799999999999999</v>
      </c>
      <c r="U634" s="2">
        <v>0.182</v>
      </c>
      <c r="V634" s="1">
        <v>3999</v>
      </c>
      <c r="W634" s="2">
        <f>V634/E634</f>
        <v>0.99675972083748754</v>
      </c>
      <c r="X634" s="2">
        <v>3.6000000000000004E-2</v>
      </c>
      <c r="Y634" s="1">
        <v>1186</v>
      </c>
      <c r="Z634" s="2">
        <f>Y634/E634</f>
        <v>0.29561316051844466</v>
      </c>
      <c r="AA634" s="2">
        <v>3.7999999999999999E-2</v>
      </c>
      <c r="AB634" s="1">
        <v>2596</v>
      </c>
      <c r="AC634" s="2">
        <f>AB634/E634</f>
        <v>0.6470588235294118</v>
      </c>
      <c r="AD634" s="2">
        <f>1-(AC634+Z634)</f>
        <v>5.7328015952143541E-2</v>
      </c>
      <c r="AE634" s="2">
        <v>2.8999999999999998E-2</v>
      </c>
      <c r="AF634" s="1">
        <v>96950</v>
      </c>
      <c r="AG634" s="1">
        <v>1271</v>
      </c>
      <c r="AH634" s="1">
        <v>90057</v>
      </c>
      <c r="AI634" s="1">
        <v>2917</v>
      </c>
      <c r="AJ634" s="2">
        <v>3.3000000000000002E-2</v>
      </c>
      <c r="AK634">
        <v>5.2867938189999997</v>
      </c>
      <c r="AL634">
        <v>758.87203801696057</v>
      </c>
      <c r="AM634" t="s">
        <v>1483</v>
      </c>
      <c r="AN634" t="s">
        <v>1517</v>
      </c>
    </row>
    <row r="635" spans="1:40">
      <c r="A635" t="s">
        <v>142</v>
      </c>
      <c r="B635">
        <v>36.700000000000003</v>
      </c>
      <c r="C635">
        <v>36.700000000000003</v>
      </c>
      <c r="D635">
        <v>36.799999999999997</v>
      </c>
      <c r="E635">
        <v>5457</v>
      </c>
      <c r="F635">
        <v>2693</v>
      </c>
      <c r="G635">
        <v>2764</v>
      </c>
      <c r="H635" s="2">
        <f>F635/E635</f>
        <v>0.49349459409932195</v>
      </c>
      <c r="I635" s="2">
        <f>G635/E635</f>
        <v>0.50650540590067805</v>
      </c>
      <c r="J635" s="1">
        <v>2096</v>
      </c>
      <c r="K635" s="2">
        <f>J635/E635</f>
        <v>0.38409382444566614</v>
      </c>
      <c r="L635" s="1">
        <v>1777</v>
      </c>
      <c r="M635" s="1">
        <v>162</v>
      </c>
      <c r="N635" s="1">
        <v>31</v>
      </c>
      <c r="O635" s="2">
        <f>L635/$J635</f>
        <v>0.84780534351145043</v>
      </c>
      <c r="P635" s="2">
        <f>M635/$J635</f>
        <v>7.7290076335877866E-2</v>
      </c>
      <c r="Q635" s="2">
        <f>N635/$J635</f>
        <v>1.4790076335877863E-2</v>
      </c>
      <c r="R635" s="2">
        <v>0.23499999999999999</v>
      </c>
      <c r="S635" s="8" t="str">
        <f>VLOOKUP(R635,bachelor_lookup!A:B,2,TRUE)</f>
        <v>Medium</v>
      </c>
      <c r="T635" s="2">
        <v>0.23199999999999998</v>
      </c>
      <c r="U635" s="2">
        <v>0.23899999999999999</v>
      </c>
      <c r="V635" s="1">
        <v>5378</v>
      </c>
      <c r="W635" s="2">
        <f>V635/E635</f>
        <v>0.98552318123511085</v>
      </c>
      <c r="X635" s="2">
        <v>3.7000000000000005E-2</v>
      </c>
      <c r="Y635" s="1">
        <v>1559</v>
      </c>
      <c r="Z635" s="2">
        <f>Y635/E635</f>
        <v>0.28568810701850833</v>
      </c>
      <c r="AA635" s="2">
        <v>1.8000000000000002E-2</v>
      </c>
      <c r="AB635" s="1">
        <v>3068</v>
      </c>
      <c r="AC635" s="2">
        <f>AB635/E635</f>
        <v>0.56221367051493498</v>
      </c>
      <c r="AD635" s="2">
        <f>1-(AC635+Z635)</f>
        <v>0.15209822246655669</v>
      </c>
      <c r="AE635" s="2">
        <v>4.9000000000000002E-2</v>
      </c>
      <c r="AF635" s="1">
        <v>72843</v>
      </c>
      <c r="AG635" s="1">
        <v>1835</v>
      </c>
      <c r="AH635" s="1">
        <v>60142</v>
      </c>
      <c r="AI635" s="1">
        <v>3991</v>
      </c>
      <c r="AJ635" s="2">
        <v>0.08</v>
      </c>
      <c r="AK635">
        <v>27.874503069999999</v>
      </c>
      <c r="AL635">
        <v>195.77030615742561</v>
      </c>
      <c r="AM635" t="s">
        <v>1482</v>
      </c>
      <c r="AN635" t="s">
        <v>1492</v>
      </c>
    </row>
    <row r="636" spans="1:40">
      <c r="A636" t="s">
        <v>1444</v>
      </c>
      <c r="B636">
        <v>44.3</v>
      </c>
      <c r="C636">
        <v>47.2</v>
      </c>
      <c r="D636">
        <v>39.5</v>
      </c>
      <c r="E636">
        <v>6717</v>
      </c>
      <c r="F636">
        <v>3097</v>
      </c>
      <c r="G636">
        <v>3620</v>
      </c>
      <c r="H636" s="2">
        <f>F636/E636</f>
        <v>0.46106892958165846</v>
      </c>
      <c r="I636" s="2">
        <f>G636/E636</f>
        <v>0.53893107041834154</v>
      </c>
      <c r="J636" s="1">
        <v>3073</v>
      </c>
      <c r="K636" s="2">
        <f>J636/E636</f>
        <v>0.45749590591037664</v>
      </c>
      <c r="L636" s="1">
        <v>2613</v>
      </c>
      <c r="M636" s="1">
        <v>214</v>
      </c>
      <c r="N636" s="1">
        <v>1</v>
      </c>
      <c r="O636" s="2">
        <f>L636/$J636</f>
        <v>0.85030914415880243</v>
      </c>
      <c r="P636" s="2">
        <f>M636/$J636</f>
        <v>6.9638789456557104E-2</v>
      </c>
      <c r="Q636" s="2">
        <f>N636/$J636</f>
        <v>3.254149040026033E-4</v>
      </c>
      <c r="R636" s="2">
        <v>0.23600000000000002</v>
      </c>
      <c r="S636" s="8" t="str">
        <f>VLOOKUP(R636,bachelor_lookup!A:B,2,TRUE)</f>
        <v>Medium</v>
      </c>
      <c r="T636" s="2">
        <v>0.248</v>
      </c>
      <c r="U636" s="2">
        <v>0.22399999999999998</v>
      </c>
      <c r="V636" s="1">
        <v>6655</v>
      </c>
      <c r="W636" s="2">
        <f>V636/E636</f>
        <v>0.99076968884918859</v>
      </c>
      <c r="X636" s="2">
        <v>6.7000000000000004E-2</v>
      </c>
      <c r="Y636" s="1">
        <v>1448</v>
      </c>
      <c r="Z636" s="2">
        <f>Y636/E636</f>
        <v>0.2155724281673366</v>
      </c>
      <c r="AA636" s="2">
        <v>7.4999999999999997E-2</v>
      </c>
      <c r="AB636" s="1">
        <v>4055</v>
      </c>
      <c r="AC636" s="2">
        <f>AB636/E636</f>
        <v>0.6036921244603245</v>
      </c>
      <c r="AD636" s="2">
        <f>1-(AC636+Z636)</f>
        <v>0.18073544737233893</v>
      </c>
      <c r="AE636" s="2">
        <v>7.0999999999999994E-2</v>
      </c>
      <c r="AF636" s="1">
        <v>72565</v>
      </c>
      <c r="AG636" s="1">
        <v>2715</v>
      </c>
      <c r="AH636" s="1">
        <v>57786</v>
      </c>
      <c r="AI636" s="1">
        <v>5408</v>
      </c>
      <c r="AJ636" s="2">
        <v>7.6999999999999999E-2</v>
      </c>
      <c r="AK636">
        <v>21.950878150000001</v>
      </c>
      <c r="AL636">
        <v>306.00142527783106</v>
      </c>
      <c r="AM636" t="s">
        <v>1482</v>
      </c>
      <c r="AN636" t="s">
        <v>1525</v>
      </c>
    </row>
    <row r="637" spans="1:40">
      <c r="A637" t="s">
        <v>256</v>
      </c>
      <c r="B637">
        <v>29.4</v>
      </c>
      <c r="C637">
        <v>25.1</v>
      </c>
      <c r="D637">
        <v>31.8</v>
      </c>
      <c r="E637">
        <v>8250</v>
      </c>
      <c r="F637">
        <v>4111</v>
      </c>
      <c r="G637">
        <v>4139</v>
      </c>
      <c r="H637" s="2">
        <f>F637/E637</f>
        <v>0.4983030303030303</v>
      </c>
      <c r="I637" s="2">
        <f>G637/E637</f>
        <v>0.50169696969696975</v>
      </c>
      <c r="J637" s="1">
        <v>3794</v>
      </c>
      <c r="K637" s="2">
        <f>J637/E637</f>
        <v>0.45987878787878789</v>
      </c>
      <c r="L637" s="1">
        <v>3189</v>
      </c>
      <c r="M637" s="1">
        <v>541</v>
      </c>
      <c r="N637" s="1">
        <v>29</v>
      </c>
      <c r="O637" s="2">
        <f>L637/$J637</f>
        <v>0.84053769109119658</v>
      </c>
      <c r="P637" s="2">
        <f>M637/$J637</f>
        <v>0.14259356879283078</v>
      </c>
      <c r="Q637" s="2">
        <f>N637/$J637</f>
        <v>7.6436478650500793E-3</v>
      </c>
      <c r="R637" s="2">
        <v>0.23699999999999999</v>
      </c>
      <c r="S637" s="8" t="str">
        <f>VLOOKUP(R637,bachelor_lookup!A:B,2,TRUE)</f>
        <v>Medium</v>
      </c>
      <c r="T637" s="2">
        <v>0.25</v>
      </c>
      <c r="U637" s="2">
        <v>0.22699999999999998</v>
      </c>
      <c r="V637" s="1">
        <v>8226</v>
      </c>
      <c r="W637" s="2">
        <f>V637/E637</f>
        <v>0.99709090909090914</v>
      </c>
      <c r="X637" s="2">
        <v>4.8000000000000001E-2</v>
      </c>
      <c r="Y637" s="1">
        <v>2683</v>
      </c>
      <c r="Z637" s="2">
        <f>Y637/E637</f>
        <v>0.32521212121212123</v>
      </c>
      <c r="AA637" s="2">
        <v>6.2E-2</v>
      </c>
      <c r="AB637" s="1">
        <v>5028</v>
      </c>
      <c r="AC637" s="2">
        <f>AB637/E637</f>
        <v>0.60945454545454547</v>
      </c>
      <c r="AD637" s="2">
        <f>1-(AC637+Z637)</f>
        <v>6.5333333333333243E-2</v>
      </c>
      <c r="AE637" s="2">
        <v>4.0999999999999995E-2</v>
      </c>
      <c r="AF637" s="1">
        <v>88921</v>
      </c>
      <c r="AG637" s="1">
        <v>2277</v>
      </c>
      <c r="AH637" s="1">
        <v>78552</v>
      </c>
      <c r="AI637" s="1">
        <v>5815</v>
      </c>
      <c r="AJ637" s="2">
        <v>6.7000000000000004E-2</v>
      </c>
      <c r="AK637">
        <v>7.1437366999999998</v>
      </c>
      <c r="AL637">
        <v>1154.8577931210707</v>
      </c>
      <c r="AM637" t="s">
        <v>1483</v>
      </c>
      <c r="AN637" t="s">
        <v>1497</v>
      </c>
    </row>
    <row r="638" spans="1:40">
      <c r="A638" t="s">
        <v>1212</v>
      </c>
      <c r="B638">
        <v>33.9</v>
      </c>
      <c r="C638">
        <v>31.2</v>
      </c>
      <c r="D638">
        <v>39</v>
      </c>
      <c r="E638">
        <v>2079</v>
      </c>
      <c r="F638">
        <v>963</v>
      </c>
      <c r="G638">
        <v>1116</v>
      </c>
      <c r="H638" s="2">
        <f>F638/E638</f>
        <v>0.46320346320346323</v>
      </c>
      <c r="I638" s="2">
        <f>G638/E638</f>
        <v>0.53679653679653683</v>
      </c>
      <c r="J638" s="1">
        <v>1034</v>
      </c>
      <c r="K638" s="2">
        <f>J638/E638</f>
        <v>0.49735449735449733</v>
      </c>
      <c r="L638" s="1">
        <v>816</v>
      </c>
      <c r="M638" s="1">
        <v>109</v>
      </c>
      <c r="N638" s="1">
        <v>53</v>
      </c>
      <c r="O638" s="2">
        <f>L638/$J638</f>
        <v>0.78916827852998062</v>
      </c>
      <c r="P638" s="2">
        <f>M638/$J638</f>
        <v>0.10541586073500966</v>
      </c>
      <c r="Q638" s="2">
        <f>N638/$J638</f>
        <v>5.1257253384912958E-2</v>
      </c>
      <c r="R638" s="2">
        <v>0.23699999999999999</v>
      </c>
      <c r="S638" s="8" t="str">
        <f>VLOOKUP(R638,bachelor_lookup!A:B,2,TRUE)</f>
        <v>Medium</v>
      </c>
      <c r="T638" s="2">
        <v>0.28100000000000003</v>
      </c>
      <c r="U638" s="2">
        <v>0.20499999999999999</v>
      </c>
      <c r="V638" s="1">
        <v>2063</v>
      </c>
      <c r="W638" s="2">
        <f>V638/E638</f>
        <v>0.99230399230399235</v>
      </c>
      <c r="X638" s="2">
        <v>0.14000000000000001</v>
      </c>
      <c r="Y638" s="1">
        <v>467</v>
      </c>
      <c r="Z638" s="2">
        <f>Y638/E638</f>
        <v>0.22462722462722462</v>
      </c>
      <c r="AA638" s="2">
        <v>0.11800000000000001</v>
      </c>
      <c r="AB638" s="1">
        <v>1306</v>
      </c>
      <c r="AC638" s="2">
        <f>AB638/E638</f>
        <v>0.62818662818662818</v>
      </c>
      <c r="AD638" s="2">
        <f>1-(AC638+Z638)</f>
        <v>0.1471861471861472</v>
      </c>
      <c r="AE638" s="2">
        <v>0.13200000000000001</v>
      </c>
      <c r="AF638" s="1">
        <v>54419</v>
      </c>
      <c r="AG638" s="1">
        <v>861</v>
      </c>
      <c r="AH638" s="1">
        <v>38656</v>
      </c>
      <c r="AI638" s="1">
        <v>1659</v>
      </c>
      <c r="AJ638" s="2">
        <v>3.5000000000000003E-2</v>
      </c>
      <c r="AK638">
        <v>1.000476884</v>
      </c>
      <c r="AL638">
        <v>2078.0090307413839</v>
      </c>
      <c r="AM638" t="s">
        <v>1484</v>
      </c>
      <c r="AN638" t="s">
        <v>1518</v>
      </c>
    </row>
    <row r="639" spans="1:40">
      <c r="A639" t="s">
        <v>93</v>
      </c>
      <c r="B639">
        <v>45.1</v>
      </c>
      <c r="C639">
        <v>40.5</v>
      </c>
      <c r="D639">
        <v>45.9</v>
      </c>
      <c r="E639">
        <v>2725</v>
      </c>
      <c r="F639">
        <v>1287</v>
      </c>
      <c r="G639">
        <v>1438</v>
      </c>
      <c r="H639" s="2">
        <f>F639/E639</f>
        <v>0.47229357798165139</v>
      </c>
      <c r="I639" s="2">
        <f>G639/E639</f>
        <v>0.52770642201834861</v>
      </c>
      <c r="J639" s="1">
        <v>1257</v>
      </c>
      <c r="K639" s="2">
        <f>J639/E639</f>
        <v>0.46128440366972479</v>
      </c>
      <c r="L639" s="1">
        <v>955</v>
      </c>
      <c r="M639" s="1">
        <v>64</v>
      </c>
      <c r="N639" s="1">
        <v>42</v>
      </c>
      <c r="O639" s="2">
        <f>L639/$J639</f>
        <v>0.75974542561654734</v>
      </c>
      <c r="P639" s="2">
        <f>M639/$J639</f>
        <v>5.0914876690533017E-2</v>
      </c>
      <c r="Q639" s="2">
        <f>N639/$J639</f>
        <v>3.3412887828162291E-2</v>
      </c>
      <c r="R639" s="2">
        <v>0.23699999999999999</v>
      </c>
      <c r="S639" s="8" t="str">
        <f>VLOOKUP(R639,bachelor_lookup!A:B,2,TRUE)</f>
        <v>Medium</v>
      </c>
      <c r="T639" s="2">
        <v>0.18899999999999997</v>
      </c>
      <c r="U639" s="2">
        <v>0.28499999999999998</v>
      </c>
      <c r="V639" s="1">
        <v>2680</v>
      </c>
      <c r="W639" s="2">
        <f>V639/E639</f>
        <v>0.98348623853211015</v>
      </c>
      <c r="X639" s="2">
        <v>0.17800000000000002</v>
      </c>
      <c r="Y639" s="1">
        <v>467</v>
      </c>
      <c r="Z639" s="2">
        <f>Y639/E639</f>
        <v>0.17137614678899082</v>
      </c>
      <c r="AA639" s="2">
        <v>0.20600000000000002</v>
      </c>
      <c r="AB639" s="1">
        <v>1762</v>
      </c>
      <c r="AC639" s="2">
        <f>AB639/E639</f>
        <v>0.64660550458715593</v>
      </c>
      <c r="AD639" s="2">
        <f>1-(AC639+Z639)</f>
        <v>0.18201834862385324</v>
      </c>
      <c r="AE639" s="2">
        <v>0.20399999999999999</v>
      </c>
      <c r="AF639" s="1">
        <v>47374</v>
      </c>
      <c r="AG639" s="1">
        <v>1287</v>
      </c>
      <c r="AH639" s="1">
        <v>36736</v>
      </c>
      <c r="AI639" s="1">
        <v>2288</v>
      </c>
      <c r="AJ639" s="2">
        <v>7.400000000000001E-2</v>
      </c>
      <c r="AK639">
        <v>2.3172497999999999</v>
      </c>
      <c r="AL639">
        <v>1175.962988539259</v>
      </c>
      <c r="AM639" t="s">
        <v>1483</v>
      </c>
      <c r="AN639" t="s">
        <v>1491</v>
      </c>
    </row>
    <row r="640" spans="1:40">
      <c r="A640" t="s">
        <v>434</v>
      </c>
      <c r="B640">
        <v>30.6</v>
      </c>
      <c r="C640">
        <v>29.6</v>
      </c>
      <c r="D640">
        <v>31.2</v>
      </c>
      <c r="E640">
        <v>3506</v>
      </c>
      <c r="F640">
        <v>1601</v>
      </c>
      <c r="G640">
        <v>1905</v>
      </c>
      <c r="H640" s="2">
        <f>F640/E640</f>
        <v>0.45664575014261266</v>
      </c>
      <c r="I640" s="2">
        <f>G640/E640</f>
        <v>0.54335424985738734</v>
      </c>
      <c r="J640" s="1">
        <v>1473</v>
      </c>
      <c r="K640" s="2">
        <f>J640/E640</f>
        <v>0.42013690815744437</v>
      </c>
      <c r="L640" s="1">
        <v>731</v>
      </c>
      <c r="M640" s="1">
        <v>214</v>
      </c>
      <c r="N640" s="1">
        <v>278</v>
      </c>
      <c r="O640" s="2">
        <f>L640/$J640</f>
        <v>0.49626612355736593</v>
      </c>
      <c r="P640" s="2">
        <f>M640/$J640</f>
        <v>0.1452817379497624</v>
      </c>
      <c r="Q640" s="2">
        <f>N640/$J640</f>
        <v>0.1887304820095044</v>
      </c>
      <c r="R640" s="2">
        <v>0.23800000000000002</v>
      </c>
      <c r="S640" s="8" t="str">
        <f>VLOOKUP(R640,bachelor_lookup!A:B,2,TRUE)</f>
        <v>Medium</v>
      </c>
      <c r="T640" s="2">
        <v>0.24600000000000002</v>
      </c>
      <c r="U640" s="2">
        <v>0.23300000000000001</v>
      </c>
      <c r="V640" s="1">
        <v>3445</v>
      </c>
      <c r="W640" s="2">
        <f>V640/E640</f>
        <v>0.98260125499144324</v>
      </c>
      <c r="X640" s="2">
        <v>0.31900000000000001</v>
      </c>
      <c r="Y640" s="1">
        <v>858</v>
      </c>
      <c r="Z640" s="2">
        <f>Y640/E640</f>
        <v>0.24472333143183114</v>
      </c>
      <c r="AA640" s="2">
        <v>0.56299999999999994</v>
      </c>
      <c r="AB640" s="1">
        <v>2437</v>
      </c>
      <c r="AC640" s="2">
        <f>AB640/E640</f>
        <v>0.69509412435824303</v>
      </c>
      <c r="AD640" s="2">
        <f>1-(AC640+Z640)</f>
        <v>6.0182544209925859E-2</v>
      </c>
      <c r="AE640" s="2">
        <v>0.25</v>
      </c>
      <c r="AF640" s="1">
        <v>66135</v>
      </c>
      <c r="AG640" s="1">
        <v>1415</v>
      </c>
      <c r="AH640" s="1">
        <v>52699</v>
      </c>
      <c r="AI640" s="1">
        <v>2682</v>
      </c>
      <c r="AJ640" s="2">
        <v>0.159</v>
      </c>
      <c r="AK640">
        <v>1.4564517690000001</v>
      </c>
      <c r="AL640">
        <v>2407.2201185262866</v>
      </c>
      <c r="AM640" t="s">
        <v>1484</v>
      </c>
      <c r="AN640" t="s">
        <v>1503</v>
      </c>
    </row>
    <row r="641" spans="1:40">
      <c r="A641" t="s">
        <v>42</v>
      </c>
      <c r="B641">
        <v>33</v>
      </c>
      <c r="C641">
        <v>33.5</v>
      </c>
      <c r="D641">
        <v>31.9</v>
      </c>
      <c r="E641">
        <v>4110</v>
      </c>
      <c r="F641">
        <v>2062</v>
      </c>
      <c r="G641">
        <v>2048</v>
      </c>
      <c r="H641" s="2">
        <f>F641/E641</f>
        <v>0.50170316301703166</v>
      </c>
      <c r="I641" s="2">
        <f>G641/E641</f>
        <v>0.49829683698296839</v>
      </c>
      <c r="J641" s="1">
        <v>1780</v>
      </c>
      <c r="K641" s="2">
        <f>J641/E641</f>
        <v>0.43309002433090027</v>
      </c>
      <c r="L641" s="1">
        <v>1374</v>
      </c>
      <c r="M641" s="1">
        <v>258</v>
      </c>
      <c r="N641" s="1">
        <v>17</v>
      </c>
      <c r="O641" s="2">
        <f>L641/$J641</f>
        <v>0.77191011235955054</v>
      </c>
      <c r="P641" s="2">
        <f>M641/$J641</f>
        <v>0.14494382022471911</v>
      </c>
      <c r="Q641" s="2">
        <f>N641/$J641</f>
        <v>9.5505617977528091E-3</v>
      </c>
      <c r="R641" s="2">
        <v>0.23800000000000002</v>
      </c>
      <c r="S641" s="8" t="str">
        <f>VLOOKUP(R641,bachelor_lookup!A:B,2,TRUE)</f>
        <v>Medium</v>
      </c>
      <c r="T641" s="2">
        <v>0.27699999999999997</v>
      </c>
      <c r="U641" s="2">
        <v>0.19699999999999998</v>
      </c>
      <c r="V641" s="1">
        <v>3958</v>
      </c>
      <c r="W641" s="2">
        <f>V641/E641</f>
        <v>0.96301703163017027</v>
      </c>
      <c r="X641" s="2">
        <v>0.121</v>
      </c>
      <c r="Y641" s="1">
        <v>942</v>
      </c>
      <c r="Z641" s="2">
        <f>Y641/E641</f>
        <v>0.22919708029197081</v>
      </c>
      <c r="AA641" s="2">
        <v>0.14800000000000002</v>
      </c>
      <c r="AB641" s="1">
        <v>2486</v>
      </c>
      <c r="AC641" s="2">
        <f>AB641/E641</f>
        <v>0.60486618004866177</v>
      </c>
      <c r="AD641" s="2">
        <f>1-(AC641+Z641)</f>
        <v>0.16593673965936739</v>
      </c>
      <c r="AE641" s="2">
        <v>0.11900000000000001</v>
      </c>
      <c r="AF641" s="1">
        <v>69359</v>
      </c>
      <c r="AG641" s="1">
        <v>1722</v>
      </c>
      <c r="AH641" s="1">
        <v>48306</v>
      </c>
      <c r="AI641" s="1">
        <v>3183</v>
      </c>
      <c r="AJ641" s="2">
        <v>9.0999999999999998E-2</v>
      </c>
      <c r="AK641">
        <v>9.6095586340000008</v>
      </c>
      <c r="AL641">
        <v>427.6991437939958</v>
      </c>
      <c r="AM641" t="s">
        <v>1483</v>
      </c>
      <c r="AN641" t="s">
        <v>1489</v>
      </c>
    </row>
    <row r="642" spans="1:40">
      <c r="A642" t="s">
        <v>1184</v>
      </c>
      <c r="B642">
        <v>35.299999999999997</v>
      </c>
      <c r="C642">
        <v>35.4</v>
      </c>
      <c r="D642">
        <v>35</v>
      </c>
      <c r="E642">
        <v>6355</v>
      </c>
      <c r="F642">
        <v>2907</v>
      </c>
      <c r="G642">
        <v>3448</v>
      </c>
      <c r="H642" s="2">
        <f>F642/E642</f>
        <v>0.45743509047993708</v>
      </c>
      <c r="I642" s="2">
        <f>G642/E642</f>
        <v>0.54256490952006298</v>
      </c>
      <c r="J642" s="1">
        <v>2572</v>
      </c>
      <c r="K642" s="2">
        <f>J642/E642</f>
        <v>0.40472069236821401</v>
      </c>
      <c r="L642" s="1">
        <v>2073</v>
      </c>
      <c r="M642" s="1">
        <v>215</v>
      </c>
      <c r="N642" s="1">
        <v>90</v>
      </c>
      <c r="O642" s="2">
        <f>L642/$J642</f>
        <v>0.80598755832037328</v>
      </c>
      <c r="P642" s="2">
        <f>M642/$J642</f>
        <v>8.3592534992223952E-2</v>
      </c>
      <c r="Q642" s="2">
        <f>N642/$J642</f>
        <v>3.4992223950233284E-2</v>
      </c>
      <c r="R642" s="2">
        <v>0.23800000000000002</v>
      </c>
      <c r="S642" s="8" t="str">
        <f>VLOOKUP(R642,bachelor_lookup!A:B,2,TRUE)</f>
        <v>Medium</v>
      </c>
      <c r="T642" s="2">
        <v>0.193</v>
      </c>
      <c r="U642" s="2">
        <v>0.27500000000000002</v>
      </c>
      <c r="V642" s="1">
        <v>6234</v>
      </c>
      <c r="W642" s="2">
        <f>V642/E642</f>
        <v>0.98095987411487018</v>
      </c>
      <c r="X642" s="2">
        <v>0.161</v>
      </c>
      <c r="Y642" s="1">
        <v>1779</v>
      </c>
      <c r="Z642" s="2">
        <f>Y642/E642</f>
        <v>0.27993705743509045</v>
      </c>
      <c r="AA642" s="2">
        <v>0.21600000000000003</v>
      </c>
      <c r="AB642" s="1">
        <v>3641</v>
      </c>
      <c r="AC642" s="2">
        <f>AB642/E642</f>
        <v>0.57293469708890632</v>
      </c>
      <c r="AD642" s="2">
        <f>1-(AC642+Z642)</f>
        <v>0.14712824547600323</v>
      </c>
      <c r="AE642" s="2">
        <v>0.154</v>
      </c>
      <c r="AF642" s="1">
        <v>63596</v>
      </c>
      <c r="AG642" s="1">
        <v>2410</v>
      </c>
      <c r="AH642" s="1">
        <v>52767</v>
      </c>
      <c r="AI642" s="1">
        <v>4729</v>
      </c>
      <c r="AJ642" s="2">
        <v>6.8000000000000005E-2</v>
      </c>
      <c r="AK642">
        <v>28.0179221</v>
      </c>
      <c r="AL642">
        <v>226.81910447598824</v>
      </c>
      <c r="AM642" t="s">
        <v>1482</v>
      </c>
      <c r="AN642" t="s">
        <v>1517</v>
      </c>
    </row>
    <row r="643" spans="1:40">
      <c r="A643" t="s">
        <v>1066</v>
      </c>
      <c r="B643">
        <v>35.799999999999997</v>
      </c>
      <c r="C643">
        <v>34</v>
      </c>
      <c r="D643">
        <v>40.4</v>
      </c>
      <c r="E643">
        <v>4147</v>
      </c>
      <c r="F643">
        <v>2132</v>
      </c>
      <c r="G643">
        <v>2015</v>
      </c>
      <c r="H643" s="2">
        <f>F643/E643</f>
        <v>0.51410658307210033</v>
      </c>
      <c r="I643" s="2">
        <f>G643/E643</f>
        <v>0.48589341692789967</v>
      </c>
      <c r="J643" s="1">
        <v>2136</v>
      </c>
      <c r="K643" s="2">
        <f>J643/E643</f>
        <v>0.51507113576079089</v>
      </c>
      <c r="L643" s="1">
        <v>1664</v>
      </c>
      <c r="M643" s="1">
        <v>256</v>
      </c>
      <c r="N643" s="1">
        <v>81</v>
      </c>
      <c r="O643" s="2">
        <f>L643/$J643</f>
        <v>0.77902621722846443</v>
      </c>
      <c r="P643" s="2">
        <f>M643/$J643</f>
        <v>0.1198501872659176</v>
      </c>
      <c r="Q643" s="2">
        <f>N643/$J643</f>
        <v>3.7921348314606744E-2</v>
      </c>
      <c r="R643" s="2">
        <v>0.23800000000000002</v>
      </c>
      <c r="S643" s="8" t="str">
        <f>VLOOKUP(R643,bachelor_lookup!A:B,2,TRUE)</f>
        <v>Medium</v>
      </c>
      <c r="T643" s="2">
        <v>0.23600000000000002</v>
      </c>
      <c r="U643" s="2">
        <v>0.24</v>
      </c>
      <c r="V643" s="1">
        <v>4096</v>
      </c>
      <c r="W643" s="2">
        <f>V643/E643</f>
        <v>0.98770195321919463</v>
      </c>
      <c r="X643" s="2">
        <v>8.8000000000000009E-2</v>
      </c>
      <c r="Y643" s="1">
        <v>916</v>
      </c>
      <c r="Z643" s="2">
        <f>Y643/E643</f>
        <v>0.22088256571015191</v>
      </c>
      <c r="AA643" s="2">
        <v>0.156</v>
      </c>
      <c r="AB643" s="1">
        <v>2813</v>
      </c>
      <c r="AC643" s="2">
        <f>AB643/E643</f>
        <v>0.67832167832167833</v>
      </c>
      <c r="AD643" s="2">
        <f>1-(AC643+Z643)</f>
        <v>0.10079575596816981</v>
      </c>
      <c r="AE643" s="2">
        <v>5.9000000000000004E-2</v>
      </c>
      <c r="AF643" s="1">
        <v>74096</v>
      </c>
      <c r="AG643" s="1">
        <v>1769</v>
      </c>
      <c r="AH643" s="1">
        <v>62703</v>
      </c>
      <c r="AI643" s="1">
        <v>3259</v>
      </c>
      <c r="AJ643" s="2">
        <v>8.3000000000000004E-2</v>
      </c>
      <c r="AK643">
        <v>3.8006947439999998</v>
      </c>
      <c r="AL643">
        <v>1091.1163035512648</v>
      </c>
      <c r="AM643" t="s">
        <v>1483</v>
      </c>
      <c r="AN643" t="s">
        <v>1517</v>
      </c>
    </row>
    <row r="644" spans="1:40">
      <c r="A644" t="s">
        <v>600</v>
      </c>
      <c r="B644">
        <v>39.200000000000003</v>
      </c>
      <c r="C644">
        <v>39.700000000000003</v>
      </c>
      <c r="D644">
        <v>36.700000000000003</v>
      </c>
      <c r="E644">
        <v>5667</v>
      </c>
      <c r="F644">
        <v>2683</v>
      </c>
      <c r="G644">
        <v>2984</v>
      </c>
      <c r="H644" s="2">
        <f>F644/E644</f>
        <v>0.47344273866243164</v>
      </c>
      <c r="I644" s="2">
        <f>G644/E644</f>
        <v>0.52655726133756842</v>
      </c>
      <c r="J644" s="1">
        <v>2777</v>
      </c>
      <c r="K644" s="2">
        <f>J644/E644</f>
        <v>0.49002999823539789</v>
      </c>
      <c r="L644" s="1">
        <v>1937</v>
      </c>
      <c r="M644" s="1">
        <v>414</v>
      </c>
      <c r="N644" s="1">
        <v>234</v>
      </c>
      <c r="O644" s="2">
        <f>L644/$J644</f>
        <v>0.69751530428519981</v>
      </c>
      <c r="P644" s="2">
        <f>M644/$J644</f>
        <v>0.14908174288800866</v>
      </c>
      <c r="Q644" s="2">
        <f>N644/$J644</f>
        <v>8.426359380626576E-2</v>
      </c>
      <c r="R644" s="2">
        <v>0.23800000000000002</v>
      </c>
      <c r="S644" s="8" t="str">
        <f>VLOOKUP(R644,bachelor_lookup!A:B,2,TRUE)</f>
        <v>Medium</v>
      </c>
      <c r="T644" s="2">
        <v>0.222</v>
      </c>
      <c r="U644" s="2">
        <v>0.253</v>
      </c>
      <c r="V644" s="1">
        <v>5642</v>
      </c>
      <c r="W644" s="2">
        <f>V644/E644</f>
        <v>0.99558849479442391</v>
      </c>
      <c r="X644" s="2">
        <v>8.4000000000000005E-2</v>
      </c>
      <c r="Y644" s="1">
        <v>1339</v>
      </c>
      <c r="Z644" s="2">
        <f>Y644/E644</f>
        <v>0.23628021881065819</v>
      </c>
      <c r="AA644" s="2">
        <v>8.1000000000000003E-2</v>
      </c>
      <c r="AB644" s="1">
        <v>3758</v>
      </c>
      <c r="AC644" s="2">
        <f>AB644/E644</f>
        <v>0.66313746250220573</v>
      </c>
      <c r="AD644" s="2">
        <f>1-(AC644+Z644)</f>
        <v>0.10058231868713607</v>
      </c>
      <c r="AE644" s="2">
        <v>0.08</v>
      </c>
      <c r="AF644" s="1">
        <v>76278</v>
      </c>
      <c r="AG644" s="1">
        <v>1837</v>
      </c>
      <c r="AH644" s="1">
        <v>68649</v>
      </c>
      <c r="AI644" s="1">
        <v>4433</v>
      </c>
      <c r="AJ644" s="2">
        <v>0.10300000000000001</v>
      </c>
      <c r="AK644">
        <v>2.4077680770000001</v>
      </c>
      <c r="AL644">
        <v>2353.6320022403884</v>
      </c>
      <c r="AM644" t="s">
        <v>1484</v>
      </c>
      <c r="AN644" t="s">
        <v>1503</v>
      </c>
    </row>
    <row r="645" spans="1:40">
      <c r="A645" t="s">
        <v>168</v>
      </c>
      <c r="B645">
        <v>32.799999999999997</v>
      </c>
      <c r="C645">
        <v>35.9</v>
      </c>
      <c r="D645">
        <v>31.2</v>
      </c>
      <c r="E645">
        <v>5771</v>
      </c>
      <c r="F645">
        <v>2848</v>
      </c>
      <c r="G645">
        <v>2923</v>
      </c>
      <c r="H645" s="2">
        <f>F645/E645</f>
        <v>0.49350199272223183</v>
      </c>
      <c r="I645" s="2">
        <f>G645/E645</f>
        <v>0.50649800727776817</v>
      </c>
      <c r="J645" s="1">
        <v>2925</v>
      </c>
      <c r="K645" s="2">
        <f>J645/E645</f>
        <v>0.50684456766591579</v>
      </c>
      <c r="L645" s="1">
        <v>2253</v>
      </c>
      <c r="M645" s="1">
        <v>451</v>
      </c>
      <c r="N645" s="1">
        <v>62</v>
      </c>
      <c r="O645" s="2">
        <f>L645/$J645</f>
        <v>0.77025641025641023</v>
      </c>
      <c r="P645" s="2">
        <f>M645/$J645</f>
        <v>0.1541880341880342</v>
      </c>
      <c r="Q645" s="2">
        <f>N645/$J645</f>
        <v>2.1196581196581198E-2</v>
      </c>
      <c r="R645" s="2">
        <v>0.23899999999999999</v>
      </c>
      <c r="S645" s="8" t="str">
        <f>VLOOKUP(R645,bachelor_lookup!A:B,2,TRUE)</f>
        <v>Medium</v>
      </c>
      <c r="T645" s="2">
        <v>0.20300000000000001</v>
      </c>
      <c r="U645" s="2">
        <v>0.27699999999999997</v>
      </c>
      <c r="V645" s="1">
        <v>5615</v>
      </c>
      <c r="W645" s="2">
        <f>V645/E645</f>
        <v>0.97296828972448446</v>
      </c>
      <c r="X645" s="2">
        <v>9.9000000000000005E-2</v>
      </c>
      <c r="Y645" s="1">
        <v>1264</v>
      </c>
      <c r="Z645" s="2">
        <f>Y645/E645</f>
        <v>0.21902616530930516</v>
      </c>
      <c r="AA645" s="2">
        <v>0.124</v>
      </c>
      <c r="AB645" s="1">
        <v>4030</v>
      </c>
      <c r="AC645" s="2">
        <f>AB645/E645</f>
        <v>0.69831918211748401</v>
      </c>
      <c r="AD645" s="2">
        <f>1-(AC645+Z645)</f>
        <v>8.2654652573210807E-2</v>
      </c>
      <c r="AE645" s="2">
        <v>9.6999999999999989E-2</v>
      </c>
      <c r="AF645" s="1">
        <v>62176</v>
      </c>
      <c r="AG645" s="1">
        <v>2272</v>
      </c>
      <c r="AH645" s="1">
        <v>50452</v>
      </c>
      <c r="AI645" s="1">
        <v>4487</v>
      </c>
      <c r="AJ645" s="2">
        <v>0.115</v>
      </c>
      <c r="AK645">
        <v>3.0996955750000001</v>
      </c>
      <c r="AL645">
        <v>1861.7957345698376</v>
      </c>
      <c r="AM645" t="s">
        <v>1484</v>
      </c>
      <c r="AN645" t="s">
        <v>1492</v>
      </c>
    </row>
    <row r="646" spans="1:40">
      <c r="A646" t="s">
        <v>542</v>
      </c>
      <c r="B646">
        <v>35</v>
      </c>
      <c r="C646">
        <v>33.4</v>
      </c>
      <c r="D646">
        <v>35.799999999999997</v>
      </c>
      <c r="E646">
        <v>5176</v>
      </c>
      <c r="F646">
        <v>2663</v>
      </c>
      <c r="G646">
        <v>2513</v>
      </c>
      <c r="H646" s="2">
        <f>F646/E646</f>
        <v>0.51448995363214833</v>
      </c>
      <c r="I646" s="2">
        <f>G646/E646</f>
        <v>0.48551004636785161</v>
      </c>
      <c r="J646" s="1">
        <v>2652</v>
      </c>
      <c r="K646" s="2">
        <f>J646/E646</f>
        <v>0.51236476043276657</v>
      </c>
      <c r="L646" s="1">
        <v>2026</v>
      </c>
      <c r="M646" s="1">
        <v>416</v>
      </c>
      <c r="N646" s="1">
        <v>138</v>
      </c>
      <c r="O646" s="2">
        <f>L646/$J646</f>
        <v>0.76395173453996978</v>
      </c>
      <c r="P646" s="2">
        <f>M646/$J646</f>
        <v>0.15686274509803921</v>
      </c>
      <c r="Q646" s="2">
        <f>N646/$J646</f>
        <v>5.2036199095022627E-2</v>
      </c>
      <c r="R646" s="2">
        <v>0.23899999999999999</v>
      </c>
      <c r="S646" s="8" t="str">
        <f>VLOOKUP(R646,bachelor_lookup!A:B,2,TRUE)</f>
        <v>Medium</v>
      </c>
      <c r="T646" s="2">
        <v>0.24299999999999999</v>
      </c>
      <c r="U646" s="2">
        <v>0.23399999999999999</v>
      </c>
      <c r="V646" s="1">
        <v>5158</v>
      </c>
      <c r="W646" s="2">
        <f>V646/E646</f>
        <v>0.99652241112828444</v>
      </c>
      <c r="X646" s="2">
        <v>0.14699999999999999</v>
      </c>
      <c r="Y646" s="1">
        <v>1031</v>
      </c>
      <c r="Z646" s="2">
        <f>Y646/E646</f>
        <v>0.1991885625965997</v>
      </c>
      <c r="AA646" s="2">
        <v>0.19500000000000001</v>
      </c>
      <c r="AB646" s="1">
        <v>3618</v>
      </c>
      <c r="AC646" s="2">
        <f>AB646/E646</f>
        <v>0.69899536321483768</v>
      </c>
      <c r="AD646" s="2">
        <f>1-(AC646+Z646)</f>
        <v>0.10181607418856264</v>
      </c>
      <c r="AE646" s="2">
        <v>0.14699999999999999</v>
      </c>
      <c r="AF646" s="1">
        <v>62686</v>
      </c>
      <c r="AG646" s="1">
        <v>1925</v>
      </c>
      <c r="AH646" s="1">
        <v>55359</v>
      </c>
      <c r="AI646" s="1">
        <v>4280</v>
      </c>
      <c r="AJ646" s="2">
        <v>8.6999999999999994E-2</v>
      </c>
      <c r="AK646">
        <v>1.5257670480000001</v>
      </c>
      <c r="AL646">
        <v>3392.3920475178593</v>
      </c>
      <c r="AM646" t="s">
        <v>1484</v>
      </c>
      <c r="AN646" t="s">
        <v>1503</v>
      </c>
    </row>
    <row r="647" spans="1:40">
      <c r="A647" t="s">
        <v>1000</v>
      </c>
      <c r="B647">
        <v>36.6</v>
      </c>
      <c r="C647">
        <v>34.9</v>
      </c>
      <c r="D647">
        <v>38.799999999999997</v>
      </c>
      <c r="E647">
        <v>5024</v>
      </c>
      <c r="F647">
        <v>2557</v>
      </c>
      <c r="G647">
        <v>2467</v>
      </c>
      <c r="H647" s="2">
        <f>F647/E647</f>
        <v>0.50895700636942676</v>
      </c>
      <c r="I647" s="2">
        <f>G647/E647</f>
        <v>0.49104299363057324</v>
      </c>
      <c r="J647" s="1">
        <v>2578</v>
      </c>
      <c r="K647" s="2">
        <f>J647/E647</f>
        <v>0.51313694267515919</v>
      </c>
      <c r="L647" s="1">
        <v>2102</v>
      </c>
      <c r="M647" s="1">
        <v>226</v>
      </c>
      <c r="N647" s="1">
        <v>28</v>
      </c>
      <c r="O647" s="2">
        <f>L647/$J647</f>
        <v>0.81536074476338249</v>
      </c>
      <c r="P647" s="2">
        <f>M647/$J647</f>
        <v>8.7664856477889838E-2</v>
      </c>
      <c r="Q647" s="2">
        <f>N647/$J647</f>
        <v>1.0861132660977503E-2</v>
      </c>
      <c r="R647" s="2">
        <v>0.23899999999999999</v>
      </c>
      <c r="S647" s="8" t="str">
        <f>VLOOKUP(R647,bachelor_lookup!A:B,2,TRUE)</f>
        <v>Medium</v>
      </c>
      <c r="T647" s="2">
        <v>0.23399999999999999</v>
      </c>
      <c r="U647" s="2">
        <v>0.24399999999999999</v>
      </c>
      <c r="V647" s="1">
        <v>4944</v>
      </c>
      <c r="W647" s="2">
        <f>V647/E647</f>
        <v>0.98407643312101911</v>
      </c>
      <c r="X647" s="2">
        <v>7.8E-2</v>
      </c>
      <c r="Y647" s="1">
        <v>1062</v>
      </c>
      <c r="Z647" s="2">
        <f>Y647/E647</f>
        <v>0.21138535031847133</v>
      </c>
      <c r="AA647" s="2">
        <v>0.115</v>
      </c>
      <c r="AB647" s="1">
        <v>3427</v>
      </c>
      <c r="AC647" s="2">
        <f>AB647/E647</f>
        <v>0.6821257961783439</v>
      </c>
      <c r="AD647" s="2">
        <f>1-(AC647+Z647)</f>
        <v>0.10648885350318471</v>
      </c>
      <c r="AE647" s="2">
        <v>7.400000000000001E-2</v>
      </c>
      <c r="AF647" s="1">
        <v>81619</v>
      </c>
      <c r="AG647" s="1">
        <v>1985</v>
      </c>
      <c r="AH647" s="1">
        <v>64498</v>
      </c>
      <c r="AI647" s="1">
        <v>4041</v>
      </c>
      <c r="AJ647" s="2">
        <v>6.3E-2</v>
      </c>
      <c r="AK647">
        <v>4.4243346910000003</v>
      </c>
      <c r="AL647">
        <v>1135.5379624014072</v>
      </c>
      <c r="AM647" t="s">
        <v>1483</v>
      </c>
      <c r="AN647" t="s">
        <v>1513</v>
      </c>
    </row>
    <row r="648" spans="1:40">
      <c r="A648" t="s">
        <v>855</v>
      </c>
      <c r="B648">
        <v>40.299999999999997</v>
      </c>
      <c r="C648">
        <v>38.299999999999997</v>
      </c>
      <c r="D648">
        <v>49.2</v>
      </c>
      <c r="E648">
        <v>4192</v>
      </c>
      <c r="F648">
        <v>2082</v>
      </c>
      <c r="G648">
        <v>2110</v>
      </c>
      <c r="H648" s="2">
        <f>F648/E648</f>
        <v>0.49666030534351147</v>
      </c>
      <c r="I648" s="2">
        <f>G648/E648</f>
        <v>0.50333969465648853</v>
      </c>
      <c r="J648" s="1">
        <v>1808</v>
      </c>
      <c r="K648" s="2">
        <f>J648/E648</f>
        <v>0.43129770992366412</v>
      </c>
      <c r="L648" s="1">
        <v>1387</v>
      </c>
      <c r="M648" s="1">
        <v>191</v>
      </c>
      <c r="N648" s="1">
        <v>88</v>
      </c>
      <c r="O648" s="2">
        <f>L648/$J648</f>
        <v>0.76714601769911506</v>
      </c>
      <c r="P648" s="2">
        <f>M648/$J648</f>
        <v>0.10564159292035398</v>
      </c>
      <c r="Q648" s="2">
        <f>N648/$J648</f>
        <v>4.8672566371681415E-2</v>
      </c>
      <c r="R648" s="2">
        <v>0.23899999999999999</v>
      </c>
      <c r="S648" s="8" t="str">
        <f>VLOOKUP(R648,bachelor_lookup!A:B,2,TRUE)</f>
        <v>Medium</v>
      </c>
      <c r="T648" s="2">
        <v>0.24</v>
      </c>
      <c r="U648" s="2">
        <v>0.23699999999999999</v>
      </c>
      <c r="V648" s="1">
        <v>4123</v>
      </c>
      <c r="W648" s="2">
        <f>V648/E648</f>
        <v>0.98354007633587781</v>
      </c>
      <c r="X648" s="2">
        <v>0.113</v>
      </c>
      <c r="Y648" s="1">
        <v>689</v>
      </c>
      <c r="Z648" s="2">
        <f>Y648/E648</f>
        <v>0.16436068702290077</v>
      </c>
      <c r="AA648" s="2">
        <v>0.16800000000000001</v>
      </c>
      <c r="AB648" s="1">
        <v>2635</v>
      </c>
      <c r="AC648" s="2">
        <f>AB648/E648</f>
        <v>0.62857824427480913</v>
      </c>
      <c r="AD648" s="2">
        <f>1-(AC648+Z648)</f>
        <v>0.20706106870229013</v>
      </c>
      <c r="AE648" s="2">
        <v>0.10400000000000001</v>
      </c>
      <c r="AF648" s="1">
        <v>53454</v>
      </c>
      <c r="AG648" s="1">
        <v>2042</v>
      </c>
      <c r="AH648" s="1">
        <v>41125</v>
      </c>
      <c r="AI648" s="1">
        <v>3607</v>
      </c>
      <c r="AJ648" s="2">
        <v>0.09</v>
      </c>
      <c r="AK648">
        <v>3.0184479259999999</v>
      </c>
      <c r="AL648">
        <v>1388.7932151790251</v>
      </c>
      <c r="AM648" t="s">
        <v>1483</v>
      </c>
      <c r="AN648" t="s">
        <v>1513</v>
      </c>
    </row>
    <row r="649" spans="1:40">
      <c r="A649" t="s">
        <v>1185</v>
      </c>
      <c r="B649">
        <v>41.9</v>
      </c>
      <c r="C649">
        <v>40.5</v>
      </c>
      <c r="D649">
        <v>42.8</v>
      </c>
      <c r="E649">
        <v>5545</v>
      </c>
      <c r="F649">
        <v>2955</v>
      </c>
      <c r="G649">
        <v>2590</v>
      </c>
      <c r="H649" s="2">
        <f>F649/E649</f>
        <v>0.53291253381424708</v>
      </c>
      <c r="I649" s="2">
        <f>G649/E649</f>
        <v>0.46708746618575292</v>
      </c>
      <c r="J649" s="1">
        <v>2746</v>
      </c>
      <c r="K649" s="2">
        <f>J649/E649</f>
        <v>0.49522091974752031</v>
      </c>
      <c r="L649" s="1">
        <v>2108</v>
      </c>
      <c r="M649" s="1">
        <v>400</v>
      </c>
      <c r="N649" s="1">
        <v>36</v>
      </c>
      <c r="O649" s="2">
        <f>L649/$J649</f>
        <v>0.76766205389657682</v>
      </c>
      <c r="P649" s="2">
        <f>M649/$J649</f>
        <v>0.14566642388929352</v>
      </c>
      <c r="Q649" s="2">
        <f>N649/$J649</f>
        <v>1.3109978150036417E-2</v>
      </c>
      <c r="R649" s="2">
        <v>0.23899999999999999</v>
      </c>
      <c r="S649" s="8" t="str">
        <f>VLOOKUP(R649,bachelor_lookup!A:B,2,TRUE)</f>
        <v>Medium</v>
      </c>
      <c r="T649" s="2">
        <v>0.27200000000000002</v>
      </c>
      <c r="U649" s="2">
        <v>0.20199999999999999</v>
      </c>
      <c r="V649" s="1">
        <v>5531</v>
      </c>
      <c r="W649" s="2">
        <f>V649/E649</f>
        <v>0.99747520288548241</v>
      </c>
      <c r="X649" s="2">
        <v>4.9000000000000002E-2</v>
      </c>
      <c r="Y649" s="1">
        <v>1237</v>
      </c>
      <c r="Z649" s="2">
        <f>Y649/E649</f>
        <v>0.2230838593327322</v>
      </c>
      <c r="AA649" s="2">
        <v>0.05</v>
      </c>
      <c r="AB649" s="1">
        <v>3587</v>
      </c>
      <c r="AC649" s="2">
        <f>AB649/E649</f>
        <v>0.64688908926961231</v>
      </c>
      <c r="AD649" s="2">
        <f>1-(AC649+Z649)</f>
        <v>0.13002705139765547</v>
      </c>
      <c r="AE649" s="2">
        <v>4.7E-2</v>
      </c>
      <c r="AF649" s="1">
        <v>92455</v>
      </c>
      <c r="AG649" s="1">
        <v>1973</v>
      </c>
      <c r="AH649" s="1">
        <v>85099</v>
      </c>
      <c r="AI649" s="1">
        <v>4387</v>
      </c>
      <c r="AJ649" s="2">
        <v>5.2999999999999999E-2</v>
      </c>
      <c r="AK649">
        <v>89.523266800000002</v>
      </c>
      <c r="AL649">
        <v>61.939205283782158</v>
      </c>
      <c r="AM649" t="s">
        <v>1482</v>
      </c>
      <c r="AN649" t="s">
        <v>1517</v>
      </c>
    </row>
    <row r="650" spans="1:40">
      <c r="A650" t="s">
        <v>1423</v>
      </c>
      <c r="B650">
        <v>46.4</v>
      </c>
      <c r="C650">
        <v>45.4</v>
      </c>
      <c r="D650">
        <v>47.3</v>
      </c>
      <c r="E650">
        <v>3844</v>
      </c>
      <c r="F650">
        <v>1943</v>
      </c>
      <c r="G650">
        <v>1901</v>
      </c>
      <c r="H650" s="2">
        <f>F650/E650</f>
        <v>0.50546305931321545</v>
      </c>
      <c r="I650" s="2">
        <f>G650/E650</f>
        <v>0.49453694068678461</v>
      </c>
      <c r="J650" s="1">
        <v>1480</v>
      </c>
      <c r="K650" s="2">
        <f>J650/E650</f>
        <v>0.38501560874089491</v>
      </c>
      <c r="L650" s="1">
        <v>1117</v>
      </c>
      <c r="M650" s="1">
        <v>105</v>
      </c>
      <c r="N650" s="1">
        <v>0</v>
      </c>
      <c r="O650" s="2">
        <f>L650/$J650</f>
        <v>0.75472972972972974</v>
      </c>
      <c r="P650" s="2">
        <f>M650/$J650</f>
        <v>7.0945945945945943E-2</v>
      </c>
      <c r="Q650" s="2">
        <f>N650/$J650</f>
        <v>0</v>
      </c>
      <c r="R650" s="2">
        <v>0.23899999999999999</v>
      </c>
      <c r="S650" s="8" t="str">
        <f>VLOOKUP(R650,bachelor_lookup!A:B,2,TRUE)</f>
        <v>Medium</v>
      </c>
      <c r="T650" s="2">
        <v>0.217</v>
      </c>
      <c r="U650" s="2">
        <v>0.26</v>
      </c>
      <c r="V650" s="1">
        <v>3766</v>
      </c>
      <c r="W650" s="2">
        <f>V650/E650</f>
        <v>0.97970863683662857</v>
      </c>
      <c r="X650" s="2">
        <v>0.105</v>
      </c>
      <c r="Y650" s="1">
        <v>866</v>
      </c>
      <c r="Z650" s="2">
        <f>Y650/E650</f>
        <v>0.22528616024973985</v>
      </c>
      <c r="AA650" s="2">
        <v>0.115</v>
      </c>
      <c r="AB650" s="1">
        <v>2048</v>
      </c>
      <c r="AC650" s="2">
        <f>AB650/E650</f>
        <v>0.53277835587929245</v>
      </c>
      <c r="AD650" s="2">
        <f>1-(AC650+Z650)</f>
        <v>0.24193548387096775</v>
      </c>
      <c r="AE650" s="2">
        <v>0.113</v>
      </c>
      <c r="AF650" s="1">
        <v>54004</v>
      </c>
      <c r="AG650" s="1">
        <v>1755</v>
      </c>
      <c r="AH650" s="1">
        <v>43776</v>
      </c>
      <c r="AI650" s="1">
        <v>3081</v>
      </c>
      <c r="AJ650" s="2">
        <v>6.4000000000000001E-2</v>
      </c>
      <c r="AK650">
        <v>2064.7153349999999</v>
      </c>
      <c r="AL650">
        <v>1.8617578582570078</v>
      </c>
      <c r="AM650" t="s">
        <v>1482</v>
      </c>
      <c r="AN650" t="s">
        <v>1524</v>
      </c>
    </row>
    <row r="651" spans="1:40">
      <c r="A651" t="s">
        <v>1171</v>
      </c>
      <c r="B651">
        <v>40.799999999999997</v>
      </c>
      <c r="C651">
        <v>43.3</v>
      </c>
      <c r="D651">
        <v>40</v>
      </c>
      <c r="E651">
        <v>3251</v>
      </c>
      <c r="F651">
        <v>1641</v>
      </c>
      <c r="G651">
        <v>1610</v>
      </c>
      <c r="H651" s="2">
        <f>F651/E651</f>
        <v>0.50476776376499544</v>
      </c>
      <c r="I651" s="2">
        <f>G651/E651</f>
        <v>0.49523223623500462</v>
      </c>
      <c r="J651" s="1">
        <v>1619</v>
      </c>
      <c r="K651" s="2">
        <f>J651/E651</f>
        <v>0.49800061519532451</v>
      </c>
      <c r="L651" s="1">
        <v>1352</v>
      </c>
      <c r="M651" s="1">
        <v>75</v>
      </c>
      <c r="N651" s="1">
        <v>13</v>
      </c>
      <c r="O651" s="2">
        <f>L651/$J651</f>
        <v>0.83508338480543542</v>
      </c>
      <c r="P651" s="2">
        <f>M651/$J651</f>
        <v>4.6324891908585547E-2</v>
      </c>
      <c r="Q651" s="2">
        <f>N651/$J651</f>
        <v>8.0296479308214954E-3</v>
      </c>
      <c r="R651" s="2">
        <v>0.24</v>
      </c>
      <c r="S651" s="8" t="str">
        <f>VLOOKUP(R651,bachelor_lookup!A:B,2,TRUE)</f>
        <v>Medium</v>
      </c>
      <c r="T651" s="2">
        <v>0.24199999999999999</v>
      </c>
      <c r="U651" s="2">
        <v>0.23800000000000002</v>
      </c>
      <c r="V651" s="1">
        <v>3251</v>
      </c>
      <c r="W651" s="2">
        <f>V651/E651</f>
        <v>1</v>
      </c>
      <c r="X651" s="2">
        <v>7.9000000000000001E-2</v>
      </c>
      <c r="Y651" s="1">
        <v>867</v>
      </c>
      <c r="Z651" s="2">
        <f>Y651/E651</f>
        <v>0.26668717317748386</v>
      </c>
      <c r="AA651" s="2">
        <v>0.126</v>
      </c>
      <c r="AB651" s="1">
        <v>2044</v>
      </c>
      <c r="AC651" s="2">
        <f>AB651/E651</f>
        <v>0.62872962165487545</v>
      </c>
      <c r="AD651" s="2">
        <f>1-(AC651+Z651)</f>
        <v>0.10458320516764075</v>
      </c>
      <c r="AE651" s="2">
        <v>4.4999999999999998E-2</v>
      </c>
      <c r="AF651" s="1">
        <v>93254</v>
      </c>
      <c r="AG651" s="1">
        <v>1114</v>
      </c>
      <c r="AH651" s="1">
        <v>98133</v>
      </c>
      <c r="AI651" s="1">
        <v>2481</v>
      </c>
      <c r="AJ651" s="2">
        <v>9.4E-2</v>
      </c>
      <c r="AK651">
        <v>20.14150729</v>
      </c>
      <c r="AL651">
        <v>161.40797971034073</v>
      </c>
      <c r="AM651" t="s">
        <v>1482</v>
      </c>
      <c r="AN651" t="s">
        <v>1517</v>
      </c>
    </row>
    <row r="652" spans="1:40">
      <c r="A652" t="s">
        <v>122</v>
      </c>
      <c r="B652">
        <v>30.4</v>
      </c>
      <c r="C652">
        <v>30.1</v>
      </c>
      <c r="D652">
        <v>30.8</v>
      </c>
      <c r="E652">
        <v>6364</v>
      </c>
      <c r="F652">
        <v>3099</v>
      </c>
      <c r="G652">
        <v>3265</v>
      </c>
      <c r="H652" s="2">
        <f>F652/E652</f>
        <v>0.48695788812067881</v>
      </c>
      <c r="I652" s="2">
        <f>G652/E652</f>
        <v>0.51304211187932114</v>
      </c>
      <c r="J652" s="1">
        <v>2478</v>
      </c>
      <c r="K652" s="2">
        <f>J652/E652</f>
        <v>0.38937774984286611</v>
      </c>
      <c r="L652" s="1">
        <v>2101</v>
      </c>
      <c r="M652" s="1">
        <v>192</v>
      </c>
      <c r="N652" s="1">
        <v>0</v>
      </c>
      <c r="O652" s="2">
        <f>L652/$J652</f>
        <v>0.84786117836965291</v>
      </c>
      <c r="P652" s="2">
        <f>M652/$J652</f>
        <v>7.7481840193704604E-2</v>
      </c>
      <c r="Q652" s="2">
        <f>N652/$J652</f>
        <v>0</v>
      </c>
      <c r="R652" s="2">
        <v>0.24100000000000002</v>
      </c>
      <c r="S652" s="8" t="str">
        <f>VLOOKUP(R652,bachelor_lookup!A:B,2,TRUE)</f>
        <v>Medium</v>
      </c>
      <c r="T652" s="2">
        <v>0.251</v>
      </c>
      <c r="U652" s="2">
        <v>0.23199999999999998</v>
      </c>
      <c r="V652" s="1">
        <v>6256</v>
      </c>
      <c r="W652" s="2">
        <f>V652/E652</f>
        <v>0.98302954116907604</v>
      </c>
      <c r="X652" s="2">
        <v>6.8000000000000005E-2</v>
      </c>
      <c r="Y652" s="1">
        <v>2333</v>
      </c>
      <c r="Z652" s="2">
        <f>Y652/E652</f>
        <v>0.3665933375235701</v>
      </c>
      <c r="AA652" s="2">
        <v>0.10099999999999999</v>
      </c>
      <c r="AB652" s="1">
        <v>3514</v>
      </c>
      <c r="AC652" s="2">
        <f>AB652/E652</f>
        <v>0.55216844751728478</v>
      </c>
      <c r="AD652" s="2">
        <f>1-(AC652+Z652)</f>
        <v>8.1238214959145072E-2</v>
      </c>
      <c r="AE652" s="2">
        <v>4.7E-2</v>
      </c>
      <c r="AF652" s="1">
        <v>77013</v>
      </c>
      <c r="AG652" s="1">
        <v>1900</v>
      </c>
      <c r="AH652" s="1">
        <v>68571</v>
      </c>
      <c r="AI652" s="1">
        <v>4142</v>
      </c>
      <c r="AJ652" s="2">
        <v>0.107</v>
      </c>
      <c r="AK652">
        <v>12.71237286</v>
      </c>
      <c r="AL652">
        <v>500.61464292198235</v>
      </c>
      <c r="AM652" t="s">
        <v>1483</v>
      </c>
      <c r="AN652" t="s">
        <v>1492</v>
      </c>
    </row>
    <row r="653" spans="1:40">
      <c r="A653" t="s">
        <v>649</v>
      </c>
      <c r="B653">
        <v>32.4</v>
      </c>
      <c r="C653">
        <v>30.7</v>
      </c>
      <c r="D653">
        <v>35.4</v>
      </c>
      <c r="E653">
        <v>4971</v>
      </c>
      <c r="F653">
        <v>2564</v>
      </c>
      <c r="G653">
        <v>2407</v>
      </c>
      <c r="H653" s="2">
        <f>F653/E653</f>
        <v>0.51579159122912899</v>
      </c>
      <c r="I653" s="2">
        <f>G653/E653</f>
        <v>0.48420840877087107</v>
      </c>
      <c r="J653" s="1">
        <v>2208</v>
      </c>
      <c r="K653" s="2">
        <f>J653/E653</f>
        <v>0.44417622208811103</v>
      </c>
      <c r="L653" s="1">
        <v>1743</v>
      </c>
      <c r="M653" s="1">
        <v>270</v>
      </c>
      <c r="N653" s="1">
        <v>53</v>
      </c>
      <c r="O653" s="2">
        <f>L653/$J653</f>
        <v>0.78940217391304346</v>
      </c>
      <c r="P653" s="2">
        <f>M653/$J653</f>
        <v>0.12228260869565218</v>
      </c>
      <c r="Q653" s="2">
        <f>N653/$J653</f>
        <v>2.4003623188405796E-2</v>
      </c>
      <c r="R653" s="2">
        <v>0.24100000000000002</v>
      </c>
      <c r="S653" s="8" t="str">
        <f>VLOOKUP(R653,bachelor_lookup!A:B,2,TRUE)</f>
        <v>Medium</v>
      </c>
      <c r="T653" s="2">
        <v>0.253</v>
      </c>
      <c r="U653" s="2">
        <v>0.23</v>
      </c>
      <c r="V653" s="1">
        <v>4942</v>
      </c>
      <c r="W653" s="2">
        <f>V653/E653</f>
        <v>0.99416616374974853</v>
      </c>
      <c r="X653" s="2">
        <v>0.109</v>
      </c>
      <c r="Y653" s="1">
        <v>1109</v>
      </c>
      <c r="Z653" s="2">
        <f>Y653/E653</f>
        <v>0.22309394488030576</v>
      </c>
      <c r="AA653" s="2">
        <v>0.129</v>
      </c>
      <c r="AB653" s="1">
        <v>3252</v>
      </c>
      <c r="AC653" s="2">
        <f>AB653/E653</f>
        <v>0.65419432709716352</v>
      </c>
      <c r="AD653" s="2">
        <f>1-(AC653+Z653)</f>
        <v>0.12271172802253072</v>
      </c>
      <c r="AE653" s="2">
        <v>0.11900000000000001</v>
      </c>
      <c r="AF653" s="1">
        <v>71894</v>
      </c>
      <c r="AG653" s="1">
        <v>1740</v>
      </c>
      <c r="AH653" s="1">
        <v>66131</v>
      </c>
      <c r="AI653" s="1">
        <v>4086</v>
      </c>
      <c r="AJ653" s="2">
        <v>0.16399999999999998</v>
      </c>
      <c r="AK653">
        <v>3.7222839570000001</v>
      </c>
      <c r="AL653">
        <v>1335.470387919145</v>
      </c>
      <c r="AM653" t="s">
        <v>1483</v>
      </c>
      <c r="AN653" t="s">
        <v>1503</v>
      </c>
    </row>
    <row r="654" spans="1:40">
      <c r="A654" t="s">
        <v>1265</v>
      </c>
      <c r="B654">
        <v>32.700000000000003</v>
      </c>
      <c r="C654">
        <v>32.6</v>
      </c>
      <c r="D654">
        <v>32.799999999999997</v>
      </c>
      <c r="E654">
        <v>7572</v>
      </c>
      <c r="F654">
        <v>3496</v>
      </c>
      <c r="G654">
        <v>4076</v>
      </c>
      <c r="H654" s="2">
        <f>F654/E654</f>
        <v>0.46170100369783412</v>
      </c>
      <c r="I654" s="2">
        <f>G654/E654</f>
        <v>0.53829899630216582</v>
      </c>
      <c r="J654" s="1">
        <v>3272</v>
      </c>
      <c r="K654" s="2">
        <f>J654/E654</f>
        <v>0.43211833069202327</v>
      </c>
      <c r="L654" s="1">
        <v>2714</v>
      </c>
      <c r="M654" s="1">
        <v>421</v>
      </c>
      <c r="N654" s="1">
        <v>35</v>
      </c>
      <c r="O654" s="2">
        <f>L654/$J654</f>
        <v>0.8294621026894865</v>
      </c>
      <c r="P654" s="2">
        <f>M654/$J654</f>
        <v>0.12866748166259168</v>
      </c>
      <c r="Q654" s="2">
        <f>N654/$J654</f>
        <v>1.0696821515892421E-2</v>
      </c>
      <c r="R654" s="2">
        <v>0.24199999999999999</v>
      </c>
      <c r="S654" s="8" t="str">
        <f>VLOOKUP(R654,bachelor_lookup!A:B,2,TRUE)</f>
        <v>Medium</v>
      </c>
      <c r="T654" s="2">
        <v>0.30299999999999999</v>
      </c>
      <c r="U654" s="2">
        <v>0.19</v>
      </c>
      <c r="V654" s="1">
        <v>7440</v>
      </c>
      <c r="W654" s="2">
        <f>V654/E654</f>
        <v>0.98256735340729007</v>
      </c>
      <c r="X654" s="2">
        <v>0.13500000000000001</v>
      </c>
      <c r="Y654" s="1">
        <v>1527</v>
      </c>
      <c r="Z654" s="2">
        <f>Y654/E654</f>
        <v>0.20166402535657688</v>
      </c>
      <c r="AA654" s="2">
        <v>0.11599999999999999</v>
      </c>
      <c r="AB654" s="1">
        <v>4692</v>
      </c>
      <c r="AC654" s="2">
        <f>AB654/E654</f>
        <v>0.61965134706814584</v>
      </c>
      <c r="AD654" s="2">
        <f>1-(AC654+Z654)</f>
        <v>0.17868462757527726</v>
      </c>
      <c r="AE654" s="2">
        <v>0.14699999999999999</v>
      </c>
      <c r="AF654" s="1">
        <v>48678</v>
      </c>
      <c r="AG654" s="1">
        <v>3421</v>
      </c>
      <c r="AH654" s="1">
        <v>38181</v>
      </c>
      <c r="AI654" s="1">
        <v>6066</v>
      </c>
      <c r="AJ654" s="2">
        <v>7.2000000000000008E-2</v>
      </c>
      <c r="AK654">
        <v>14.957732829999999</v>
      </c>
      <c r="AL654">
        <v>506.2264506298178</v>
      </c>
      <c r="AM654" t="s">
        <v>1483</v>
      </c>
      <c r="AN654" t="s">
        <v>1518</v>
      </c>
    </row>
    <row r="655" spans="1:40">
      <c r="A655" t="s">
        <v>1168</v>
      </c>
      <c r="B655">
        <v>33.6</v>
      </c>
      <c r="C655">
        <v>33.200000000000003</v>
      </c>
      <c r="D655">
        <v>34</v>
      </c>
      <c r="E655">
        <v>5910</v>
      </c>
      <c r="F655">
        <v>3097</v>
      </c>
      <c r="G655">
        <v>2813</v>
      </c>
      <c r="H655" s="2">
        <f>F655/E655</f>
        <v>0.52402707275803717</v>
      </c>
      <c r="I655" s="2">
        <f>G655/E655</f>
        <v>0.47597292724196277</v>
      </c>
      <c r="J655" s="1">
        <v>2711</v>
      </c>
      <c r="K655" s="2">
        <f>J655/E655</f>
        <v>0.45871404399323179</v>
      </c>
      <c r="L655" s="1">
        <v>2240</v>
      </c>
      <c r="M655" s="1">
        <v>173</v>
      </c>
      <c r="N655" s="1">
        <v>108</v>
      </c>
      <c r="O655" s="2">
        <f>L655/$J655</f>
        <v>0.82626337144964956</v>
      </c>
      <c r="P655" s="2">
        <f>M655/$J655</f>
        <v>6.3814090741423829E-2</v>
      </c>
      <c r="Q655" s="2">
        <f>N655/$J655</f>
        <v>3.9837698266322392E-2</v>
      </c>
      <c r="R655" s="2">
        <v>0.24199999999999999</v>
      </c>
      <c r="S655" s="8" t="str">
        <f>VLOOKUP(R655,bachelor_lookup!A:B,2,TRUE)</f>
        <v>Medium</v>
      </c>
      <c r="T655" s="2">
        <v>0.21299999999999999</v>
      </c>
      <c r="U655" s="2">
        <v>0.27</v>
      </c>
      <c r="V655" s="1">
        <v>5884</v>
      </c>
      <c r="W655" s="2">
        <f>V655/E655</f>
        <v>0.99560067681895092</v>
      </c>
      <c r="X655" s="2">
        <v>4.7E-2</v>
      </c>
      <c r="Y655" s="1">
        <v>1779</v>
      </c>
      <c r="Z655" s="2">
        <f>Y655/E655</f>
        <v>0.30101522842639594</v>
      </c>
      <c r="AA655" s="2">
        <v>4.4000000000000004E-2</v>
      </c>
      <c r="AB655" s="1">
        <v>3694</v>
      </c>
      <c r="AC655" s="2">
        <f>AB655/E655</f>
        <v>0.62504230118443316</v>
      </c>
      <c r="AD655" s="2">
        <f>1-(AC655+Z655)</f>
        <v>7.39424703891709E-2</v>
      </c>
      <c r="AE655" s="2">
        <v>5.4000000000000006E-2</v>
      </c>
      <c r="AF655" s="1">
        <v>86401</v>
      </c>
      <c r="AG655" s="1">
        <v>1907</v>
      </c>
      <c r="AH655" s="1">
        <v>77101</v>
      </c>
      <c r="AI655" s="1">
        <v>4289</v>
      </c>
      <c r="AJ655" s="2">
        <v>0.11900000000000001</v>
      </c>
      <c r="AK655">
        <v>4.984608433</v>
      </c>
      <c r="AL655">
        <v>1185.6498016721948</v>
      </c>
      <c r="AM655" t="s">
        <v>1483</v>
      </c>
      <c r="AN655" t="s">
        <v>1517</v>
      </c>
    </row>
    <row r="656" spans="1:40">
      <c r="A656" t="s">
        <v>204</v>
      </c>
      <c r="B656">
        <v>33.799999999999997</v>
      </c>
      <c r="C656">
        <v>31.8</v>
      </c>
      <c r="D656">
        <v>42.8</v>
      </c>
      <c r="E656">
        <v>2241</v>
      </c>
      <c r="F656">
        <v>1334</v>
      </c>
      <c r="G656">
        <v>907</v>
      </c>
      <c r="H656" s="2">
        <f>F656/E656</f>
        <v>0.59526996876394467</v>
      </c>
      <c r="I656" s="2">
        <f>G656/E656</f>
        <v>0.40473003123605533</v>
      </c>
      <c r="J656" s="1">
        <v>747</v>
      </c>
      <c r="K656" s="2">
        <f>J656/E656</f>
        <v>0.33333333333333331</v>
      </c>
      <c r="L656" s="1">
        <v>384</v>
      </c>
      <c r="M656" s="1">
        <v>36</v>
      </c>
      <c r="N656" s="1">
        <v>100</v>
      </c>
      <c r="O656" s="2">
        <f>L656/$J656</f>
        <v>0.51405622489959835</v>
      </c>
      <c r="P656" s="2">
        <f>M656/$J656</f>
        <v>4.8192771084337352E-2</v>
      </c>
      <c r="Q656" s="2">
        <f>N656/$J656</f>
        <v>0.13386880856760375</v>
      </c>
      <c r="R656" s="2">
        <v>0.24299999999999999</v>
      </c>
      <c r="S656" s="8" t="str">
        <f>VLOOKUP(R656,bachelor_lookup!A:B,2,TRUE)</f>
        <v>Medium</v>
      </c>
      <c r="T656" s="2">
        <v>0.249</v>
      </c>
      <c r="U656" s="2">
        <v>0.23699999999999999</v>
      </c>
      <c r="V656" s="1">
        <v>1337</v>
      </c>
      <c r="W656" s="2">
        <f>V656/E656</f>
        <v>0.59660865684962072</v>
      </c>
      <c r="X656" s="2">
        <v>0.27</v>
      </c>
      <c r="Y656" s="1">
        <v>65</v>
      </c>
      <c r="Z656" s="2">
        <f>Y656/E656</f>
        <v>2.9004908522980811E-2</v>
      </c>
      <c r="AA656" s="2">
        <v>0.308</v>
      </c>
      <c r="AB656" s="1">
        <v>938</v>
      </c>
      <c r="AC656" s="2">
        <f>AB656/E656</f>
        <v>0.41856314145470774</v>
      </c>
      <c r="AD656" s="2">
        <f>1-(AC656+Z656)</f>
        <v>0.55243195002231138</v>
      </c>
      <c r="AE656" s="2">
        <v>0.30599999999999999</v>
      </c>
      <c r="AF656" s="1">
        <v>63639</v>
      </c>
      <c r="AG656" s="1">
        <v>848</v>
      </c>
      <c r="AH656" s="1">
        <v>33372</v>
      </c>
      <c r="AI656" s="1">
        <v>2107</v>
      </c>
      <c r="AJ656" s="2">
        <v>0.13600000000000001</v>
      </c>
      <c r="AK656">
        <v>1.466078996</v>
      </c>
      <c r="AL656">
        <v>1528.5670186356042</v>
      </c>
      <c r="AM656" t="s">
        <v>1484</v>
      </c>
      <c r="AN656" t="s">
        <v>1492</v>
      </c>
    </row>
    <row r="657" spans="1:40">
      <c r="A657" t="s">
        <v>1158</v>
      </c>
      <c r="B657">
        <v>40.6</v>
      </c>
      <c r="C657">
        <v>38</v>
      </c>
      <c r="D657">
        <v>42.9</v>
      </c>
      <c r="E657">
        <v>4672</v>
      </c>
      <c r="F657">
        <v>2482</v>
      </c>
      <c r="G657">
        <v>2190</v>
      </c>
      <c r="H657" s="2">
        <f>F657/E657</f>
        <v>0.53125</v>
      </c>
      <c r="I657" s="2">
        <f>G657/E657</f>
        <v>0.46875</v>
      </c>
      <c r="J657" s="1">
        <v>2054</v>
      </c>
      <c r="K657" s="2">
        <f>J657/E657</f>
        <v>0.4396404109589041</v>
      </c>
      <c r="L657" s="1">
        <v>1737</v>
      </c>
      <c r="M657" s="1">
        <v>138</v>
      </c>
      <c r="N657" s="1">
        <v>8</v>
      </c>
      <c r="O657" s="2">
        <f>L657/$J657</f>
        <v>0.84566699123661149</v>
      </c>
      <c r="P657" s="2">
        <f>M657/$J657</f>
        <v>6.718597857838364E-2</v>
      </c>
      <c r="Q657" s="2">
        <f>N657/$J657</f>
        <v>3.8948393378773127E-3</v>
      </c>
      <c r="R657" s="2">
        <v>0.24299999999999999</v>
      </c>
      <c r="S657" s="8" t="str">
        <f>VLOOKUP(R657,bachelor_lookup!A:B,2,TRUE)</f>
        <v>Medium</v>
      </c>
      <c r="T657" s="2">
        <v>0.23899999999999999</v>
      </c>
      <c r="U657" s="2">
        <v>0.247</v>
      </c>
      <c r="V657" s="1">
        <v>4668</v>
      </c>
      <c r="W657" s="2">
        <f>V657/E657</f>
        <v>0.99914383561643838</v>
      </c>
      <c r="X657" s="2">
        <v>7.8E-2</v>
      </c>
      <c r="Y657" s="1">
        <v>1174</v>
      </c>
      <c r="Z657" s="2">
        <f>Y657/E657</f>
        <v>0.25128424657534248</v>
      </c>
      <c r="AA657" s="2">
        <v>6.8000000000000005E-2</v>
      </c>
      <c r="AB657" s="1">
        <v>2815</v>
      </c>
      <c r="AC657" s="2">
        <f>AB657/E657</f>
        <v>0.60252568493150682</v>
      </c>
      <c r="AD657" s="2">
        <f>1-(AC657+Z657)</f>
        <v>0.14619006849315075</v>
      </c>
      <c r="AE657" s="2">
        <v>7.8E-2</v>
      </c>
      <c r="AF657" s="1">
        <v>77549</v>
      </c>
      <c r="AG657" s="1">
        <v>1681</v>
      </c>
      <c r="AH657" s="1">
        <v>67117</v>
      </c>
      <c r="AI657" s="1">
        <v>3644</v>
      </c>
      <c r="AJ657" s="2">
        <v>8.5000000000000006E-2</v>
      </c>
      <c r="AK657">
        <v>14.429465609999999</v>
      </c>
      <c r="AL657">
        <v>323.78191447105161</v>
      </c>
      <c r="AM657" t="s">
        <v>1482</v>
      </c>
      <c r="AN657" t="s">
        <v>1517</v>
      </c>
    </row>
    <row r="658" spans="1:40">
      <c r="A658" t="s">
        <v>806</v>
      </c>
      <c r="B658">
        <v>51.3</v>
      </c>
      <c r="C658">
        <v>51.3</v>
      </c>
      <c r="D658">
        <v>51.4</v>
      </c>
      <c r="E658">
        <v>2938</v>
      </c>
      <c r="F658">
        <v>1481</v>
      </c>
      <c r="G658">
        <v>1457</v>
      </c>
      <c r="H658" s="2">
        <f>F658/E658</f>
        <v>0.50408441116405722</v>
      </c>
      <c r="I658" s="2">
        <f>G658/E658</f>
        <v>0.49591558883594283</v>
      </c>
      <c r="J658" s="1">
        <v>1188</v>
      </c>
      <c r="K658" s="2">
        <f>J658/E658</f>
        <v>0.40435670524166101</v>
      </c>
      <c r="L658" s="1">
        <v>809</v>
      </c>
      <c r="M658" s="1">
        <v>93</v>
      </c>
      <c r="N658" s="1">
        <v>3</v>
      </c>
      <c r="O658" s="2">
        <f>L658/$J658</f>
        <v>0.68097643097643101</v>
      </c>
      <c r="P658" s="2">
        <f>M658/$J658</f>
        <v>7.8282828282828287E-2</v>
      </c>
      <c r="Q658" s="2">
        <f>N658/$J658</f>
        <v>2.5252525252525255E-3</v>
      </c>
      <c r="R658" s="2">
        <v>0.24299999999999999</v>
      </c>
      <c r="S658" s="8" t="str">
        <f>VLOOKUP(R658,bachelor_lookup!A:B,2,TRUE)</f>
        <v>Medium</v>
      </c>
      <c r="T658" s="2">
        <v>0.21899999999999997</v>
      </c>
      <c r="U658" s="2">
        <v>0.26800000000000002</v>
      </c>
      <c r="V658" s="1">
        <v>2917</v>
      </c>
      <c r="W658" s="2">
        <f>V658/E658</f>
        <v>0.99285228046289997</v>
      </c>
      <c r="X658" s="2">
        <v>0.13800000000000001</v>
      </c>
      <c r="Y658" s="1">
        <v>609</v>
      </c>
      <c r="Z658" s="2">
        <f>Y658/E658</f>
        <v>0.20728386657590198</v>
      </c>
      <c r="AA658" s="2">
        <v>0.17199999999999999</v>
      </c>
      <c r="AB658" s="1">
        <v>1686</v>
      </c>
      <c r="AC658" s="2">
        <f>AB658/E658</f>
        <v>0.57385976855003407</v>
      </c>
      <c r="AD658" s="2">
        <f>1-(AC658+Z658)</f>
        <v>0.21885636487406401</v>
      </c>
      <c r="AE658" s="2">
        <v>0.157</v>
      </c>
      <c r="AF658" s="1">
        <v>60152</v>
      </c>
      <c r="AG658" s="1">
        <v>1319</v>
      </c>
      <c r="AH658" s="1">
        <v>42813</v>
      </c>
      <c r="AI658" s="1">
        <v>2402</v>
      </c>
      <c r="AJ658" s="2">
        <v>7.0000000000000007E-2</v>
      </c>
      <c r="AK658">
        <v>2671.692845</v>
      </c>
      <c r="AL658">
        <v>1.0996773096497177</v>
      </c>
      <c r="AM658" t="s">
        <v>1482</v>
      </c>
      <c r="AN658" t="s">
        <v>1508</v>
      </c>
    </row>
    <row r="659" spans="1:40">
      <c r="A659" t="s">
        <v>1162</v>
      </c>
      <c r="B659">
        <v>32.6</v>
      </c>
      <c r="C659">
        <v>29.5</v>
      </c>
      <c r="D659">
        <v>37.1</v>
      </c>
      <c r="E659">
        <v>4477</v>
      </c>
      <c r="F659">
        <v>2198</v>
      </c>
      <c r="G659">
        <v>2279</v>
      </c>
      <c r="H659" s="2">
        <f>F659/E659</f>
        <v>0.49095376368103638</v>
      </c>
      <c r="I659" s="2">
        <f>G659/E659</f>
        <v>0.50904623631896362</v>
      </c>
      <c r="J659" s="1">
        <v>1915</v>
      </c>
      <c r="K659" s="2">
        <f>J659/E659</f>
        <v>0.42774179137815499</v>
      </c>
      <c r="L659" s="1">
        <v>1653</v>
      </c>
      <c r="M659" s="1">
        <v>107</v>
      </c>
      <c r="N659" s="1">
        <v>10</v>
      </c>
      <c r="O659" s="2">
        <f>L659/$J659</f>
        <v>0.86318537859007838</v>
      </c>
      <c r="P659" s="2">
        <f>M659/$J659</f>
        <v>5.5874673629242817E-2</v>
      </c>
      <c r="Q659" s="2">
        <f>N659/$J659</f>
        <v>5.2219321148825066E-3</v>
      </c>
      <c r="R659" s="2">
        <v>0.24399999999999999</v>
      </c>
      <c r="S659" s="8" t="str">
        <f>VLOOKUP(R659,bachelor_lookup!A:B,2,TRUE)</f>
        <v>Medium</v>
      </c>
      <c r="T659" s="2">
        <v>0.254</v>
      </c>
      <c r="U659" s="2">
        <v>0.23699999999999999</v>
      </c>
      <c r="V659" s="1">
        <v>4465</v>
      </c>
      <c r="W659" s="2">
        <f>V659/E659</f>
        <v>0.99731963368327003</v>
      </c>
      <c r="X659" s="2">
        <v>0.16399999999999998</v>
      </c>
      <c r="Y659" s="1">
        <v>1329</v>
      </c>
      <c r="Z659" s="2">
        <f>Y659/E659</f>
        <v>0.29685056957784228</v>
      </c>
      <c r="AA659" s="2">
        <v>0.248</v>
      </c>
      <c r="AB659" s="1">
        <v>2673</v>
      </c>
      <c r="AC659" s="2">
        <f>AB659/E659</f>
        <v>0.59705159705159705</v>
      </c>
      <c r="AD659" s="2">
        <f>1-(AC659+Z659)</f>
        <v>0.10609783337056067</v>
      </c>
      <c r="AE659" s="2">
        <v>0.13500000000000001</v>
      </c>
      <c r="AF659" s="1">
        <v>70722</v>
      </c>
      <c r="AG659" s="1">
        <v>1680</v>
      </c>
      <c r="AH659" s="1">
        <v>61310</v>
      </c>
      <c r="AI659" s="1">
        <v>3226</v>
      </c>
      <c r="AJ659" s="2">
        <v>7.8E-2</v>
      </c>
      <c r="AK659">
        <v>5.8083068139999998</v>
      </c>
      <c r="AL659">
        <v>770.79261536406852</v>
      </c>
      <c r="AM659" t="s">
        <v>1483</v>
      </c>
      <c r="AN659" t="s">
        <v>1517</v>
      </c>
    </row>
    <row r="660" spans="1:40">
      <c r="A660" t="s">
        <v>1332</v>
      </c>
      <c r="B660">
        <v>33.299999999999997</v>
      </c>
      <c r="C660">
        <v>33.299999999999997</v>
      </c>
      <c r="D660">
        <v>33.299999999999997</v>
      </c>
      <c r="E660">
        <v>4729</v>
      </c>
      <c r="F660">
        <v>1934</v>
      </c>
      <c r="G660">
        <v>2795</v>
      </c>
      <c r="H660" s="2">
        <f>F660/E660</f>
        <v>0.40896595474730385</v>
      </c>
      <c r="I660" s="2">
        <f>G660/E660</f>
        <v>0.59103404525269609</v>
      </c>
      <c r="J660" s="1">
        <v>2197</v>
      </c>
      <c r="K660" s="2">
        <f>J660/E660</f>
        <v>0.46458024952421229</v>
      </c>
      <c r="L660" s="1">
        <v>1579</v>
      </c>
      <c r="M660" s="1">
        <v>239</v>
      </c>
      <c r="N660" s="1">
        <v>160</v>
      </c>
      <c r="O660" s="2">
        <f>L660/$J660</f>
        <v>0.71870732817478378</v>
      </c>
      <c r="P660" s="2">
        <f>M660/$J660</f>
        <v>0.10878470641784252</v>
      </c>
      <c r="Q660" s="2">
        <f>N660/$J660</f>
        <v>7.2826581702321341E-2</v>
      </c>
      <c r="R660" s="2">
        <v>0.24399999999999999</v>
      </c>
      <c r="S660" s="8" t="str">
        <f>VLOOKUP(R660,bachelor_lookup!A:B,2,TRUE)</f>
        <v>Medium</v>
      </c>
      <c r="T660" s="2">
        <v>0.27800000000000002</v>
      </c>
      <c r="U660" s="2">
        <v>0.221</v>
      </c>
      <c r="V660" s="1">
        <v>4393</v>
      </c>
      <c r="W660" s="2">
        <f>V660/E660</f>
        <v>0.92894903785155425</v>
      </c>
      <c r="X660" s="2">
        <v>0.18600000000000003</v>
      </c>
      <c r="Y660" s="1">
        <v>679</v>
      </c>
      <c r="Z660" s="2">
        <f>Y660/E660</f>
        <v>0.14358215267498414</v>
      </c>
      <c r="AA660" s="2">
        <v>0.24399999999999999</v>
      </c>
      <c r="AB660" s="1">
        <v>3058</v>
      </c>
      <c r="AC660" s="2">
        <f>AB660/E660</f>
        <v>0.64664834002960458</v>
      </c>
      <c r="AD660" s="2">
        <f>1-(AC660+Z660)</f>
        <v>0.20976950729541133</v>
      </c>
      <c r="AE660" s="2">
        <v>0.16899999999999998</v>
      </c>
      <c r="AF660" s="1">
        <v>42721</v>
      </c>
      <c r="AG660" s="1">
        <v>2212</v>
      </c>
      <c r="AH660" s="1">
        <v>33068</v>
      </c>
      <c r="AI660" s="1">
        <v>4090</v>
      </c>
      <c r="AJ660" s="2">
        <v>7.400000000000001E-2</v>
      </c>
      <c r="AK660">
        <v>6.825610223</v>
      </c>
      <c r="AL660">
        <v>692.8318268255149</v>
      </c>
      <c r="AM660" t="s">
        <v>1483</v>
      </c>
      <c r="AN660" t="s">
        <v>1520</v>
      </c>
    </row>
    <row r="661" spans="1:40">
      <c r="A661" t="s">
        <v>629</v>
      </c>
      <c r="B661">
        <v>34.299999999999997</v>
      </c>
      <c r="C661">
        <v>33.1</v>
      </c>
      <c r="D661">
        <v>36.6</v>
      </c>
      <c r="E661">
        <v>4843</v>
      </c>
      <c r="F661">
        <v>2445</v>
      </c>
      <c r="G661">
        <v>2398</v>
      </c>
      <c r="H661" s="2">
        <f>F661/E661</f>
        <v>0.50485236423704316</v>
      </c>
      <c r="I661" s="2">
        <f>G661/E661</f>
        <v>0.49514763576295684</v>
      </c>
      <c r="J661" s="1">
        <v>2440</v>
      </c>
      <c r="K661" s="2">
        <f>J661/E661</f>
        <v>0.50381994631426796</v>
      </c>
      <c r="L661" s="1">
        <v>1615</v>
      </c>
      <c r="M661" s="1">
        <v>372</v>
      </c>
      <c r="N661" s="1">
        <v>256</v>
      </c>
      <c r="O661" s="2">
        <f>L661/$J661</f>
        <v>0.66188524590163933</v>
      </c>
      <c r="P661" s="2">
        <f>M661/$J661</f>
        <v>0.15245901639344261</v>
      </c>
      <c r="Q661" s="2">
        <f>N661/$J661</f>
        <v>0.10491803278688525</v>
      </c>
      <c r="R661" s="2">
        <v>0.24399999999999999</v>
      </c>
      <c r="S661" s="8" t="str">
        <f>VLOOKUP(R661,bachelor_lookup!A:B,2,TRUE)</f>
        <v>Medium</v>
      </c>
      <c r="T661" s="2">
        <v>0.25700000000000001</v>
      </c>
      <c r="U661" s="2">
        <v>0.23100000000000001</v>
      </c>
      <c r="V661" s="1">
        <v>4738</v>
      </c>
      <c r="W661" s="2">
        <f>V661/E661</f>
        <v>0.97831922362172208</v>
      </c>
      <c r="X661" s="2">
        <v>0.107</v>
      </c>
      <c r="Y661" s="1">
        <v>1220</v>
      </c>
      <c r="Z661" s="2">
        <f>Y661/E661</f>
        <v>0.25190997315713398</v>
      </c>
      <c r="AA661" s="2">
        <v>7.0999999999999994E-2</v>
      </c>
      <c r="AB661" s="1">
        <v>3145</v>
      </c>
      <c r="AC661" s="2">
        <f>AB661/E661</f>
        <v>0.64939087342556268</v>
      </c>
      <c r="AD661" s="2">
        <f>1-(AC661+Z661)</f>
        <v>9.8699153417303398E-2</v>
      </c>
      <c r="AE661" s="2">
        <v>9.6999999999999989E-2</v>
      </c>
      <c r="AF661" s="1">
        <v>79805</v>
      </c>
      <c r="AG661" s="1">
        <v>1771</v>
      </c>
      <c r="AH661" s="1">
        <v>56023</v>
      </c>
      <c r="AI661" s="1">
        <v>3690</v>
      </c>
      <c r="AJ661" s="2">
        <v>0.11</v>
      </c>
      <c r="AK661">
        <v>1.855242039</v>
      </c>
      <c r="AL661">
        <v>2610.4410627793027</v>
      </c>
      <c r="AM661" t="s">
        <v>1484</v>
      </c>
      <c r="AN661" t="s">
        <v>1503</v>
      </c>
    </row>
    <row r="662" spans="1:40">
      <c r="A662" t="s">
        <v>1075</v>
      </c>
      <c r="B662">
        <v>35.5</v>
      </c>
      <c r="C662">
        <v>33</v>
      </c>
      <c r="D662">
        <v>37.299999999999997</v>
      </c>
      <c r="E662">
        <v>4607</v>
      </c>
      <c r="F662">
        <v>2133</v>
      </c>
      <c r="G662">
        <v>2474</v>
      </c>
      <c r="H662" s="2">
        <f>F662/E662</f>
        <v>0.4629911004992403</v>
      </c>
      <c r="I662" s="2">
        <f>G662/E662</f>
        <v>0.5370088995007597</v>
      </c>
      <c r="J662" s="1">
        <v>2090</v>
      </c>
      <c r="K662" s="2">
        <f>J662/E662</f>
        <v>0.45365747775124809</v>
      </c>
      <c r="L662" s="1">
        <v>1729</v>
      </c>
      <c r="M662" s="1">
        <v>145</v>
      </c>
      <c r="N662" s="1">
        <v>110</v>
      </c>
      <c r="O662" s="2">
        <f>L662/$J662</f>
        <v>0.82727272727272727</v>
      </c>
      <c r="P662" s="2">
        <f>M662/$J662</f>
        <v>6.9377990430622011E-2</v>
      </c>
      <c r="Q662" s="2">
        <f>N662/$J662</f>
        <v>5.2631578947368418E-2</v>
      </c>
      <c r="R662" s="2">
        <v>0.24399999999999999</v>
      </c>
      <c r="S662" s="8" t="str">
        <f>VLOOKUP(R662,bachelor_lookup!A:B,2,TRUE)</f>
        <v>Medium</v>
      </c>
      <c r="T662" s="2">
        <v>0.21899999999999997</v>
      </c>
      <c r="U662" s="2">
        <v>0.26700000000000002</v>
      </c>
      <c r="V662" s="1">
        <v>4592</v>
      </c>
      <c r="W662" s="2">
        <f>V662/E662</f>
        <v>0.99674408508790968</v>
      </c>
      <c r="X662" s="2">
        <v>0.20800000000000002</v>
      </c>
      <c r="Y662" s="1">
        <v>1036</v>
      </c>
      <c r="Z662" s="2">
        <f>Y662/E662</f>
        <v>0.22487518992836988</v>
      </c>
      <c r="AA662" s="2">
        <v>0.375</v>
      </c>
      <c r="AB662" s="1">
        <v>2827</v>
      </c>
      <c r="AC662" s="2">
        <f>AB662/E662</f>
        <v>0.61363143043195134</v>
      </c>
      <c r="AD662" s="2">
        <f>1-(AC662+Z662)</f>
        <v>0.1614933796396788</v>
      </c>
      <c r="AE662" s="2">
        <v>0.129</v>
      </c>
      <c r="AF662" s="1">
        <v>51898</v>
      </c>
      <c r="AG662" s="1">
        <v>2172</v>
      </c>
      <c r="AH662" s="1">
        <v>42951</v>
      </c>
      <c r="AI662" s="1">
        <v>3672</v>
      </c>
      <c r="AJ662" s="2">
        <v>0.114</v>
      </c>
      <c r="AK662">
        <v>3.3649776419999999</v>
      </c>
      <c r="AL662">
        <v>1369.1027073992072</v>
      </c>
      <c r="AM662" t="s">
        <v>1483</v>
      </c>
      <c r="AN662" t="s">
        <v>1517</v>
      </c>
    </row>
    <row r="663" spans="1:40">
      <c r="A663" t="s">
        <v>856</v>
      </c>
      <c r="B663">
        <v>38.9</v>
      </c>
      <c r="C663">
        <v>37.799999999999997</v>
      </c>
      <c r="D663">
        <v>40</v>
      </c>
      <c r="E663">
        <v>6934</v>
      </c>
      <c r="F663">
        <v>3383</v>
      </c>
      <c r="G663">
        <v>3551</v>
      </c>
      <c r="H663" s="2">
        <f>F663/E663</f>
        <v>0.48788578021344103</v>
      </c>
      <c r="I663" s="2">
        <f>G663/E663</f>
        <v>0.51211421978655902</v>
      </c>
      <c r="J663" s="1">
        <v>3199</v>
      </c>
      <c r="K663" s="2">
        <f>J663/E663</f>
        <v>0.46134987020478802</v>
      </c>
      <c r="L663" s="1">
        <v>2571</v>
      </c>
      <c r="M663" s="1">
        <v>412</v>
      </c>
      <c r="N663" s="1">
        <v>34</v>
      </c>
      <c r="O663" s="2">
        <f>L663/$J663</f>
        <v>0.80368865270396994</v>
      </c>
      <c r="P663" s="2">
        <f>M663/$J663</f>
        <v>0.12879024695217256</v>
      </c>
      <c r="Q663" s="2">
        <f>N663/$J663</f>
        <v>1.0628321350422007E-2</v>
      </c>
      <c r="R663" s="2">
        <v>0.24399999999999999</v>
      </c>
      <c r="S663" s="8" t="str">
        <f>VLOOKUP(R663,bachelor_lookup!A:B,2,TRUE)</f>
        <v>Medium</v>
      </c>
      <c r="T663" s="2">
        <v>0.23199999999999998</v>
      </c>
      <c r="U663" s="2">
        <v>0.255</v>
      </c>
      <c r="V663" s="1">
        <v>6764</v>
      </c>
      <c r="W663" s="2">
        <f>V663/E663</f>
        <v>0.97548312662244019</v>
      </c>
      <c r="X663" s="2">
        <v>5.9000000000000004E-2</v>
      </c>
      <c r="Y663" s="1">
        <v>1408</v>
      </c>
      <c r="Z663" s="2">
        <f>Y663/E663</f>
        <v>0.20305739832708394</v>
      </c>
      <c r="AA663" s="2">
        <v>6.0999999999999999E-2</v>
      </c>
      <c r="AB663" s="1">
        <v>4247</v>
      </c>
      <c r="AC663" s="2">
        <f>AB663/E663</f>
        <v>0.61248918373233341</v>
      </c>
      <c r="AD663" s="2">
        <f>1-(AC663+Z663)</f>
        <v>0.18445341794058268</v>
      </c>
      <c r="AE663" s="2">
        <v>6.0999999999999999E-2</v>
      </c>
      <c r="AF663" s="1">
        <v>60621</v>
      </c>
      <c r="AG663" s="1">
        <v>2852</v>
      </c>
      <c r="AH663" s="1">
        <v>50556</v>
      </c>
      <c r="AI663" s="1">
        <v>5646</v>
      </c>
      <c r="AJ663" s="2">
        <v>9.4E-2</v>
      </c>
      <c r="AK663">
        <v>4.3954033519999998</v>
      </c>
      <c r="AL663">
        <v>1577.5571533940988</v>
      </c>
      <c r="AM663" t="s">
        <v>1484</v>
      </c>
      <c r="AN663" t="s">
        <v>1513</v>
      </c>
    </row>
    <row r="664" spans="1:40">
      <c r="A664" t="s">
        <v>1406</v>
      </c>
      <c r="B664">
        <v>42.5</v>
      </c>
      <c r="C664">
        <v>40.9</v>
      </c>
      <c r="D664">
        <v>43.1</v>
      </c>
      <c r="E664">
        <v>6831</v>
      </c>
      <c r="F664">
        <v>3455</v>
      </c>
      <c r="G664">
        <v>3376</v>
      </c>
      <c r="H664" s="2">
        <f>F664/E664</f>
        <v>0.50578246230420143</v>
      </c>
      <c r="I664" s="2">
        <f>G664/E664</f>
        <v>0.49421753769579857</v>
      </c>
      <c r="J664" s="1">
        <v>3075</v>
      </c>
      <c r="K664" s="2">
        <f>J664/E664</f>
        <v>0.45015371102327623</v>
      </c>
      <c r="L664" s="1">
        <v>2448</v>
      </c>
      <c r="M664" s="1">
        <v>161</v>
      </c>
      <c r="N664" s="1">
        <v>1</v>
      </c>
      <c r="O664" s="2">
        <f>L664/$J664</f>
        <v>0.7960975609756098</v>
      </c>
      <c r="P664" s="2">
        <f>M664/$J664</f>
        <v>5.2357723577235775E-2</v>
      </c>
      <c r="Q664" s="2">
        <f>N664/$J664</f>
        <v>3.2520325203252032E-4</v>
      </c>
      <c r="R664" s="2">
        <v>0.24399999999999999</v>
      </c>
      <c r="S664" s="8" t="str">
        <f>VLOOKUP(R664,bachelor_lookup!A:B,2,TRUE)</f>
        <v>Medium</v>
      </c>
      <c r="T664" s="2">
        <v>0.23399999999999999</v>
      </c>
      <c r="U664" s="2">
        <v>0.254</v>
      </c>
      <c r="V664" s="1">
        <v>6819</v>
      </c>
      <c r="W664" s="2">
        <f>V664/E664</f>
        <v>0.9982433025911287</v>
      </c>
      <c r="X664" s="2">
        <v>0.151</v>
      </c>
      <c r="Y664" s="1">
        <v>1582</v>
      </c>
      <c r="Z664" s="2">
        <f>Y664/E664</f>
        <v>0.23159127506953595</v>
      </c>
      <c r="AA664" s="2">
        <v>0.27899999999999997</v>
      </c>
      <c r="AB664" s="1">
        <v>4301</v>
      </c>
      <c r="AC664" s="2">
        <f>AB664/E664</f>
        <v>0.62962962962962965</v>
      </c>
      <c r="AD664" s="2">
        <f>1-(AC664+Z664)</f>
        <v>0.13877909530083443</v>
      </c>
      <c r="AE664" s="2">
        <v>0.115</v>
      </c>
      <c r="AF664" s="1">
        <v>64724</v>
      </c>
      <c r="AG664" s="1">
        <v>2639</v>
      </c>
      <c r="AH664" s="1">
        <v>56464</v>
      </c>
      <c r="AI664" s="1">
        <v>5382</v>
      </c>
      <c r="AJ664" s="2">
        <v>0.11699999999999999</v>
      </c>
      <c r="AK664">
        <v>185.50587590000001</v>
      </c>
      <c r="AL664">
        <v>36.823631417919955</v>
      </c>
      <c r="AM664" t="s">
        <v>1482</v>
      </c>
      <c r="AN664" t="s">
        <v>1523</v>
      </c>
    </row>
    <row r="665" spans="1:40">
      <c r="A665" t="s">
        <v>211</v>
      </c>
      <c r="B665">
        <v>47</v>
      </c>
      <c r="C665">
        <v>44.7</v>
      </c>
      <c r="D665">
        <v>48</v>
      </c>
      <c r="E665">
        <v>3913</v>
      </c>
      <c r="F665">
        <v>1833</v>
      </c>
      <c r="G665">
        <v>2080</v>
      </c>
      <c r="H665" s="2">
        <f>F665/E665</f>
        <v>0.46843853820598008</v>
      </c>
      <c r="I665" s="2">
        <f>G665/E665</f>
        <v>0.53156146179401997</v>
      </c>
      <c r="J665" s="1">
        <v>1788</v>
      </c>
      <c r="K665" s="2">
        <f>J665/E665</f>
        <v>0.45693841042678252</v>
      </c>
      <c r="L665" s="1">
        <v>1407</v>
      </c>
      <c r="M665" s="1">
        <v>89</v>
      </c>
      <c r="N665" s="1">
        <v>89</v>
      </c>
      <c r="O665" s="2">
        <f>L665/$J665</f>
        <v>0.78691275167785235</v>
      </c>
      <c r="P665" s="2">
        <f>M665/$J665</f>
        <v>4.9776286353467564E-2</v>
      </c>
      <c r="Q665" s="2">
        <f>N665/$J665</f>
        <v>4.9776286353467564E-2</v>
      </c>
      <c r="R665" s="2">
        <v>0.24399999999999999</v>
      </c>
      <c r="S665" s="8" t="str">
        <f>VLOOKUP(R665,bachelor_lookup!A:B,2,TRUE)</f>
        <v>Medium</v>
      </c>
      <c r="T665" s="2">
        <v>0.24399999999999999</v>
      </c>
      <c r="U665" s="2">
        <v>0.24399999999999999</v>
      </c>
      <c r="V665" s="1">
        <v>3911</v>
      </c>
      <c r="W665" s="2">
        <f>V665/E665</f>
        <v>0.99948888320981344</v>
      </c>
      <c r="X665" s="2">
        <v>0.11199999999999999</v>
      </c>
      <c r="Y665" s="1">
        <v>700</v>
      </c>
      <c r="Z665" s="2">
        <f>Y665/E665</f>
        <v>0.17889087656529518</v>
      </c>
      <c r="AA665" s="2">
        <v>0.21299999999999999</v>
      </c>
      <c r="AB665" s="1">
        <v>2445</v>
      </c>
      <c r="AC665" s="2">
        <f>AB665/E665</f>
        <v>0.62484027600306669</v>
      </c>
      <c r="AD665" s="2">
        <f>1-(AC665+Z665)</f>
        <v>0.19626884743163808</v>
      </c>
      <c r="AE665" s="2">
        <v>7.9000000000000001E-2</v>
      </c>
      <c r="AF665" s="1">
        <v>83198</v>
      </c>
      <c r="AG665" s="1">
        <v>1522</v>
      </c>
      <c r="AH665" s="1">
        <v>56207</v>
      </c>
      <c r="AI665" s="1">
        <v>3281</v>
      </c>
      <c r="AJ665" s="2">
        <v>0.115</v>
      </c>
      <c r="AK665">
        <v>3.3791539419999999</v>
      </c>
      <c r="AL665">
        <v>1157.9821657027071</v>
      </c>
      <c r="AM665" t="s">
        <v>1483</v>
      </c>
      <c r="AN665" t="s">
        <v>1492</v>
      </c>
    </row>
    <row r="666" spans="1:40">
      <c r="A666" t="s">
        <v>257</v>
      </c>
      <c r="B666">
        <v>28.8</v>
      </c>
      <c r="C666">
        <v>30</v>
      </c>
      <c r="D666">
        <v>27.9</v>
      </c>
      <c r="E666">
        <v>7530</v>
      </c>
      <c r="F666">
        <v>3763</v>
      </c>
      <c r="G666">
        <v>3767</v>
      </c>
      <c r="H666" s="2">
        <f>F666/E666</f>
        <v>0.49973439575033202</v>
      </c>
      <c r="I666" s="2">
        <f>G666/E666</f>
        <v>0.50026560424966804</v>
      </c>
      <c r="J666" s="1">
        <v>3217</v>
      </c>
      <c r="K666" s="2">
        <f>J666/E666</f>
        <v>0.42722443559096945</v>
      </c>
      <c r="L666" s="1">
        <v>2389</v>
      </c>
      <c r="M666" s="1">
        <v>502</v>
      </c>
      <c r="N666" s="1">
        <v>18</v>
      </c>
      <c r="O666" s="2">
        <f>L666/$J666</f>
        <v>0.74261734535281321</v>
      </c>
      <c r="P666" s="2">
        <f>M666/$J666</f>
        <v>0.15604600559527509</v>
      </c>
      <c r="Q666" s="2">
        <f>N666/$J666</f>
        <v>5.5952751010258008E-3</v>
      </c>
      <c r="R666" s="2">
        <v>0.245</v>
      </c>
      <c r="S666" s="8" t="str">
        <f>VLOOKUP(R666,bachelor_lookup!A:B,2,TRUE)</f>
        <v>Medium</v>
      </c>
      <c r="T666" s="2">
        <v>0.221</v>
      </c>
      <c r="U666" s="2">
        <v>0.27</v>
      </c>
      <c r="V666" s="1">
        <v>7507</v>
      </c>
      <c r="W666" s="2">
        <f>V666/E666</f>
        <v>0.99694555112881811</v>
      </c>
      <c r="X666" s="2">
        <v>0.11699999999999999</v>
      </c>
      <c r="Y666" s="1">
        <v>2302</v>
      </c>
      <c r="Z666" s="2">
        <f>Y666/E666</f>
        <v>0.30571049136786188</v>
      </c>
      <c r="AA666" s="2">
        <v>0.14899999999999999</v>
      </c>
      <c r="AB666" s="1">
        <v>4556</v>
      </c>
      <c r="AC666" s="2">
        <f>AB666/E666</f>
        <v>0.60504648074369194</v>
      </c>
      <c r="AD666" s="2">
        <f>1-(AC666+Z666)</f>
        <v>8.924302788844618E-2</v>
      </c>
      <c r="AE666" s="2">
        <v>0.11699999999999999</v>
      </c>
      <c r="AF666" s="1">
        <v>72592</v>
      </c>
      <c r="AG666" s="1">
        <v>2193</v>
      </c>
      <c r="AH666" s="1">
        <v>62731</v>
      </c>
      <c r="AI666" s="1">
        <v>5380</v>
      </c>
      <c r="AJ666" s="2">
        <v>0.10199999999999999</v>
      </c>
      <c r="AK666">
        <v>10.68020327</v>
      </c>
      <c r="AL666">
        <v>705.04276085749075</v>
      </c>
      <c r="AM666" t="s">
        <v>1483</v>
      </c>
      <c r="AN666" t="s">
        <v>1497</v>
      </c>
    </row>
    <row r="667" spans="1:40">
      <c r="A667" t="s">
        <v>182</v>
      </c>
      <c r="B667">
        <v>32</v>
      </c>
      <c r="C667">
        <v>32.200000000000003</v>
      </c>
      <c r="D667">
        <v>31.8</v>
      </c>
      <c r="E667">
        <v>6746</v>
      </c>
      <c r="F667">
        <v>3453</v>
      </c>
      <c r="G667">
        <v>3293</v>
      </c>
      <c r="H667" s="2">
        <f>F667/E667</f>
        <v>0.51185887933590279</v>
      </c>
      <c r="I667" s="2">
        <f>G667/E667</f>
        <v>0.48814112066409726</v>
      </c>
      <c r="J667" s="1">
        <v>3275</v>
      </c>
      <c r="K667" s="2">
        <f>J667/E667</f>
        <v>0.48547287281351914</v>
      </c>
      <c r="L667" s="1">
        <v>2553</v>
      </c>
      <c r="M667" s="1">
        <v>430</v>
      </c>
      <c r="N667" s="1">
        <v>33</v>
      </c>
      <c r="O667" s="2">
        <f>L667/$J667</f>
        <v>0.77954198473282443</v>
      </c>
      <c r="P667" s="2">
        <f>M667/$J667</f>
        <v>0.13129770992366413</v>
      </c>
      <c r="Q667" s="2">
        <f>N667/$J667</f>
        <v>1.0076335877862596E-2</v>
      </c>
      <c r="R667" s="2">
        <v>0.245</v>
      </c>
      <c r="S667" s="8" t="str">
        <f>VLOOKUP(R667,bachelor_lookup!A:B,2,TRUE)</f>
        <v>Medium</v>
      </c>
      <c r="T667" s="2">
        <v>0.26899999999999996</v>
      </c>
      <c r="U667" s="2">
        <v>0.21899999999999997</v>
      </c>
      <c r="V667" s="1">
        <v>6746</v>
      </c>
      <c r="W667" s="2">
        <f>V667/E667</f>
        <v>1</v>
      </c>
      <c r="X667" s="2">
        <v>7.5999999999999998E-2</v>
      </c>
      <c r="Y667" s="1">
        <v>1818</v>
      </c>
      <c r="Z667" s="2">
        <f>Y667/E667</f>
        <v>0.26949303290839016</v>
      </c>
      <c r="AA667" s="2">
        <v>0.1</v>
      </c>
      <c r="AB667" s="1">
        <v>4395</v>
      </c>
      <c r="AC667" s="2">
        <f>AB667/E667</f>
        <v>0.65149718351615771</v>
      </c>
      <c r="AD667" s="2">
        <f>1-(AC667+Z667)</f>
        <v>7.9009783575452186E-2</v>
      </c>
      <c r="AE667" s="2">
        <v>7.4999999999999997E-2</v>
      </c>
      <c r="AF667" s="1">
        <v>71188</v>
      </c>
      <c r="AG667" s="1">
        <v>2273</v>
      </c>
      <c r="AH667" s="1">
        <v>54667</v>
      </c>
      <c r="AI667" s="1">
        <v>5208</v>
      </c>
      <c r="AJ667" s="2">
        <v>8.6999999999999994E-2</v>
      </c>
      <c r="AK667">
        <v>2.225842804</v>
      </c>
      <c r="AL667">
        <v>3030.7620950935761</v>
      </c>
      <c r="AM667" t="s">
        <v>1484</v>
      </c>
      <c r="AN667" t="s">
        <v>1492</v>
      </c>
    </row>
    <row r="668" spans="1:40">
      <c r="A668" t="s">
        <v>597</v>
      </c>
      <c r="B668">
        <v>37</v>
      </c>
      <c r="C668">
        <v>37.1</v>
      </c>
      <c r="D668">
        <v>36.9</v>
      </c>
      <c r="E668">
        <v>3961</v>
      </c>
      <c r="F668">
        <v>1979</v>
      </c>
      <c r="G668">
        <v>1982</v>
      </c>
      <c r="H668" s="2">
        <f>F668/E668</f>
        <v>0.49962130775056801</v>
      </c>
      <c r="I668" s="2">
        <f>G668/E668</f>
        <v>0.50037869224943199</v>
      </c>
      <c r="J668" s="1">
        <v>1876</v>
      </c>
      <c r="K668" s="2">
        <f>J668/E668</f>
        <v>0.47361777328957333</v>
      </c>
      <c r="L668" s="1">
        <v>1376</v>
      </c>
      <c r="M668" s="1">
        <v>288</v>
      </c>
      <c r="N668" s="1">
        <v>62</v>
      </c>
      <c r="O668" s="2">
        <f>L668/$J668</f>
        <v>0.73347547974413652</v>
      </c>
      <c r="P668" s="2">
        <f>M668/$J668</f>
        <v>0.15351812366737741</v>
      </c>
      <c r="Q668" s="2">
        <f>N668/$J668</f>
        <v>3.3049040511727079E-2</v>
      </c>
      <c r="R668" s="2">
        <v>0.245</v>
      </c>
      <c r="S668" s="8" t="str">
        <f>VLOOKUP(R668,bachelor_lookup!A:B,2,TRUE)</f>
        <v>Medium</v>
      </c>
      <c r="T668" s="2">
        <v>0.251</v>
      </c>
      <c r="U668" s="2">
        <v>0.23899999999999999</v>
      </c>
      <c r="V668" s="1">
        <v>3940</v>
      </c>
      <c r="W668" s="2">
        <f>V668/E668</f>
        <v>0.99469830850795249</v>
      </c>
      <c r="X668" s="2">
        <v>0.155</v>
      </c>
      <c r="Y668" s="1">
        <v>822</v>
      </c>
      <c r="Z668" s="2">
        <f>Y668/E668</f>
        <v>0.20752335268871497</v>
      </c>
      <c r="AA668" s="2">
        <v>0.23199999999999998</v>
      </c>
      <c r="AB668" s="1">
        <v>2644</v>
      </c>
      <c r="AC668" s="2">
        <f>AB668/E668</f>
        <v>0.66750820499873764</v>
      </c>
      <c r="AD668" s="2">
        <f>1-(AC668+Z668)</f>
        <v>0.12496844231254745</v>
      </c>
      <c r="AE668" s="2">
        <v>0.11800000000000001</v>
      </c>
      <c r="AF668" s="1">
        <v>78981</v>
      </c>
      <c r="AG668" s="1">
        <v>1338</v>
      </c>
      <c r="AH668" s="1">
        <v>66705</v>
      </c>
      <c r="AI668" s="1">
        <v>3254</v>
      </c>
      <c r="AJ668" s="2">
        <v>0.13</v>
      </c>
      <c r="AK668">
        <v>2.8994830789999999</v>
      </c>
      <c r="AL668">
        <v>1366.1055754000488</v>
      </c>
      <c r="AM668" t="s">
        <v>1483</v>
      </c>
      <c r="AN668" t="s">
        <v>1503</v>
      </c>
    </row>
    <row r="669" spans="1:40">
      <c r="A669" t="s">
        <v>634</v>
      </c>
      <c r="B669">
        <v>40.5</v>
      </c>
      <c r="C669">
        <v>40.799999999999997</v>
      </c>
      <c r="D669">
        <v>40.200000000000003</v>
      </c>
      <c r="E669">
        <v>4696</v>
      </c>
      <c r="F669">
        <v>2253</v>
      </c>
      <c r="G669">
        <v>2443</v>
      </c>
      <c r="H669" s="2">
        <f>F669/E669</f>
        <v>0.47977001703577515</v>
      </c>
      <c r="I669" s="2">
        <f>G669/E669</f>
        <v>0.52022998296422485</v>
      </c>
      <c r="J669" s="1">
        <v>2281</v>
      </c>
      <c r="K669" s="2">
        <f>J669/E669</f>
        <v>0.48573253833049401</v>
      </c>
      <c r="L669" s="1">
        <v>1682</v>
      </c>
      <c r="M669" s="1">
        <v>403</v>
      </c>
      <c r="N669" s="1">
        <v>101</v>
      </c>
      <c r="O669" s="2">
        <f>L669/$J669</f>
        <v>0.73739587900043846</v>
      </c>
      <c r="P669" s="2">
        <f>M669/$J669</f>
        <v>0.17667689609820253</v>
      </c>
      <c r="Q669" s="2">
        <f>N669/$J669</f>
        <v>4.4278825076720735E-2</v>
      </c>
      <c r="R669" s="2">
        <v>0.245</v>
      </c>
      <c r="S669" s="8" t="str">
        <f>VLOOKUP(R669,bachelor_lookup!A:B,2,TRUE)</f>
        <v>Medium</v>
      </c>
      <c r="T669" s="2">
        <v>0.22399999999999998</v>
      </c>
      <c r="U669" s="2">
        <v>0.26600000000000001</v>
      </c>
      <c r="V669" s="1">
        <v>4668</v>
      </c>
      <c r="W669" s="2">
        <f>V669/E669</f>
        <v>0.99403747870528114</v>
      </c>
      <c r="X669" s="2">
        <v>6.9000000000000006E-2</v>
      </c>
      <c r="Y669" s="1">
        <v>1127</v>
      </c>
      <c r="Z669" s="2">
        <f>Y669/E669</f>
        <v>0.23999148211243612</v>
      </c>
      <c r="AA669" s="2">
        <v>0.106</v>
      </c>
      <c r="AB669" s="1">
        <v>3026</v>
      </c>
      <c r="AC669" s="2">
        <f>AB669/E669</f>
        <v>0.64437819420783649</v>
      </c>
      <c r="AD669" s="2">
        <f>1-(AC669+Z669)</f>
        <v>0.11563032367972736</v>
      </c>
      <c r="AE669" s="2">
        <v>6.5000000000000002E-2</v>
      </c>
      <c r="AF669" s="1">
        <v>91004</v>
      </c>
      <c r="AG669" s="1">
        <v>1583</v>
      </c>
      <c r="AH669" s="1">
        <v>75947</v>
      </c>
      <c r="AI669" s="1">
        <v>3704</v>
      </c>
      <c r="AJ669" s="2">
        <v>8.8000000000000009E-2</v>
      </c>
      <c r="AK669">
        <v>6.213441327</v>
      </c>
      <c r="AL669">
        <v>755.78085522332321</v>
      </c>
      <c r="AM669" t="s">
        <v>1483</v>
      </c>
      <c r="AN669" t="s">
        <v>1503</v>
      </c>
    </row>
    <row r="670" spans="1:40">
      <c r="A670" t="s">
        <v>658</v>
      </c>
      <c r="B670">
        <v>42.9</v>
      </c>
      <c r="C670">
        <v>42.6</v>
      </c>
      <c r="D670">
        <v>43.3</v>
      </c>
      <c r="E670">
        <v>3451</v>
      </c>
      <c r="F670">
        <v>1770</v>
      </c>
      <c r="G670">
        <v>1681</v>
      </c>
      <c r="H670" s="2">
        <f>F670/E670</f>
        <v>0.51289481309765284</v>
      </c>
      <c r="I670" s="2">
        <f>G670/E670</f>
        <v>0.48710518690234716</v>
      </c>
      <c r="J670" s="1">
        <v>1704</v>
      </c>
      <c r="K670" s="2">
        <f>J670/E670</f>
        <v>0.49376992176180817</v>
      </c>
      <c r="L670" s="1">
        <v>1453</v>
      </c>
      <c r="M670" s="1">
        <v>88</v>
      </c>
      <c r="N670" s="1">
        <v>47</v>
      </c>
      <c r="O670" s="2">
        <f>L670/$J670</f>
        <v>0.85269953051643188</v>
      </c>
      <c r="P670" s="2">
        <f>M670/$J670</f>
        <v>5.1643192488262914E-2</v>
      </c>
      <c r="Q670" s="2">
        <f>N670/$J670</f>
        <v>2.7582159624413145E-2</v>
      </c>
      <c r="R670" s="2">
        <v>0.245</v>
      </c>
      <c r="S670" s="8" t="str">
        <f>VLOOKUP(R670,bachelor_lookup!A:B,2,TRUE)</f>
        <v>Medium</v>
      </c>
      <c r="T670" s="2">
        <v>0.29399999999999998</v>
      </c>
      <c r="U670" s="2">
        <v>0.193</v>
      </c>
      <c r="V670" s="1">
        <v>3451</v>
      </c>
      <c r="W670" s="2">
        <f>V670/E670</f>
        <v>1</v>
      </c>
      <c r="X670" s="2">
        <v>8.3000000000000004E-2</v>
      </c>
      <c r="Y670" s="1">
        <v>875</v>
      </c>
      <c r="Z670" s="2">
        <f>Y670/E670</f>
        <v>0.25354969574036512</v>
      </c>
      <c r="AA670" s="2">
        <v>0.109</v>
      </c>
      <c r="AB670" s="1">
        <v>2179</v>
      </c>
      <c r="AC670" s="2">
        <f>AB670/E670</f>
        <v>0.63141118516372063</v>
      </c>
      <c r="AD670" s="2">
        <f>1-(AC670+Z670)</f>
        <v>0.11503911909591424</v>
      </c>
      <c r="AE670" s="2">
        <v>7.2000000000000008E-2</v>
      </c>
      <c r="AF670" s="1">
        <v>95226</v>
      </c>
      <c r="AG670" s="1">
        <v>1300</v>
      </c>
      <c r="AH670" s="1">
        <v>73553</v>
      </c>
      <c r="AI670" s="1">
        <v>2707</v>
      </c>
      <c r="AJ670" s="2">
        <v>7.2000000000000008E-2</v>
      </c>
      <c r="AK670">
        <v>16.955189170000001</v>
      </c>
      <c r="AL670">
        <v>203.53650822758706</v>
      </c>
      <c r="AM670" t="s">
        <v>1482</v>
      </c>
      <c r="AN670" t="s">
        <v>1503</v>
      </c>
    </row>
    <row r="671" spans="1:40">
      <c r="A671" t="s">
        <v>110</v>
      </c>
      <c r="B671">
        <v>46.9</v>
      </c>
      <c r="C671">
        <v>46.3</v>
      </c>
      <c r="D671">
        <v>47.6</v>
      </c>
      <c r="E671">
        <v>5454</v>
      </c>
      <c r="F671">
        <v>2739</v>
      </c>
      <c r="G671">
        <v>2715</v>
      </c>
      <c r="H671" s="2">
        <f>F671/E671</f>
        <v>0.50220022002200215</v>
      </c>
      <c r="I671" s="2">
        <f>G671/E671</f>
        <v>0.49779977997799779</v>
      </c>
      <c r="J671" s="1">
        <v>2635</v>
      </c>
      <c r="K671" s="2">
        <f>J671/E671</f>
        <v>0.48313164649798312</v>
      </c>
      <c r="L671" s="1">
        <v>2266</v>
      </c>
      <c r="M671" s="1">
        <v>163</v>
      </c>
      <c r="N671" s="1">
        <v>20</v>
      </c>
      <c r="O671" s="2">
        <f>L671/$J671</f>
        <v>0.8599620493358634</v>
      </c>
      <c r="P671" s="2">
        <f>M671/$J671</f>
        <v>6.1859582542694497E-2</v>
      </c>
      <c r="Q671" s="2">
        <f>N671/$J671</f>
        <v>7.5901328273244783E-3</v>
      </c>
      <c r="R671" s="2">
        <v>0.245</v>
      </c>
      <c r="S671" s="8" t="str">
        <f>VLOOKUP(R671,bachelor_lookup!A:B,2,TRUE)</f>
        <v>Medium</v>
      </c>
      <c r="T671" s="2">
        <v>0.30299999999999999</v>
      </c>
      <c r="U671" s="2">
        <v>0.187</v>
      </c>
      <c r="V671" s="1">
        <v>5454</v>
      </c>
      <c r="W671" s="2">
        <f>V671/E671</f>
        <v>1</v>
      </c>
      <c r="X671" s="2">
        <v>6.3E-2</v>
      </c>
      <c r="Y671" s="1">
        <v>1111</v>
      </c>
      <c r="Z671" s="2">
        <f>Y671/E671</f>
        <v>0.20370370370370369</v>
      </c>
      <c r="AA671" s="2">
        <v>4.7E-2</v>
      </c>
      <c r="AB671" s="1">
        <v>3515</v>
      </c>
      <c r="AC671" s="2">
        <f>AB671/E671</f>
        <v>0.64448111477814451</v>
      </c>
      <c r="AD671" s="2">
        <f>1-(AC671+Z671)</f>
        <v>0.15181518151815176</v>
      </c>
      <c r="AE671" s="2">
        <v>8.1000000000000003E-2</v>
      </c>
      <c r="AF671" s="1">
        <v>84750</v>
      </c>
      <c r="AG671" s="1">
        <v>2186</v>
      </c>
      <c r="AH671" s="1">
        <v>67389</v>
      </c>
      <c r="AI671" s="1">
        <v>4567</v>
      </c>
      <c r="AJ671" s="2">
        <v>7.2999999999999995E-2</v>
      </c>
      <c r="AK671">
        <v>61.387128879999999</v>
      </c>
      <c r="AL671">
        <v>88.84598611317233</v>
      </c>
      <c r="AM671" t="s">
        <v>1482</v>
      </c>
      <c r="AN671" t="s">
        <v>1492</v>
      </c>
    </row>
    <row r="672" spans="1:40">
      <c r="A672" t="s">
        <v>316</v>
      </c>
      <c r="B672">
        <v>47.1</v>
      </c>
      <c r="C672">
        <v>40.9</v>
      </c>
      <c r="D672">
        <v>49.9</v>
      </c>
      <c r="E672">
        <v>4253</v>
      </c>
      <c r="F672">
        <v>2158</v>
      </c>
      <c r="G672">
        <v>2095</v>
      </c>
      <c r="H672" s="2">
        <f>F672/E672</f>
        <v>0.50740653656242651</v>
      </c>
      <c r="I672" s="2">
        <f>G672/E672</f>
        <v>0.49259346343757349</v>
      </c>
      <c r="J672" s="1">
        <v>1700</v>
      </c>
      <c r="K672" s="2">
        <f>J672/E672</f>
        <v>0.39971784622619327</v>
      </c>
      <c r="L672" s="1">
        <v>1354</v>
      </c>
      <c r="M672" s="1">
        <v>123</v>
      </c>
      <c r="N672" s="1">
        <v>71</v>
      </c>
      <c r="O672" s="2">
        <f>L672/$J672</f>
        <v>0.79647058823529415</v>
      </c>
      <c r="P672" s="2">
        <f>M672/$J672</f>
        <v>7.2352941176470592E-2</v>
      </c>
      <c r="Q672" s="2">
        <f>N672/$J672</f>
        <v>4.176470588235294E-2</v>
      </c>
      <c r="R672" s="2">
        <v>0.245</v>
      </c>
      <c r="S672" s="8" t="str">
        <f>VLOOKUP(R672,bachelor_lookup!A:B,2,TRUE)</f>
        <v>Medium</v>
      </c>
      <c r="T672" s="2">
        <v>0.23600000000000002</v>
      </c>
      <c r="U672" s="2">
        <v>0.252</v>
      </c>
      <c r="V672" s="1">
        <v>4206</v>
      </c>
      <c r="W672" s="2">
        <f>V672/E672</f>
        <v>0.98894897719256991</v>
      </c>
      <c r="X672" s="2">
        <v>0.16500000000000001</v>
      </c>
      <c r="Y672" s="1">
        <v>689</v>
      </c>
      <c r="Z672" s="2">
        <f>Y672/E672</f>
        <v>0.16200329179402775</v>
      </c>
      <c r="AA672" s="2">
        <v>0.09</v>
      </c>
      <c r="AB672" s="1">
        <v>2695</v>
      </c>
      <c r="AC672" s="2">
        <f>AB672/E672</f>
        <v>0.63367035034093577</v>
      </c>
      <c r="AD672" s="2">
        <f>1-(AC672+Z672)</f>
        <v>0.2043263578650365</v>
      </c>
      <c r="AE672" s="2">
        <v>0.19500000000000001</v>
      </c>
      <c r="AF672" s="1">
        <v>44680</v>
      </c>
      <c r="AG672" s="1">
        <v>1798</v>
      </c>
      <c r="AH672" s="1">
        <v>37500</v>
      </c>
      <c r="AI672" s="1">
        <v>3591</v>
      </c>
      <c r="AJ672" s="2">
        <v>0.156</v>
      </c>
      <c r="AK672">
        <v>126.7752575</v>
      </c>
      <c r="AL672">
        <v>33.547555602480237</v>
      </c>
      <c r="AM672" t="s">
        <v>1482</v>
      </c>
      <c r="AN672" t="s">
        <v>1502</v>
      </c>
    </row>
    <row r="673" spans="1:40">
      <c r="A673" t="s">
        <v>180</v>
      </c>
      <c r="B673">
        <v>34.4</v>
      </c>
      <c r="C673">
        <v>34.200000000000003</v>
      </c>
      <c r="D673">
        <v>35</v>
      </c>
      <c r="E673">
        <v>4948</v>
      </c>
      <c r="F673">
        <v>2366</v>
      </c>
      <c r="G673">
        <v>2582</v>
      </c>
      <c r="H673" s="2">
        <f>F673/E673</f>
        <v>0.47817299919159256</v>
      </c>
      <c r="I673" s="2">
        <f>G673/E673</f>
        <v>0.52182700080840738</v>
      </c>
      <c r="J673" s="1">
        <v>2208</v>
      </c>
      <c r="K673" s="2">
        <f>J673/E673</f>
        <v>0.44624090541632982</v>
      </c>
      <c r="L673" s="1">
        <v>1868</v>
      </c>
      <c r="M673" s="1">
        <v>151</v>
      </c>
      <c r="N673" s="1">
        <v>36</v>
      </c>
      <c r="O673" s="2">
        <f>L673/$J673</f>
        <v>0.84601449275362317</v>
      </c>
      <c r="P673" s="2">
        <f>M673/$J673</f>
        <v>6.8387681159420288E-2</v>
      </c>
      <c r="Q673" s="2">
        <f>N673/$J673</f>
        <v>1.6304347826086956E-2</v>
      </c>
      <c r="R673" s="2">
        <v>0.24600000000000002</v>
      </c>
      <c r="S673" s="8" t="str">
        <f>VLOOKUP(R673,bachelor_lookup!A:B,2,TRUE)</f>
        <v>Medium</v>
      </c>
      <c r="T673" s="2">
        <v>0.26</v>
      </c>
      <c r="U673" s="2">
        <v>0.23399999999999999</v>
      </c>
      <c r="V673" s="1">
        <v>4948</v>
      </c>
      <c r="W673" s="2">
        <f>V673/E673</f>
        <v>1</v>
      </c>
      <c r="X673" s="2">
        <v>0.14699999999999999</v>
      </c>
      <c r="Y673" s="1">
        <v>1431</v>
      </c>
      <c r="Z673" s="2">
        <f>Y673/E673</f>
        <v>0.28920776071139853</v>
      </c>
      <c r="AA673" s="2">
        <v>0.20800000000000002</v>
      </c>
      <c r="AB673" s="1">
        <v>2901</v>
      </c>
      <c r="AC673" s="2">
        <f>AB673/E673</f>
        <v>0.58629749393694419</v>
      </c>
      <c r="AD673" s="2">
        <f>1-(AC673+Z673)</f>
        <v>0.12449474535165728</v>
      </c>
      <c r="AE673" s="2">
        <v>0.128</v>
      </c>
      <c r="AF673" s="1">
        <v>60584</v>
      </c>
      <c r="AG673" s="1">
        <v>1846</v>
      </c>
      <c r="AH673" s="1">
        <v>50039</v>
      </c>
      <c r="AI673" s="1">
        <v>3702</v>
      </c>
      <c r="AJ673" s="2">
        <v>6.5000000000000002E-2</v>
      </c>
      <c r="AK673">
        <v>3.4706473959999999</v>
      </c>
      <c r="AL673">
        <v>1425.6706128380206</v>
      </c>
      <c r="AM673" t="s">
        <v>1484</v>
      </c>
      <c r="AN673" t="s">
        <v>1492</v>
      </c>
    </row>
    <row r="674" spans="1:40">
      <c r="A674" t="s">
        <v>242</v>
      </c>
      <c r="B674">
        <v>40</v>
      </c>
      <c r="C674">
        <v>37.700000000000003</v>
      </c>
      <c r="D674">
        <v>46.3</v>
      </c>
      <c r="E674">
        <v>4538</v>
      </c>
      <c r="F674">
        <v>2348</v>
      </c>
      <c r="G674">
        <v>2190</v>
      </c>
      <c r="H674" s="2">
        <f>F674/E674</f>
        <v>0.51740855002203612</v>
      </c>
      <c r="I674" s="2">
        <f>G674/E674</f>
        <v>0.48259144997796388</v>
      </c>
      <c r="J674" s="1">
        <v>2230</v>
      </c>
      <c r="K674" s="2">
        <f>J674/E674</f>
        <v>0.49140590568532394</v>
      </c>
      <c r="L674" s="1">
        <v>1890</v>
      </c>
      <c r="M674" s="1">
        <v>145</v>
      </c>
      <c r="N674" s="1">
        <v>0</v>
      </c>
      <c r="O674" s="2">
        <f>L674/$J674</f>
        <v>0.84753363228699552</v>
      </c>
      <c r="P674" s="2">
        <f>M674/$J674</f>
        <v>6.5022421524663671E-2</v>
      </c>
      <c r="Q674" s="2">
        <f>N674/$J674</f>
        <v>0</v>
      </c>
      <c r="R674" s="2">
        <v>0.24600000000000002</v>
      </c>
      <c r="S674" s="8" t="str">
        <f>VLOOKUP(R674,bachelor_lookup!A:B,2,TRUE)</f>
        <v>Medium</v>
      </c>
      <c r="T674" s="2">
        <v>0.28499999999999998</v>
      </c>
      <c r="U674" s="2">
        <v>0.20899999999999999</v>
      </c>
      <c r="V674" s="1">
        <v>4525</v>
      </c>
      <c r="W674" s="2">
        <f>V674/E674</f>
        <v>0.99713530189510802</v>
      </c>
      <c r="X674" s="2">
        <v>3.5000000000000003E-2</v>
      </c>
      <c r="Y674" s="1">
        <v>1196</v>
      </c>
      <c r="Z674" s="2">
        <f>Y674/E674</f>
        <v>0.26355222565006609</v>
      </c>
      <c r="AA674" s="2">
        <v>3.6000000000000004E-2</v>
      </c>
      <c r="AB674" s="1">
        <v>2636</v>
      </c>
      <c r="AC674" s="2">
        <f>AB674/E674</f>
        <v>0.58087263111502863</v>
      </c>
      <c r="AD674" s="2">
        <f>1-(AC674+Z674)</f>
        <v>0.15557514323490529</v>
      </c>
      <c r="AE674" s="2">
        <v>3.6000000000000004E-2</v>
      </c>
      <c r="AF674" s="1">
        <v>83122</v>
      </c>
      <c r="AG674" s="1">
        <v>1563</v>
      </c>
      <c r="AH674" s="1">
        <v>75134</v>
      </c>
      <c r="AI674" s="1">
        <v>3483</v>
      </c>
      <c r="AJ674" s="2">
        <v>5.2000000000000005E-2</v>
      </c>
      <c r="AK674">
        <v>5.9399951010000001</v>
      </c>
      <c r="AL674">
        <v>763.97369405843892</v>
      </c>
      <c r="AM674" t="s">
        <v>1483</v>
      </c>
      <c r="AN674" t="s">
        <v>1495</v>
      </c>
    </row>
    <row r="675" spans="1:40">
      <c r="A675" t="s">
        <v>1070</v>
      </c>
      <c r="B675">
        <v>41.3</v>
      </c>
      <c r="C675">
        <v>43.4</v>
      </c>
      <c r="D675">
        <v>38.700000000000003</v>
      </c>
      <c r="E675">
        <v>5404</v>
      </c>
      <c r="F675">
        <v>2638</v>
      </c>
      <c r="G675">
        <v>2766</v>
      </c>
      <c r="H675" s="2">
        <f>F675/E675</f>
        <v>0.48815692079940787</v>
      </c>
      <c r="I675" s="2">
        <f>G675/E675</f>
        <v>0.51184307920059213</v>
      </c>
      <c r="J675" s="1">
        <v>2707</v>
      </c>
      <c r="K675" s="2">
        <f>J675/E675</f>
        <v>0.50092524056254628</v>
      </c>
      <c r="L675" s="1">
        <v>2084</v>
      </c>
      <c r="M675" s="1">
        <v>238</v>
      </c>
      <c r="N675" s="1">
        <v>99</v>
      </c>
      <c r="O675" s="2">
        <f>L675/$J675</f>
        <v>0.76985592907277434</v>
      </c>
      <c r="P675" s="2">
        <f>M675/$J675</f>
        <v>8.7920206871074991E-2</v>
      </c>
      <c r="Q675" s="2">
        <f>N675/$J675</f>
        <v>3.6571850757295903E-2</v>
      </c>
      <c r="R675" s="2">
        <v>0.24600000000000002</v>
      </c>
      <c r="S675" s="8" t="str">
        <f>VLOOKUP(R675,bachelor_lookup!A:B,2,TRUE)</f>
        <v>Medium</v>
      </c>
      <c r="T675" s="2">
        <v>0.28899999999999998</v>
      </c>
      <c r="U675" s="2">
        <v>0.20100000000000001</v>
      </c>
      <c r="V675" s="1">
        <v>5384</v>
      </c>
      <c r="W675" s="2">
        <f>V675/E675</f>
        <v>0.99629903774981499</v>
      </c>
      <c r="X675" s="2">
        <v>8.1000000000000003E-2</v>
      </c>
      <c r="Y675" s="1">
        <v>1033</v>
      </c>
      <c r="Z675" s="2">
        <f>Y675/E675</f>
        <v>0.19115470022205774</v>
      </c>
      <c r="AA675" s="2">
        <v>0.13400000000000001</v>
      </c>
      <c r="AB675" s="1">
        <v>3686</v>
      </c>
      <c r="AC675" s="2">
        <f>AB675/E675</f>
        <v>0.68208734270910432</v>
      </c>
      <c r="AD675" s="2">
        <f>1-(AC675+Z675)</f>
        <v>0.12675795706883797</v>
      </c>
      <c r="AE675" s="2">
        <v>7.5999999999999998E-2</v>
      </c>
      <c r="AF675" s="1">
        <v>86852</v>
      </c>
      <c r="AG675" s="1">
        <v>1961</v>
      </c>
      <c r="AH675" s="1">
        <v>80433</v>
      </c>
      <c r="AI675" s="1">
        <v>4416</v>
      </c>
      <c r="AJ675" s="2">
        <v>0.113</v>
      </c>
      <c r="AK675">
        <v>4.6724902689999999</v>
      </c>
      <c r="AL675">
        <v>1156.5567157738687</v>
      </c>
      <c r="AM675" t="s">
        <v>1483</v>
      </c>
      <c r="AN675" t="s">
        <v>1517</v>
      </c>
    </row>
    <row r="676" spans="1:40">
      <c r="A676" t="s">
        <v>1284</v>
      </c>
      <c r="B676">
        <v>43.2</v>
      </c>
      <c r="C676">
        <v>43</v>
      </c>
      <c r="D676">
        <v>43.5</v>
      </c>
      <c r="E676">
        <v>2185</v>
      </c>
      <c r="F676">
        <v>1007</v>
      </c>
      <c r="G676">
        <v>1178</v>
      </c>
      <c r="H676" s="2">
        <f>F676/E676</f>
        <v>0.46086956521739131</v>
      </c>
      <c r="I676" s="2">
        <f>G676/E676</f>
        <v>0.53913043478260869</v>
      </c>
      <c r="J676" s="1">
        <v>920</v>
      </c>
      <c r="K676" s="2">
        <f>J676/E676</f>
        <v>0.42105263157894735</v>
      </c>
      <c r="L676" s="1">
        <v>796</v>
      </c>
      <c r="M676" s="1">
        <v>81</v>
      </c>
      <c r="N676" s="1">
        <v>29</v>
      </c>
      <c r="O676" s="2">
        <f>L676/$J676</f>
        <v>0.86521739130434783</v>
      </c>
      <c r="P676" s="2">
        <f>M676/$J676</f>
        <v>8.804347826086957E-2</v>
      </c>
      <c r="Q676" s="2">
        <f>N676/$J676</f>
        <v>3.1521739130434781E-2</v>
      </c>
      <c r="R676" s="2">
        <v>0.24600000000000002</v>
      </c>
      <c r="S676" s="8" t="str">
        <f>VLOOKUP(R676,bachelor_lookup!A:B,2,TRUE)</f>
        <v>Medium</v>
      </c>
      <c r="T676" s="2">
        <v>0.22899999999999998</v>
      </c>
      <c r="U676" s="2">
        <v>0.26100000000000001</v>
      </c>
      <c r="V676" s="1">
        <v>2185</v>
      </c>
      <c r="W676" s="2">
        <f>V676/E676</f>
        <v>1</v>
      </c>
      <c r="X676" s="2">
        <v>6.6000000000000003E-2</v>
      </c>
      <c r="Y676" s="1">
        <v>588</v>
      </c>
      <c r="Z676" s="2">
        <f>Y676/E676</f>
        <v>0.26910755148741416</v>
      </c>
      <c r="AA676" s="2">
        <v>9.1999999999999998E-2</v>
      </c>
      <c r="AB676" s="1">
        <v>1274</v>
      </c>
      <c r="AC676" s="2">
        <f>AB676/E676</f>
        <v>0.58306636155606406</v>
      </c>
      <c r="AD676" s="2">
        <f>1-(AC676+Z676)</f>
        <v>0.14782608695652177</v>
      </c>
      <c r="AE676" s="2">
        <v>6.0999999999999999E-2</v>
      </c>
      <c r="AF676" s="1">
        <v>78608</v>
      </c>
      <c r="AG676" s="1">
        <v>808</v>
      </c>
      <c r="AH676" s="1">
        <v>67451</v>
      </c>
      <c r="AI676" s="1">
        <v>1713</v>
      </c>
      <c r="AJ676" s="2">
        <v>0.11</v>
      </c>
      <c r="AK676">
        <v>1.437338738</v>
      </c>
      <c r="AL676">
        <v>1520.1705361676545</v>
      </c>
      <c r="AM676" t="s">
        <v>1484</v>
      </c>
      <c r="AN676" t="s">
        <v>1518</v>
      </c>
    </row>
    <row r="677" spans="1:40">
      <c r="A677" t="s">
        <v>1012</v>
      </c>
      <c r="B677">
        <v>44.1</v>
      </c>
      <c r="C677">
        <v>43.7</v>
      </c>
      <c r="D677">
        <v>44.7</v>
      </c>
      <c r="E677">
        <v>2834</v>
      </c>
      <c r="F677">
        <v>1387</v>
      </c>
      <c r="G677">
        <v>1447</v>
      </c>
      <c r="H677" s="2">
        <f>F677/E677</f>
        <v>0.48941425546930134</v>
      </c>
      <c r="I677" s="2">
        <f>G677/E677</f>
        <v>0.5105857445306986</v>
      </c>
      <c r="J677" s="1">
        <v>1380</v>
      </c>
      <c r="K677" s="2">
        <f>J677/E677</f>
        <v>0.48694424841213835</v>
      </c>
      <c r="L677" s="1">
        <v>1136</v>
      </c>
      <c r="M677" s="1">
        <v>87</v>
      </c>
      <c r="N677" s="1">
        <v>44</v>
      </c>
      <c r="O677" s="2">
        <f>L677/$J677</f>
        <v>0.8231884057971014</v>
      </c>
      <c r="P677" s="2">
        <f>M677/$J677</f>
        <v>6.3043478260869562E-2</v>
      </c>
      <c r="Q677" s="2">
        <f>N677/$J677</f>
        <v>3.1884057971014491E-2</v>
      </c>
      <c r="R677" s="2">
        <v>0.24600000000000002</v>
      </c>
      <c r="S677" s="8" t="str">
        <f>VLOOKUP(R677,bachelor_lookup!A:B,2,TRUE)</f>
        <v>Medium</v>
      </c>
      <c r="T677" s="2">
        <v>0.20699999999999999</v>
      </c>
      <c r="U677" s="2">
        <v>0.28300000000000003</v>
      </c>
      <c r="V677" s="1">
        <v>2805</v>
      </c>
      <c r="W677" s="2">
        <f>V677/E677</f>
        <v>0.98976711362032466</v>
      </c>
      <c r="X677" s="2">
        <v>4.2999999999999997E-2</v>
      </c>
      <c r="Y677" s="1">
        <v>557</v>
      </c>
      <c r="Z677" s="2">
        <f>Y677/E677</f>
        <v>0.19654199011997178</v>
      </c>
      <c r="AA677" s="2">
        <v>5.2000000000000005E-2</v>
      </c>
      <c r="AB677" s="1">
        <v>1681</v>
      </c>
      <c r="AC677" s="2">
        <f>AB677/E677</f>
        <v>0.59315455187014821</v>
      </c>
      <c r="AD677" s="2">
        <f>1-(AC677+Z677)</f>
        <v>0.21030345800988004</v>
      </c>
      <c r="AE677" s="2">
        <v>4.5999999999999999E-2</v>
      </c>
      <c r="AF677" s="1">
        <v>83466</v>
      </c>
      <c r="AG677" s="1">
        <v>1095</v>
      </c>
      <c r="AH677" s="1">
        <v>69959</v>
      </c>
      <c r="AI677" s="1">
        <v>2341</v>
      </c>
      <c r="AJ677" s="2">
        <v>6.9000000000000006E-2</v>
      </c>
      <c r="AK677">
        <v>7.8918242770000004</v>
      </c>
      <c r="AL677">
        <v>359.10581641553193</v>
      </c>
      <c r="AM677" t="s">
        <v>1483</v>
      </c>
      <c r="AN677" t="s">
        <v>1513</v>
      </c>
    </row>
    <row r="678" spans="1:40">
      <c r="A678" t="s">
        <v>1433</v>
      </c>
      <c r="B678">
        <v>47.1</v>
      </c>
      <c r="C678">
        <v>41.9</v>
      </c>
      <c r="D678">
        <v>49.5</v>
      </c>
      <c r="E678">
        <v>7330</v>
      </c>
      <c r="F678">
        <v>3457</v>
      </c>
      <c r="G678">
        <v>3873</v>
      </c>
      <c r="H678" s="2">
        <f>F678/E678</f>
        <v>0.47162346521145976</v>
      </c>
      <c r="I678" s="2">
        <f>G678/E678</f>
        <v>0.5283765347885403</v>
      </c>
      <c r="J678" s="1">
        <v>2829</v>
      </c>
      <c r="K678" s="2">
        <f>J678/E678</f>
        <v>0.38594815825375173</v>
      </c>
      <c r="L678" s="1">
        <v>2483</v>
      </c>
      <c r="M678" s="1">
        <v>212</v>
      </c>
      <c r="N678" s="1">
        <v>0</v>
      </c>
      <c r="O678" s="2">
        <f>L678/$J678</f>
        <v>0.87769529869211738</v>
      </c>
      <c r="P678" s="2">
        <f>M678/$J678</f>
        <v>7.4938140685754689E-2</v>
      </c>
      <c r="Q678" s="2">
        <f>N678/$J678</f>
        <v>0</v>
      </c>
      <c r="R678" s="2">
        <v>0.24600000000000002</v>
      </c>
      <c r="S678" s="8" t="str">
        <f>VLOOKUP(R678,bachelor_lookup!A:B,2,TRUE)</f>
        <v>Medium</v>
      </c>
      <c r="T678" s="2">
        <v>0.24600000000000002</v>
      </c>
      <c r="U678" s="2">
        <v>0.24600000000000002</v>
      </c>
      <c r="V678" s="1">
        <v>7330</v>
      </c>
      <c r="W678" s="2">
        <f>V678/E678</f>
        <v>1</v>
      </c>
      <c r="X678" s="2">
        <v>3.4000000000000002E-2</v>
      </c>
      <c r="Y678" s="1">
        <v>1671</v>
      </c>
      <c r="Z678" s="2">
        <f>Y678/E678</f>
        <v>0.22796725784447477</v>
      </c>
      <c r="AA678" s="2">
        <v>1.8000000000000002E-2</v>
      </c>
      <c r="AB678" s="1">
        <v>3961</v>
      </c>
      <c r="AC678" s="2">
        <f>AB678/E678</f>
        <v>0.54038199181446112</v>
      </c>
      <c r="AD678" s="2">
        <f>1-(AC678+Z678)</f>
        <v>0.23165075034106408</v>
      </c>
      <c r="AE678" s="2">
        <v>4.7E-2</v>
      </c>
      <c r="AF678" s="1">
        <v>69262</v>
      </c>
      <c r="AG678" s="1">
        <v>3101</v>
      </c>
      <c r="AH678" s="1">
        <v>55997</v>
      </c>
      <c r="AI678" s="1">
        <v>5825</v>
      </c>
      <c r="AJ678" s="2">
        <v>0.14499999999999999</v>
      </c>
      <c r="AK678">
        <v>5.874533842</v>
      </c>
      <c r="AL678">
        <v>1247.7585791734043</v>
      </c>
      <c r="AM678" t="s">
        <v>1483</v>
      </c>
      <c r="AN678" t="s">
        <v>1525</v>
      </c>
    </row>
    <row r="679" spans="1:40">
      <c r="A679" t="s">
        <v>899</v>
      </c>
      <c r="B679">
        <v>31.5</v>
      </c>
      <c r="C679">
        <v>29.8</v>
      </c>
      <c r="D679">
        <v>31.9</v>
      </c>
      <c r="E679">
        <v>4822</v>
      </c>
      <c r="F679">
        <v>2310</v>
      </c>
      <c r="G679">
        <v>2512</v>
      </c>
      <c r="H679" s="2">
        <f>F679/E679</f>
        <v>0.47905433430111988</v>
      </c>
      <c r="I679" s="2">
        <f>G679/E679</f>
        <v>0.52094566569888012</v>
      </c>
      <c r="J679" s="1">
        <v>1982</v>
      </c>
      <c r="K679" s="2">
        <f>J679/E679</f>
        <v>0.41103276648693488</v>
      </c>
      <c r="L679" s="1">
        <v>1575</v>
      </c>
      <c r="M679" s="1">
        <v>247</v>
      </c>
      <c r="N679" s="1">
        <v>8</v>
      </c>
      <c r="O679" s="2">
        <f>L679/$J679</f>
        <v>0.79465186680121092</v>
      </c>
      <c r="P679" s="2">
        <f>M679/$J679</f>
        <v>0.12462159434914229</v>
      </c>
      <c r="Q679" s="2">
        <f>N679/$J679</f>
        <v>4.0363269424823411E-3</v>
      </c>
      <c r="R679" s="2">
        <v>0.247</v>
      </c>
      <c r="S679" s="8" t="str">
        <f>VLOOKUP(R679,bachelor_lookup!A:B,2,TRUE)</f>
        <v>Medium</v>
      </c>
      <c r="T679" s="2">
        <v>0.23499999999999999</v>
      </c>
      <c r="U679" s="2">
        <v>0.25800000000000001</v>
      </c>
      <c r="V679" s="1">
        <v>4778</v>
      </c>
      <c r="W679" s="2">
        <f>V679/E679</f>
        <v>0.99087515553712158</v>
      </c>
      <c r="X679" s="2">
        <v>0.121</v>
      </c>
      <c r="Y679" s="1">
        <v>1666</v>
      </c>
      <c r="Z679" s="2">
        <f>Y679/E679</f>
        <v>0.34549979261717129</v>
      </c>
      <c r="AA679" s="2">
        <v>0.19</v>
      </c>
      <c r="AB679" s="1">
        <v>2765</v>
      </c>
      <c r="AC679" s="2">
        <f>AB679/E679</f>
        <v>0.57341352136043133</v>
      </c>
      <c r="AD679" s="2">
        <f>1-(AC679+Z679)</f>
        <v>8.1086686022397325E-2</v>
      </c>
      <c r="AE679" s="2">
        <v>8.4000000000000005E-2</v>
      </c>
      <c r="AF679" s="1">
        <v>92003</v>
      </c>
      <c r="AG679" s="1">
        <v>1438</v>
      </c>
      <c r="AH679" s="1">
        <v>84688</v>
      </c>
      <c r="AI679" s="1">
        <v>3218</v>
      </c>
      <c r="AJ679" s="2">
        <v>7.0000000000000007E-2</v>
      </c>
      <c r="AK679">
        <v>5.2364580749999998</v>
      </c>
      <c r="AL679">
        <v>920.85144785581042</v>
      </c>
      <c r="AM679" t="s">
        <v>1483</v>
      </c>
      <c r="AN679" t="s">
        <v>1513</v>
      </c>
    </row>
    <row r="680" spans="1:40">
      <c r="A680" t="s">
        <v>133</v>
      </c>
      <c r="B680">
        <v>32.4</v>
      </c>
      <c r="C680">
        <v>32.299999999999997</v>
      </c>
      <c r="D680">
        <v>32.5</v>
      </c>
      <c r="E680">
        <v>6040</v>
      </c>
      <c r="F680">
        <v>2932</v>
      </c>
      <c r="G680">
        <v>3108</v>
      </c>
      <c r="H680" s="2">
        <f>F680/E680</f>
        <v>0.48543046357615893</v>
      </c>
      <c r="I680" s="2">
        <f>G680/E680</f>
        <v>0.51456953642384107</v>
      </c>
      <c r="J680" s="1">
        <v>2598</v>
      </c>
      <c r="K680" s="2">
        <f>J680/E680</f>
        <v>0.43013245033112585</v>
      </c>
      <c r="L680" s="1">
        <v>2310</v>
      </c>
      <c r="M680" s="1">
        <v>190</v>
      </c>
      <c r="N680" s="1">
        <v>28</v>
      </c>
      <c r="O680" s="2">
        <f>L680/$J680</f>
        <v>0.88914549653579678</v>
      </c>
      <c r="P680" s="2">
        <f>M680/$J680</f>
        <v>7.3133179368745194E-2</v>
      </c>
      <c r="Q680" s="2">
        <f>N680/$J680</f>
        <v>1.0777521170130869E-2</v>
      </c>
      <c r="R680" s="2">
        <v>0.247</v>
      </c>
      <c r="S680" s="8" t="str">
        <f>VLOOKUP(R680,bachelor_lookup!A:B,2,TRUE)</f>
        <v>Medium</v>
      </c>
      <c r="T680" s="2">
        <v>0.245</v>
      </c>
      <c r="U680" s="2">
        <v>0.249</v>
      </c>
      <c r="V680" s="1">
        <v>5944</v>
      </c>
      <c r="W680" s="2">
        <f>V680/E680</f>
        <v>0.98410596026490071</v>
      </c>
      <c r="X680" s="2">
        <v>0.14699999999999999</v>
      </c>
      <c r="Y680" s="1">
        <v>1672</v>
      </c>
      <c r="Z680" s="2">
        <f>Y680/E680</f>
        <v>0.27682119205298011</v>
      </c>
      <c r="AA680" s="2">
        <v>0.16899999999999998</v>
      </c>
      <c r="AB680" s="1">
        <v>3657</v>
      </c>
      <c r="AC680" s="2">
        <f>AB680/E680</f>
        <v>0.60546357615894042</v>
      </c>
      <c r="AD680" s="2">
        <f>1-(AC680+Z680)</f>
        <v>0.11771523178807941</v>
      </c>
      <c r="AE680" s="2">
        <v>0.151</v>
      </c>
      <c r="AF680" s="1">
        <v>76643</v>
      </c>
      <c r="AG680" s="1">
        <v>1833</v>
      </c>
      <c r="AH680" s="1">
        <v>67168</v>
      </c>
      <c r="AI680" s="1">
        <v>4463</v>
      </c>
      <c r="AJ680" s="2">
        <v>0.11</v>
      </c>
      <c r="AK680">
        <v>22.100101309999999</v>
      </c>
      <c r="AL680">
        <v>273.30191456031838</v>
      </c>
      <c r="AM680" t="s">
        <v>1482</v>
      </c>
      <c r="AN680" t="s">
        <v>1492</v>
      </c>
    </row>
    <row r="681" spans="1:40">
      <c r="A681" t="s">
        <v>626</v>
      </c>
      <c r="B681">
        <v>32.799999999999997</v>
      </c>
      <c r="C681">
        <v>32.799999999999997</v>
      </c>
      <c r="D681">
        <v>32.9</v>
      </c>
      <c r="E681">
        <v>5739</v>
      </c>
      <c r="F681">
        <v>2853</v>
      </c>
      <c r="G681">
        <v>2886</v>
      </c>
      <c r="H681" s="2">
        <f>F681/E681</f>
        <v>0.49712493465760588</v>
      </c>
      <c r="I681" s="2">
        <f>G681/E681</f>
        <v>0.50287506534239412</v>
      </c>
      <c r="J681" s="1">
        <v>3269</v>
      </c>
      <c r="K681" s="2">
        <f>J681/E681</f>
        <v>0.56961143056281582</v>
      </c>
      <c r="L681" s="1">
        <v>2690</v>
      </c>
      <c r="M681" s="1">
        <v>193</v>
      </c>
      <c r="N681" s="1">
        <v>200</v>
      </c>
      <c r="O681" s="2">
        <f>L681/$J681</f>
        <v>0.82288161517283576</v>
      </c>
      <c r="P681" s="2">
        <f>M681/$J681</f>
        <v>5.9039461609054759E-2</v>
      </c>
      <c r="Q681" s="2">
        <f>N681/$J681</f>
        <v>6.1180789232181093E-2</v>
      </c>
      <c r="R681" s="2">
        <v>0.247</v>
      </c>
      <c r="S681" s="8" t="str">
        <f>VLOOKUP(R681,bachelor_lookup!A:B,2,TRUE)</f>
        <v>Medium</v>
      </c>
      <c r="T681" s="2">
        <v>0.25600000000000001</v>
      </c>
      <c r="U681" s="2">
        <v>0.23800000000000002</v>
      </c>
      <c r="V681" s="1">
        <v>5605</v>
      </c>
      <c r="W681" s="2">
        <f>V681/E681</f>
        <v>0.97665098449207177</v>
      </c>
      <c r="X681" s="2">
        <v>0.115</v>
      </c>
      <c r="Y681" s="1">
        <v>1254</v>
      </c>
      <c r="Z681" s="2">
        <f>Y681/E681</f>
        <v>0.21850496602195504</v>
      </c>
      <c r="AA681" s="2">
        <v>0.25800000000000001</v>
      </c>
      <c r="AB681" s="1">
        <v>4007</v>
      </c>
      <c r="AC681" s="2">
        <f>AB681/E681</f>
        <v>0.69820526224080848</v>
      </c>
      <c r="AD681" s="2">
        <f>1-(AC681+Z681)</f>
        <v>8.3289771737236507E-2</v>
      </c>
      <c r="AE681" s="2">
        <v>7.400000000000001E-2</v>
      </c>
      <c r="AF681" s="1">
        <v>69818</v>
      </c>
      <c r="AG681" s="1">
        <v>2405</v>
      </c>
      <c r="AH681" s="1">
        <v>56163</v>
      </c>
      <c r="AI681" s="1">
        <v>4545</v>
      </c>
      <c r="AJ681" s="2">
        <v>5.9000000000000004E-2</v>
      </c>
      <c r="AK681">
        <v>2.2214651820000002</v>
      </c>
      <c r="AL681">
        <v>2583.4300922209995</v>
      </c>
      <c r="AM681" t="s">
        <v>1484</v>
      </c>
      <c r="AN681" t="s">
        <v>1503</v>
      </c>
    </row>
    <row r="682" spans="1:40">
      <c r="A682" t="s">
        <v>620</v>
      </c>
      <c r="B682">
        <v>37</v>
      </c>
      <c r="C682">
        <v>39.1</v>
      </c>
      <c r="D682">
        <v>36.200000000000003</v>
      </c>
      <c r="E682">
        <v>5439</v>
      </c>
      <c r="F682">
        <v>2820</v>
      </c>
      <c r="G682">
        <v>2619</v>
      </c>
      <c r="H682" s="2">
        <f>F682/E682</f>
        <v>0.51847766133480422</v>
      </c>
      <c r="I682" s="2">
        <f>G682/E682</f>
        <v>0.48152233866519578</v>
      </c>
      <c r="J682" s="1">
        <v>2570</v>
      </c>
      <c r="K682" s="2">
        <f>J682/E682</f>
        <v>0.47251332965618681</v>
      </c>
      <c r="L682" s="1">
        <v>2067</v>
      </c>
      <c r="M682" s="1">
        <v>140</v>
      </c>
      <c r="N682" s="1">
        <v>203</v>
      </c>
      <c r="O682" s="2">
        <f>L682/$J682</f>
        <v>0.80428015564202338</v>
      </c>
      <c r="P682" s="2">
        <f>M682/$J682</f>
        <v>5.4474708171206226E-2</v>
      </c>
      <c r="Q682" s="2">
        <f>N682/$J682</f>
        <v>7.8988326848249024E-2</v>
      </c>
      <c r="R682" s="2">
        <v>0.247</v>
      </c>
      <c r="S682" s="8" t="str">
        <f>VLOOKUP(R682,bachelor_lookup!A:B,2,TRUE)</f>
        <v>Medium</v>
      </c>
      <c r="T682" s="2">
        <v>0.21899999999999997</v>
      </c>
      <c r="U682" s="2">
        <v>0.28100000000000003</v>
      </c>
      <c r="V682" s="1">
        <v>5337</v>
      </c>
      <c r="W682" s="2">
        <f>V682/E682</f>
        <v>0.98124655267512406</v>
      </c>
      <c r="X682" s="2">
        <v>8.900000000000001E-2</v>
      </c>
      <c r="Y682" s="1">
        <v>1275</v>
      </c>
      <c r="Z682" s="2">
        <f>Y682/E682</f>
        <v>0.2344180915609487</v>
      </c>
      <c r="AA682" s="2">
        <v>0.16899999999999998</v>
      </c>
      <c r="AB682" s="1">
        <v>3421</v>
      </c>
      <c r="AC682" s="2">
        <f>AB682/E682</f>
        <v>0.62897591469020042</v>
      </c>
      <c r="AD682" s="2">
        <f>1-(AC682+Z682)</f>
        <v>0.13660599374885085</v>
      </c>
      <c r="AE682" s="2">
        <v>7.4999999999999997E-2</v>
      </c>
      <c r="AF682" s="1">
        <v>65372</v>
      </c>
      <c r="AG682" s="1">
        <v>2025</v>
      </c>
      <c r="AH682" s="1">
        <v>51277</v>
      </c>
      <c r="AI682" s="1">
        <v>4197</v>
      </c>
      <c r="AJ682" s="2">
        <v>0.111</v>
      </c>
      <c r="AK682">
        <v>2.8715328150000001</v>
      </c>
      <c r="AL682">
        <v>1894.1103412046502</v>
      </c>
      <c r="AM682" t="s">
        <v>1484</v>
      </c>
      <c r="AN682" t="s">
        <v>1503</v>
      </c>
    </row>
    <row r="683" spans="1:40">
      <c r="A683" t="s">
        <v>1111</v>
      </c>
      <c r="B683">
        <v>37.1</v>
      </c>
      <c r="C683">
        <v>32.799999999999997</v>
      </c>
      <c r="D683">
        <v>41.1</v>
      </c>
      <c r="E683">
        <v>4683</v>
      </c>
      <c r="F683">
        <v>2358</v>
      </c>
      <c r="G683">
        <v>2325</v>
      </c>
      <c r="H683" s="2">
        <f>F683/E683</f>
        <v>0.50352338244714923</v>
      </c>
      <c r="I683" s="2">
        <f>G683/E683</f>
        <v>0.49647661755285072</v>
      </c>
      <c r="J683" s="1">
        <v>2065</v>
      </c>
      <c r="K683" s="2">
        <f>J683/E683</f>
        <v>0.44095665171898357</v>
      </c>
      <c r="L683" s="1">
        <v>1439</v>
      </c>
      <c r="M683" s="1">
        <v>359</v>
      </c>
      <c r="N683" s="1">
        <v>171</v>
      </c>
      <c r="O683" s="2">
        <f>L683/$J683</f>
        <v>0.69685230024213074</v>
      </c>
      <c r="P683" s="2">
        <f>M683/$J683</f>
        <v>0.1738498789346247</v>
      </c>
      <c r="Q683" s="2">
        <f>N683/$J683</f>
        <v>8.2808716707021793E-2</v>
      </c>
      <c r="R683" s="2">
        <v>0.247</v>
      </c>
      <c r="S683" s="8" t="str">
        <f>VLOOKUP(R683,bachelor_lookup!A:B,2,TRUE)</f>
        <v>Medium</v>
      </c>
      <c r="T683" s="2">
        <v>0.24299999999999999</v>
      </c>
      <c r="U683" s="2">
        <v>0.25</v>
      </c>
      <c r="V683" s="1">
        <v>4664</v>
      </c>
      <c r="W683" s="2">
        <f>V683/E683</f>
        <v>0.9959427717275251</v>
      </c>
      <c r="X683" s="2">
        <v>0.18600000000000003</v>
      </c>
      <c r="Y683" s="1">
        <v>1136</v>
      </c>
      <c r="Z683" s="2">
        <f>Y683/E683</f>
        <v>0.24257954302797352</v>
      </c>
      <c r="AA683" s="2">
        <v>0.21600000000000003</v>
      </c>
      <c r="AB683" s="1">
        <v>2940</v>
      </c>
      <c r="AC683" s="2">
        <f>AB683/E683</f>
        <v>0.62780269058295968</v>
      </c>
      <c r="AD683" s="2">
        <f>1-(AC683+Z683)</f>
        <v>0.12961776638906675</v>
      </c>
      <c r="AE683" s="2">
        <v>0.17</v>
      </c>
      <c r="AF683" s="1">
        <v>69335</v>
      </c>
      <c r="AG683" s="1">
        <v>1635</v>
      </c>
      <c r="AH683" s="1">
        <v>60563</v>
      </c>
      <c r="AI683" s="1">
        <v>3644</v>
      </c>
      <c r="AJ683" s="2">
        <v>7.2999999999999995E-2</v>
      </c>
      <c r="AK683">
        <v>2.4467299919999999</v>
      </c>
      <c r="AL683">
        <v>1913.9831592827429</v>
      </c>
      <c r="AM683" t="s">
        <v>1484</v>
      </c>
      <c r="AN683" t="s">
        <v>1517</v>
      </c>
    </row>
    <row r="684" spans="1:40">
      <c r="A684" t="s">
        <v>1151</v>
      </c>
      <c r="B684">
        <v>40.200000000000003</v>
      </c>
      <c r="C684">
        <v>39.6</v>
      </c>
      <c r="D684">
        <v>41</v>
      </c>
      <c r="E684">
        <v>6015</v>
      </c>
      <c r="F684">
        <v>3083</v>
      </c>
      <c r="G684">
        <v>2932</v>
      </c>
      <c r="H684" s="2">
        <f>F684/E684</f>
        <v>0.51255195344970905</v>
      </c>
      <c r="I684" s="2">
        <f>G684/E684</f>
        <v>0.48744804655029095</v>
      </c>
      <c r="J684" s="1">
        <v>2913</v>
      </c>
      <c r="K684" s="2">
        <f>J684/E684</f>
        <v>0.48428927680798006</v>
      </c>
      <c r="L684" s="1">
        <v>2353</v>
      </c>
      <c r="M684" s="1">
        <v>340</v>
      </c>
      <c r="N684" s="1">
        <v>18</v>
      </c>
      <c r="O684" s="2">
        <f>L684/$J684</f>
        <v>0.80775832475111564</v>
      </c>
      <c r="P684" s="2">
        <f>M684/$J684</f>
        <v>0.1167181599725369</v>
      </c>
      <c r="Q684" s="2">
        <f>N684/$J684</f>
        <v>6.1791967044284241E-3</v>
      </c>
      <c r="R684" s="2">
        <v>0.247</v>
      </c>
      <c r="S684" s="8" t="str">
        <f>VLOOKUP(R684,bachelor_lookup!A:B,2,TRUE)</f>
        <v>Medium</v>
      </c>
      <c r="T684" s="2">
        <v>0.252</v>
      </c>
      <c r="U684" s="2">
        <v>0.24199999999999999</v>
      </c>
      <c r="V684" s="1">
        <v>5946</v>
      </c>
      <c r="W684" s="2">
        <f>V684/E684</f>
        <v>0.98852867830423941</v>
      </c>
      <c r="X684" s="2">
        <v>6.9000000000000006E-2</v>
      </c>
      <c r="Y684" s="1">
        <v>1403</v>
      </c>
      <c r="Z684" s="2">
        <f>Y684/E684</f>
        <v>0.23325020781379885</v>
      </c>
      <c r="AA684" s="2">
        <v>0.11</v>
      </c>
      <c r="AB684" s="1">
        <v>3891</v>
      </c>
      <c r="AC684" s="2">
        <f>AB684/E684</f>
        <v>0.64688279301745633</v>
      </c>
      <c r="AD684" s="2">
        <f>1-(AC684+Z684)</f>
        <v>0.11986699916874488</v>
      </c>
      <c r="AE684" s="2">
        <v>5.0999999999999997E-2</v>
      </c>
      <c r="AF684" s="1">
        <v>111667</v>
      </c>
      <c r="AG684" s="1">
        <v>1909</v>
      </c>
      <c r="AH684" s="1">
        <v>101612</v>
      </c>
      <c r="AI684" s="1">
        <v>4683</v>
      </c>
      <c r="AJ684" s="2">
        <v>0.109</v>
      </c>
      <c r="AK684">
        <v>67.235873029999993</v>
      </c>
      <c r="AL684">
        <v>89.461171974611901</v>
      </c>
      <c r="AM684" t="s">
        <v>1482</v>
      </c>
      <c r="AN684" t="s">
        <v>1517</v>
      </c>
    </row>
    <row r="685" spans="1:40">
      <c r="A685" t="s">
        <v>756</v>
      </c>
      <c r="B685">
        <v>42.2</v>
      </c>
      <c r="C685">
        <v>42</v>
      </c>
      <c r="D685">
        <v>43</v>
      </c>
      <c r="E685">
        <v>6032</v>
      </c>
      <c r="F685">
        <v>3038</v>
      </c>
      <c r="G685">
        <v>2994</v>
      </c>
      <c r="H685" s="2">
        <f>F685/E685</f>
        <v>0.50364721485411146</v>
      </c>
      <c r="I685" s="2">
        <f>G685/E685</f>
        <v>0.4963527851458886</v>
      </c>
      <c r="J685" s="1">
        <v>2820</v>
      </c>
      <c r="K685" s="2">
        <f>J685/E685</f>
        <v>0.46750663129973474</v>
      </c>
      <c r="L685" s="1">
        <v>2155</v>
      </c>
      <c r="M685" s="1">
        <v>297</v>
      </c>
      <c r="N685" s="1">
        <v>107</v>
      </c>
      <c r="O685" s="2">
        <f>L685/$J685</f>
        <v>0.76418439716312059</v>
      </c>
      <c r="P685" s="2">
        <f>M685/$J685</f>
        <v>0.10531914893617021</v>
      </c>
      <c r="Q685" s="2">
        <f>N685/$J685</f>
        <v>3.7943262411347517E-2</v>
      </c>
      <c r="R685" s="2">
        <v>0.247</v>
      </c>
      <c r="S685" s="8" t="str">
        <f>VLOOKUP(R685,bachelor_lookup!A:B,2,TRUE)</f>
        <v>Medium</v>
      </c>
      <c r="T685" s="2">
        <v>0.28499999999999998</v>
      </c>
      <c r="U685" s="2">
        <v>0.20699999999999999</v>
      </c>
      <c r="V685" s="1">
        <v>6021</v>
      </c>
      <c r="W685" s="2">
        <f>V685/E685</f>
        <v>0.99817639257294433</v>
      </c>
      <c r="X685" s="2">
        <v>2.4E-2</v>
      </c>
      <c r="Y685" s="1">
        <v>1415</v>
      </c>
      <c r="Z685" s="2">
        <f>Y685/E685</f>
        <v>0.23458222811671087</v>
      </c>
      <c r="AA685" s="2">
        <v>3.6000000000000004E-2</v>
      </c>
      <c r="AB685" s="1">
        <v>3824</v>
      </c>
      <c r="AC685" s="2">
        <f>AB685/E685</f>
        <v>0.63395225464190985</v>
      </c>
      <c r="AD685" s="2">
        <f>1-(AC685+Z685)</f>
        <v>0.13146551724137923</v>
      </c>
      <c r="AE685" s="2">
        <v>2.4E-2</v>
      </c>
      <c r="AF685" s="1">
        <v>95650</v>
      </c>
      <c r="AG685" s="1">
        <v>2113</v>
      </c>
      <c r="AH685" s="1">
        <v>82516</v>
      </c>
      <c r="AI685" s="1">
        <v>4689</v>
      </c>
      <c r="AJ685" s="2">
        <v>7.2000000000000008E-2</v>
      </c>
      <c r="AK685">
        <v>203.31136079999999</v>
      </c>
      <c r="AL685">
        <v>29.668779827477305</v>
      </c>
      <c r="AM685" t="s">
        <v>1482</v>
      </c>
      <c r="AN685" t="s">
        <v>1504</v>
      </c>
    </row>
    <row r="686" spans="1:40">
      <c r="A686" t="s">
        <v>448</v>
      </c>
      <c r="B686">
        <v>34.799999999999997</v>
      </c>
      <c r="C686">
        <v>32</v>
      </c>
      <c r="D686">
        <v>36.200000000000003</v>
      </c>
      <c r="E686">
        <v>6253</v>
      </c>
      <c r="F686">
        <v>3278</v>
      </c>
      <c r="G686">
        <v>2975</v>
      </c>
      <c r="H686" s="2">
        <f>F686/E686</f>
        <v>0.52422837038221659</v>
      </c>
      <c r="I686" s="2">
        <f>G686/E686</f>
        <v>0.47577162961778346</v>
      </c>
      <c r="J686" s="1">
        <v>2874</v>
      </c>
      <c r="K686" s="2">
        <f>J686/E686</f>
        <v>0.45961938269630576</v>
      </c>
      <c r="L686" s="1">
        <v>1754</v>
      </c>
      <c r="M686" s="1">
        <v>345</v>
      </c>
      <c r="N686" s="1">
        <v>570</v>
      </c>
      <c r="O686" s="2">
        <f>L686/$J686</f>
        <v>0.61029923451635348</v>
      </c>
      <c r="P686" s="2">
        <f>M686/$J686</f>
        <v>0.12004175365344467</v>
      </c>
      <c r="Q686" s="2">
        <f>N686/$J686</f>
        <v>0.19832985386221294</v>
      </c>
      <c r="R686" s="2">
        <v>0.248</v>
      </c>
      <c r="S686" s="8" t="str">
        <f>VLOOKUP(R686,bachelor_lookup!A:B,2,TRUE)</f>
        <v>Medium</v>
      </c>
      <c r="T686" s="2">
        <v>0.252</v>
      </c>
      <c r="U686" s="2">
        <v>0.24399999999999999</v>
      </c>
      <c r="V686" s="1">
        <v>6253</v>
      </c>
      <c r="W686" s="2">
        <f>V686/E686</f>
        <v>1</v>
      </c>
      <c r="X686" s="2">
        <v>0.14499999999999999</v>
      </c>
      <c r="Y686" s="1">
        <v>1654</v>
      </c>
      <c r="Z686" s="2">
        <f>Y686/E686</f>
        <v>0.26451303374380297</v>
      </c>
      <c r="AA686" s="2">
        <v>0.27300000000000002</v>
      </c>
      <c r="AB686" s="1">
        <v>3947</v>
      </c>
      <c r="AC686" s="2">
        <f>AB686/E686</f>
        <v>0.63121701583240042</v>
      </c>
      <c r="AD686" s="2">
        <f>1-(AC686+Z686)</f>
        <v>0.10426995042379661</v>
      </c>
      <c r="AE686" s="2">
        <v>9.6000000000000002E-2</v>
      </c>
      <c r="AF686" s="1">
        <v>71570</v>
      </c>
      <c r="AG686" s="1">
        <v>1647</v>
      </c>
      <c r="AH686" s="1">
        <v>60768</v>
      </c>
      <c r="AI686" s="1">
        <v>4801</v>
      </c>
      <c r="AJ686" s="2">
        <v>0.10800000000000001</v>
      </c>
      <c r="AK686">
        <v>3.5067219089999999</v>
      </c>
      <c r="AL686">
        <v>1783.1468141091195</v>
      </c>
      <c r="AM686" t="s">
        <v>1484</v>
      </c>
      <c r="AN686" t="s">
        <v>1503</v>
      </c>
    </row>
    <row r="687" spans="1:40">
      <c r="A687" t="s">
        <v>1225</v>
      </c>
      <c r="B687">
        <v>39.1</v>
      </c>
      <c r="C687">
        <v>39.5</v>
      </c>
      <c r="D687">
        <v>39.1</v>
      </c>
      <c r="E687">
        <v>3203</v>
      </c>
      <c r="F687">
        <v>1551</v>
      </c>
      <c r="G687">
        <v>1652</v>
      </c>
      <c r="H687" s="2">
        <f>F687/E687</f>
        <v>0.48423353106462691</v>
      </c>
      <c r="I687" s="2">
        <f>G687/E687</f>
        <v>0.51576646893537303</v>
      </c>
      <c r="J687" s="1">
        <v>1563</v>
      </c>
      <c r="K687" s="2">
        <f>J687/E687</f>
        <v>0.48798001873243835</v>
      </c>
      <c r="L687" s="1">
        <v>1287</v>
      </c>
      <c r="M687" s="1">
        <v>83</v>
      </c>
      <c r="N687" s="1">
        <v>52</v>
      </c>
      <c r="O687" s="2">
        <f>L687/$J687</f>
        <v>0.82341650671785027</v>
      </c>
      <c r="P687" s="2">
        <f>M687/$J687</f>
        <v>5.3103007037747924E-2</v>
      </c>
      <c r="Q687" s="2">
        <f>N687/$J687</f>
        <v>3.326935380678183E-2</v>
      </c>
      <c r="R687" s="2">
        <v>0.248</v>
      </c>
      <c r="S687" s="8" t="str">
        <f>VLOOKUP(R687,bachelor_lookup!A:B,2,TRUE)</f>
        <v>Medium</v>
      </c>
      <c r="T687" s="2">
        <v>0.218</v>
      </c>
      <c r="U687" s="2">
        <v>0.27800000000000002</v>
      </c>
      <c r="V687" s="1">
        <v>3133</v>
      </c>
      <c r="W687" s="2">
        <f>V687/E687</f>
        <v>0.97814548860443329</v>
      </c>
      <c r="X687" s="2">
        <v>9.6000000000000002E-2</v>
      </c>
      <c r="Y687" s="1">
        <v>690</v>
      </c>
      <c r="Z687" s="2">
        <f>Y687/E687</f>
        <v>0.21542304089915704</v>
      </c>
      <c r="AA687" s="2">
        <v>0.158</v>
      </c>
      <c r="AB687" s="1">
        <v>2070</v>
      </c>
      <c r="AC687" s="2">
        <f>AB687/E687</f>
        <v>0.64626912269747117</v>
      </c>
      <c r="AD687" s="2">
        <f>1-(AC687+Z687)</f>
        <v>0.13830783640337185</v>
      </c>
      <c r="AE687" s="2">
        <v>8.900000000000001E-2</v>
      </c>
      <c r="AF687" s="1">
        <v>66151</v>
      </c>
      <c r="AG687" s="1">
        <v>1202</v>
      </c>
      <c r="AH687" s="1">
        <v>55068</v>
      </c>
      <c r="AI687" s="1">
        <v>2597</v>
      </c>
      <c r="AJ687" s="2">
        <v>7.9000000000000001E-2</v>
      </c>
      <c r="AK687">
        <v>1.605683768</v>
      </c>
      <c r="AL687">
        <v>1994.7888020251819</v>
      </c>
      <c r="AM687" t="s">
        <v>1484</v>
      </c>
      <c r="AN687" t="s">
        <v>1518</v>
      </c>
    </row>
    <row r="688" spans="1:40">
      <c r="A688" t="s">
        <v>1335</v>
      </c>
      <c r="B688">
        <v>35.4</v>
      </c>
      <c r="C688">
        <v>35.4</v>
      </c>
      <c r="D688">
        <v>35.799999999999997</v>
      </c>
      <c r="E688">
        <v>7109</v>
      </c>
      <c r="F688">
        <v>3668</v>
      </c>
      <c r="G688">
        <v>3441</v>
      </c>
      <c r="H688" s="2">
        <f>F688/E688</f>
        <v>0.51596567731045151</v>
      </c>
      <c r="I688" s="2">
        <f>G688/E688</f>
        <v>0.48403432268954844</v>
      </c>
      <c r="J688" s="1">
        <v>2888</v>
      </c>
      <c r="K688" s="2">
        <f>J688/E688</f>
        <v>0.40624560416373612</v>
      </c>
      <c r="L688" s="1">
        <v>2545</v>
      </c>
      <c r="M688" s="1">
        <v>229</v>
      </c>
      <c r="N688" s="1">
        <v>20</v>
      </c>
      <c r="O688" s="2">
        <f>L688/$J688</f>
        <v>0.88123268698060941</v>
      </c>
      <c r="P688" s="2">
        <f>M688/$J688</f>
        <v>7.9293628808864272E-2</v>
      </c>
      <c r="Q688" s="2">
        <f>N688/$J688</f>
        <v>6.9252077562326868E-3</v>
      </c>
      <c r="R688" s="2">
        <v>0.249</v>
      </c>
      <c r="S688" s="8" t="str">
        <f>VLOOKUP(R688,bachelor_lookup!A:B,2,TRUE)</f>
        <v>Medium</v>
      </c>
      <c r="T688" s="2">
        <v>0.251</v>
      </c>
      <c r="U688" s="2">
        <v>0.248</v>
      </c>
      <c r="V688" s="1">
        <v>7109</v>
      </c>
      <c r="W688" s="2">
        <f>V688/E688</f>
        <v>1</v>
      </c>
      <c r="X688" s="2">
        <v>7.5999999999999998E-2</v>
      </c>
      <c r="Y688" s="1">
        <v>1482</v>
      </c>
      <c r="Z688" s="2">
        <f>Y688/E688</f>
        <v>0.20846813897875932</v>
      </c>
      <c r="AA688" s="2">
        <v>9.9000000000000005E-2</v>
      </c>
      <c r="AB688" s="1">
        <v>4729</v>
      </c>
      <c r="AC688" s="2">
        <f>AB688/E688</f>
        <v>0.6652131101420734</v>
      </c>
      <c r="AD688" s="2">
        <f>1-(AC688+Z688)</f>
        <v>0.12631875087916722</v>
      </c>
      <c r="AE688" s="2">
        <v>7.400000000000001E-2</v>
      </c>
      <c r="AF688" s="1">
        <v>69753</v>
      </c>
      <c r="AG688" s="1">
        <v>2542</v>
      </c>
      <c r="AH688" s="1">
        <v>64810</v>
      </c>
      <c r="AI688" s="1">
        <v>5801</v>
      </c>
      <c r="AJ688" s="2">
        <v>0.14199999999999999</v>
      </c>
      <c r="AK688">
        <v>6.323649133</v>
      </c>
      <c r="AL688">
        <v>1124.1926695302625</v>
      </c>
      <c r="AM688" t="s">
        <v>1483</v>
      </c>
      <c r="AN688" t="s">
        <v>1520</v>
      </c>
    </row>
    <row r="689" spans="1:40">
      <c r="A689" t="s">
        <v>440</v>
      </c>
      <c r="B689">
        <v>38.799999999999997</v>
      </c>
      <c r="C689">
        <v>38.1</v>
      </c>
      <c r="D689">
        <v>43.1</v>
      </c>
      <c r="E689">
        <v>4925</v>
      </c>
      <c r="F689">
        <v>2382</v>
      </c>
      <c r="G689">
        <v>2543</v>
      </c>
      <c r="H689" s="2">
        <f>F689/E689</f>
        <v>0.48365482233502538</v>
      </c>
      <c r="I689" s="2">
        <f>G689/E689</f>
        <v>0.51634517766497456</v>
      </c>
      <c r="J689" s="1">
        <v>2405</v>
      </c>
      <c r="K689" s="2">
        <f>J689/E689</f>
        <v>0.48832487309644668</v>
      </c>
      <c r="L689" s="1">
        <v>1365</v>
      </c>
      <c r="M689" s="1">
        <v>173</v>
      </c>
      <c r="N689" s="1">
        <v>599</v>
      </c>
      <c r="O689" s="2">
        <f>L689/$J689</f>
        <v>0.56756756756756754</v>
      </c>
      <c r="P689" s="2">
        <f>M689/$J689</f>
        <v>7.1933471933471937E-2</v>
      </c>
      <c r="Q689" s="2">
        <f>N689/$J689</f>
        <v>0.24906444906444908</v>
      </c>
      <c r="R689" s="2">
        <v>0.249</v>
      </c>
      <c r="S689" s="8" t="str">
        <f>VLOOKUP(R689,bachelor_lookup!A:B,2,TRUE)</f>
        <v>Medium</v>
      </c>
      <c r="T689" s="2">
        <v>0.23499999999999999</v>
      </c>
      <c r="U689" s="2">
        <v>0.26200000000000001</v>
      </c>
      <c r="V689" s="1">
        <v>4908</v>
      </c>
      <c r="W689" s="2">
        <f>V689/E689</f>
        <v>0.99654822335025384</v>
      </c>
      <c r="X689" s="2">
        <v>0.17300000000000001</v>
      </c>
      <c r="Y689" s="1">
        <v>846</v>
      </c>
      <c r="Z689" s="2">
        <f>Y689/E689</f>
        <v>0.17177664974619289</v>
      </c>
      <c r="AA689" s="2">
        <v>0.22600000000000001</v>
      </c>
      <c r="AB689" s="1">
        <v>3271</v>
      </c>
      <c r="AC689" s="2">
        <f>AB689/E689</f>
        <v>0.66416243654822338</v>
      </c>
      <c r="AD689" s="2">
        <f>1-(AC689+Z689)</f>
        <v>0.16406091370558373</v>
      </c>
      <c r="AE689" s="2">
        <v>0.15</v>
      </c>
      <c r="AF689" s="1">
        <v>63845</v>
      </c>
      <c r="AG689" s="1">
        <v>1723</v>
      </c>
      <c r="AH689" s="1">
        <v>52879</v>
      </c>
      <c r="AI689" s="1">
        <v>4171</v>
      </c>
      <c r="AJ689" s="2">
        <v>5.7000000000000002E-2</v>
      </c>
      <c r="AK689">
        <v>1.1503641259999999</v>
      </c>
      <c r="AL689">
        <v>4281.2531168935293</v>
      </c>
      <c r="AM689" t="s">
        <v>1484</v>
      </c>
      <c r="AN689" t="s">
        <v>1503</v>
      </c>
    </row>
    <row r="690" spans="1:40">
      <c r="A690" t="s">
        <v>77</v>
      </c>
      <c r="B690">
        <v>41.7</v>
      </c>
      <c r="C690">
        <v>44.6</v>
      </c>
      <c r="D690">
        <v>41.1</v>
      </c>
      <c r="E690">
        <v>6521</v>
      </c>
      <c r="F690">
        <v>3188</v>
      </c>
      <c r="G690">
        <v>3333</v>
      </c>
      <c r="H690" s="2">
        <f>F690/E690</f>
        <v>0.48888207330164085</v>
      </c>
      <c r="I690" s="2">
        <f>G690/E690</f>
        <v>0.51111792669835909</v>
      </c>
      <c r="J690" s="1">
        <v>3114</v>
      </c>
      <c r="K690" s="2">
        <f>J690/E690</f>
        <v>0.47753412053366046</v>
      </c>
      <c r="L690" s="1">
        <v>2447</v>
      </c>
      <c r="M690" s="1">
        <v>319</v>
      </c>
      <c r="N690" s="1">
        <v>52</v>
      </c>
      <c r="O690" s="2">
        <f>L690/$J690</f>
        <v>0.78580603725112397</v>
      </c>
      <c r="P690" s="2">
        <f>M690/$J690</f>
        <v>0.10244059087989724</v>
      </c>
      <c r="Q690" s="2">
        <f>N690/$J690</f>
        <v>1.6698779704560053E-2</v>
      </c>
      <c r="R690" s="2">
        <v>0.249</v>
      </c>
      <c r="S690" s="8" t="str">
        <f>VLOOKUP(R690,bachelor_lookup!A:B,2,TRUE)</f>
        <v>Medium</v>
      </c>
      <c r="T690" s="2">
        <v>0.23800000000000002</v>
      </c>
      <c r="U690" s="2">
        <v>0.26</v>
      </c>
      <c r="V690" s="1">
        <v>6496</v>
      </c>
      <c r="W690" s="2">
        <f>V690/E690</f>
        <v>0.99616623217297962</v>
      </c>
      <c r="X690" s="2">
        <v>0.156</v>
      </c>
      <c r="Y690" s="1">
        <v>1686</v>
      </c>
      <c r="Z690" s="2">
        <f>Y690/E690</f>
        <v>0.25854930225425549</v>
      </c>
      <c r="AA690" s="2">
        <v>0.23699999999999999</v>
      </c>
      <c r="AB690" s="1">
        <v>3976</v>
      </c>
      <c r="AC690" s="2">
        <f>AB690/E690</f>
        <v>0.60972243520932368</v>
      </c>
      <c r="AD690" s="2">
        <f>1-(AC690+Z690)</f>
        <v>0.13172826253642089</v>
      </c>
      <c r="AE690" s="2">
        <v>0.13500000000000001</v>
      </c>
      <c r="AF690" s="1">
        <v>83068</v>
      </c>
      <c r="AG690" s="1">
        <v>2227</v>
      </c>
      <c r="AH690" s="1">
        <v>62367</v>
      </c>
      <c r="AI690" s="1">
        <v>4992</v>
      </c>
      <c r="AJ690" s="2">
        <v>5.9000000000000004E-2</v>
      </c>
      <c r="AK690">
        <v>851.72883430000002</v>
      </c>
      <c r="AL690">
        <v>7.6561926019087219</v>
      </c>
      <c r="AM690" t="s">
        <v>1482</v>
      </c>
      <c r="AN690" t="s">
        <v>1490</v>
      </c>
    </row>
    <row r="691" spans="1:40">
      <c r="A691" t="s">
        <v>43</v>
      </c>
      <c r="B691">
        <v>44</v>
      </c>
      <c r="C691">
        <v>44.2</v>
      </c>
      <c r="D691">
        <v>43.6</v>
      </c>
      <c r="E691">
        <v>2045</v>
      </c>
      <c r="F691">
        <v>1064</v>
      </c>
      <c r="G691">
        <v>981</v>
      </c>
      <c r="H691" s="2">
        <f>F691/E691</f>
        <v>0.52029339853300738</v>
      </c>
      <c r="I691" s="2">
        <f>G691/E691</f>
        <v>0.47970660146699268</v>
      </c>
      <c r="J691" s="1">
        <v>902</v>
      </c>
      <c r="K691" s="2">
        <f>J691/E691</f>
        <v>0.44107579462102692</v>
      </c>
      <c r="L691" s="1">
        <v>786</v>
      </c>
      <c r="M691" s="1">
        <v>70</v>
      </c>
      <c r="N691" s="1">
        <v>0</v>
      </c>
      <c r="O691" s="2">
        <f>L691/$J691</f>
        <v>0.87139689578713964</v>
      </c>
      <c r="P691" s="2">
        <f>M691/$J691</f>
        <v>7.7605321507760533E-2</v>
      </c>
      <c r="Q691" s="2">
        <f>N691/$J691</f>
        <v>0</v>
      </c>
      <c r="R691" s="2">
        <v>0.249</v>
      </c>
      <c r="S691" s="8" t="str">
        <f>VLOOKUP(R691,bachelor_lookup!A:B,2,TRUE)</f>
        <v>Medium</v>
      </c>
      <c r="T691" s="2">
        <v>0.23300000000000001</v>
      </c>
      <c r="U691" s="2">
        <v>0.26600000000000001</v>
      </c>
      <c r="V691" s="1">
        <v>2045</v>
      </c>
      <c r="W691" s="2">
        <f>V691/E691</f>
        <v>1</v>
      </c>
      <c r="X691" s="2">
        <v>3.3000000000000002E-2</v>
      </c>
      <c r="Y691" s="1">
        <v>499</v>
      </c>
      <c r="Z691" s="2">
        <f>Y691/E691</f>
        <v>0.24400977995110024</v>
      </c>
      <c r="AA691" s="2">
        <v>5.4000000000000006E-2</v>
      </c>
      <c r="AB691" s="1">
        <v>1335</v>
      </c>
      <c r="AC691" s="2">
        <f>AB691/E691</f>
        <v>0.65281173594132025</v>
      </c>
      <c r="AD691" s="2">
        <f>1-(AC691+Z691)</f>
        <v>0.10317848410757957</v>
      </c>
      <c r="AE691" s="2">
        <v>0.03</v>
      </c>
      <c r="AF691" s="1">
        <v>87844</v>
      </c>
      <c r="AG691" s="1">
        <v>767</v>
      </c>
      <c r="AH691" s="1">
        <v>82917</v>
      </c>
      <c r="AI691" s="1">
        <v>1603</v>
      </c>
      <c r="AJ691" s="2">
        <v>3.4000000000000002E-2</v>
      </c>
      <c r="AK691">
        <v>37.319612939999999</v>
      </c>
      <c r="AL691">
        <v>54.796924161239708</v>
      </c>
      <c r="AM691" t="s">
        <v>1482</v>
      </c>
      <c r="AN691" t="s">
        <v>1489</v>
      </c>
    </row>
    <row r="692" spans="1:40">
      <c r="A692" t="s">
        <v>1268</v>
      </c>
      <c r="B692">
        <v>36.799999999999997</v>
      </c>
      <c r="C692">
        <v>36.5</v>
      </c>
      <c r="D692">
        <v>38.200000000000003</v>
      </c>
      <c r="E692">
        <v>5729</v>
      </c>
      <c r="F692">
        <v>2753</v>
      </c>
      <c r="G692">
        <v>2976</v>
      </c>
      <c r="H692" s="2">
        <f>F692/E692</f>
        <v>0.48053761563972769</v>
      </c>
      <c r="I692" s="2">
        <f>G692/E692</f>
        <v>0.51946238436027226</v>
      </c>
      <c r="J692" s="1">
        <v>2594</v>
      </c>
      <c r="K692" s="2">
        <f>J692/E692</f>
        <v>0.45278408099144701</v>
      </c>
      <c r="L692" s="1">
        <v>2191</v>
      </c>
      <c r="M692" s="1">
        <v>246</v>
      </c>
      <c r="N692" s="1">
        <v>19</v>
      </c>
      <c r="O692" s="2">
        <f>L692/$J692</f>
        <v>0.84464148033924435</v>
      </c>
      <c r="P692" s="2">
        <f>M692/$J692</f>
        <v>9.4834232845026983E-2</v>
      </c>
      <c r="Q692" s="2">
        <f>N692/$J692</f>
        <v>7.324595219737857E-3</v>
      </c>
      <c r="R692" s="2">
        <v>0.25</v>
      </c>
      <c r="S692" s="8" t="str">
        <f>VLOOKUP(R692,bachelor_lookup!A:B,2,TRUE)</f>
        <v>Medium</v>
      </c>
      <c r="T692" s="2">
        <v>0.22800000000000001</v>
      </c>
      <c r="U692" s="2">
        <v>0.27200000000000002</v>
      </c>
      <c r="V692" s="1">
        <v>5668</v>
      </c>
      <c r="W692" s="2">
        <f>V692/E692</f>
        <v>0.98935241752487346</v>
      </c>
      <c r="X692" s="2">
        <v>9.6999999999999989E-2</v>
      </c>
      <c r="Y692" s="1">
        <v>1502</v>
      </c>
      <c r="Z692" s="2">
        <f>Y692/E692</f>
        <v>0.26217489963344387</v>
      </c>
      <c r="AA692" s="2">
        <v>9.0999999999999998E-2</v>
      </c>
      <c r="AB692" s="1">
        <v>3598</v>
      </c>
      <c r="AC692" s="2">
        <f>AB692/E692</f>
        <v>0.62803281550008727</v>
      </c>
      <c r="AD692" s="2">
        <f>1-(AC692+Z692)</f>
        <v>0.10979228486646886</v>
      </c>
      <c r="AE692" s="2">
        <v>0.10800000000000001</v>
      </c>
      <c r="AF692" s="1">
        <v>61280</v>
      </c>
      <c r="AG692" s="1">
        <v>2215</v>
      </c>
      <c r="AH692" s="1">
        <v>50697</v>
      </c>
      <c r="AI692" s="1">
        <v>4258</v>
      </c>
      <c r="AJ692" s="2">
        <v>3.9E-2</v>
      </c>
      <c r="AK692">
        <v>23.860983740000002</v>
      </c>
      <c r="AL692">
        <v>240.09906977959324</v>
      </c>
      <c r="AM692" t="s">
        <v>1482</v>
      </c>
      <c r="AN692" t="s">
        <v>1518</v>
      </c>
    </row>
    <row r="693" spans="1:40">
      <c r="A693" t="s">
        <v>572</v>
      </c>
      <c r="B693">
        <v>41.7</v>
      </c>
      <c r="C693">
        <v>35.200000000000003</v>
      </c>
      <c r="D693">
        <v>47.6</v>
      </c>
      <c r="E693">
        <v>7191</v>
      </c>
      <c r="F693">
        <v>3862</v>
      </c>
      <c r="G693">
        <v>3329</v>
      </c>
      <c r="H693" s="2">
        <f>F693/E693</f>
        <v>0.53706021415658467</v>
      </c>
      <c r="I693" s="2">
        <f>G693/E693</f>
        <v>0.46293978584341539</v>
      </c>
      <c r="J693" s="1">
        <v>3717</v>
      </c>
      <c r="K693" s="2">
        <f>J693/E693</f>
        <v>0.51689612015018771</v>
      </c>
      <c r="L693" s="1">
        <v>2788</v>
      </c>
      <c r="M693" s="1">
        <v>250</v>
      </c>
      <c r="N693" s="1">
        <v>331</v>
      </c>
      <c r="O693" s="2">
        <f>L693/$J693</f>
        <v>0.75006725854183476</v>
      </c>
      <c r="P693" s="2">
        <f>M693/$J693</f>
        <v>6.7258541834813015E-2</v>
      </c>
      <c r="Q693" s="2">
        <f>N693/$J693</f>
        <v>8.905030938929244E-2</v>
      </c>
      <c r="R693" s="2">
        <v>0.25</v>
      </c>
      <c r="S693" s="8" t="str">
        <f>VLOOKUP(R693,bachelor_lookup!A:B,2,TRUE)</f>
        <v>Medium</v>
      </c>
      <c r="T693" s="2">
        <v>0.20100000000000001</v>
      </c>
      <c r="U693" s="2">
        <v>0.29499999999999998</v>
      </c>
      <c r="V693" s="1">
        <v>7108</v>
      </c>
      <c r="W693" s="2">
        <f>V693/E693</f>
        <v>0.98845779446530391</v>
      </c>
      <c r="X693" s="2">
        <v>0.155</v>
      </c>
      <c r="Y693" s="1">
        <v>1274</v>
      </c>
      <c r="Z693" s="2">
        <f>Y693/E693</f>
        <v>0.17716590182172159</v>
      </c>
      <c r="AA693" s="2">
        <v>0.193</v>
      </c>
      <c r="AB693" s="1">
        <v>4885</v>
      </c>
      <c r="AC693" s="2">
        <f>AB693/E693</f>
        <v>0.67932137393964676</v>
      </c>
      <c r="AD693" s="2">
        <f>1-(AC693+Z693)</f>
        <v>0.14351272423863159</v>
      </c>
      <c r="AE693" s="2">
        <v>0.14699999999999999</v>
      </c>
      <c r="AF693" s="1">
        <v>63192</v>
      </c>
      <c r="AG693" s="1">
        <v>3169</v>
      </c>
      <c r="AH693" s="1">
        <v>51497</v>
      </c>
      <c r="AI693" s="1">
        <v>5966</v>
      </c>
      <c r="AJ693" s="2">
        <v>6.3E-2</v>
      </c>
      <c r="AK693">
        <v>3.5116253670000002</v>
      </c>
      <c r="AL693">
        <v>2047.7696930818418</v>
      </c>
      <c r="AM693" t="s">
        <v>1484</v>
      </c>
      <c r="AN693" t="s">
        <v>1503</v>
      </c>
    </row>
    <row r="694" spans="1:40">
      <c r="A694" t="s">
        <v>830</v>
      </c>
      <c r="B694">
        <v>50</v>
      </c>
      <c r="C694">
        <v>49.7</v>
      </c>
      <c r="D694">
        <v>50.2</v>
      </c>
      <c r="E694">
        <v>3718</v>
      </c>
      <c r="F694">
        <v>1845</v>
      </c>
      <c r="G694">
        <v>1873</v>
      </c>
      <c r="H694" s="2">
        <f>F694/E694</f>
        <v>0.49623453469607315</v>
      </c>
      <c r="I694" s="2">
        <f>G694/E694</f>
        <v>0.50376546530392685</v>
      </c>
      <c r="J694" s="1">
        <v>1363</v>
      </c>
      <c r="K694" s="2">
        <f>J694/E694</f>
        <v>0.36659494351802047</v>
      </c>
      <c r="L694" s="1">
        <v>1021</v>
      </c>
      <c r="M694" s="1">
        <v>80</v>
      </c>
      <c r="N694" s="1">
        <v>18</v>
      </c>
      <c r="O694" s="2">
        <f>L694/$J694</f>
        <v>0.74908290535583277</v>
      </c>
      <c r="P694" s="2">
        <f>M694/$J694</f>
        <v>5.8694057226705794E-2</v>
      </c>
      <c r="Q694" s="2">
        <f>N694/$J694</f>
        <v>1.3206162876008804E-2</v>
      </c>
      <c r="R694" s="2">
        <v>0.25</v>
      </c>
      <c r="S694" s="8" t="str">
        <f>VLOOKUP(R694,bachelor_lookup!A:B,2,TRUE)</f>
        <v>Medium</v>
      </c>
      <c r="T694" s="2">
        <v>0.27699999999999997</v>
      </c>
      <c r="U694" s="2">
        <v>0.22399999999999998</v>
      </c>
      <c r="V694" s="1">
        <v>3718</v>
      </c>
      <c r="W694" s="2">
        <f>V694/E694</f>
        <v>1</v>
      </c>
      <c r="X694" s="2">
        <v>0.19699999999999998</v>
      </c>
      <c r="Y694" s="1">
        <v>754</v>
      </c>
      <c r="Z694" s="2">
        <f>Y694/E694</f>
        <v>0.20279720279720279</v>
      </c>
      <c r="AA694" s="2">
        <v>0.29799999999999999</v>
      </c>
      <c r="AB694" s="1">
        <v>2196</v>
      </c>
      <c r="AC694" s="2">
        <f>AB694/E694</f>
        <v>0.59064012910166752</v>
      </c>
      <c r="AD694" s="2">
        <f>1-(AC694+Z694)</f>
        <v>0.20656266810112967</v>
      </c>
      <c r="AE694" s="2">
        <v>0.22699999999999998</v>
      </c>
      <c r="AF694" s="1">
        <v>46194</v>
      </c>
      <c r="AG694" s="1">
        <v>1707</v>
      </c>
      <c r="AH694" s="1">
        <v>34319</v>
      </c>
      <c r="AI694" s="1">
        <v>3068</v>
      </c>
      <c r="AJ694" s="2">
        <v>0.114</v>
      </c>
      <c r="AK694">
        <v>1579.382296</v>
      </c>
      <c r="AL694">
        <v>2.3540848909199119</v>
      </c>
      <c r="AM694" t="s">
        <v>1482</v>
      </c>
      <c r="AN694" t="s">
        <v>1510</v>
      </c>
    </row>
    <row r="695" spans="1:40">
      <c r="A695" t="s">
        <v>1387</v>
      </c>
      <c r="B695">
        <v>28</v>
      </c>
      <c r="C695">
        <v>27.7</v>
      </c>
      <c r="D695">
        <v>31</v>
      </c>
      <c r="E695">
        <v>1608</v>
      </c>
      <c r="F695">
        <v>1094</v>
      </c>
      <c r="G695">
        <v>514</v>
      </c>
      <c r="H695" s="2">
        <f>F695/E695</f>
        <v>0.68034825870646765</v>
      </c>
      <c r="I695" s="2">
        <f>G695/E695</f>
        <v>0.31965174129353235</v>
      </c>
      <c r="J695" s="1">
        <v>601</v>
      </c>
      <c r="K695" s="2">
        <f>J695/E695</f>
        <v>0.37375621890547261</v>
      </c>
      <c r="L695" s="1">
        <v>279</v>
      </c>
      <c r="M695" s="1">
        <v>34</v>
      </c>
      <c r="N695" s="1">
        <v>82</v>
      </c>
      <c r="O695" s="2">
        <f>L695/$J695</f>
        <v>0.46422628951747086</v>
      </c>
      <c r="P695" s="2">
        <f>M695/$J695</f>
        <v>5.6572379367720464E-2</v>
      </c>
      <c r="Q695" s="2">
        <f>N695/$J695</f>
        <v>0.13643926788685523</v>
      </c>
      <c r="R695" s="2">
        <v>0.251</v>
      </c>
      <c r="S695" s="8" t="str">
        <f>VLOOKUP(R695,bachelor_lookup!A:B,2,TRUE)</f>
        <v>Medium</v>
      </c>
      <c r="T695" s="2">
        <v>0.217</v>
      </c>
      <c r="U695" s="2">
        <v>0.32500000000000001</v>
      </c>
      <c r="V695" s="1">
        <v>1150</v>
      </c>
      <c r="W695" s="2">
        <f>V695/E695</f>
        <v>0.71517412935323388</v>
      </c>
      <c r="X695" s="2">
        <v>0.41299999999999998</v>
      </c>
      <c r="Y695" s="1">
        <v>191</v>
      </c>
      <c r="Z695" s="2">
        <f>Y695/E695</f>
        <v>0.11878109452736318</v>
      </c>
      <c r="AA695" s="2">
        <v>0.77</v>
      </c>
      <c r="AB695" s="1">
        <v>861</v>
      </c>
      <c r="AC695" s="2">
        <f>AB695/E695</f>
        <v>0.53544776119402981</v>
      </c>
      <c r="AD695" s="2">
        <f>1-(AC695+Z695)</f>
        <v>0.345771144278607</v>
      </c>
      <c r="AE695" s="2">
        <v>0.36</v>
      </c>
      <c r="AF695" s="1">
        <v>35158</v>
      </c>
      <c r="AG695" s="1">
        <v>750</v>
      </c>
      <c r="AH695" s="1">
        <v>23385</v>
      </c>
      <c r="AI695" s="1">
        <v>1431</v>
      </c>
      <c r="AJ695" s="2">
        <v>0.129</v>
      </c>
      <c r="AK695">
        <v>1.220731732</v>
      </c>
      <c r="AL695">
        <v>1317.2427306083987</v>
      </c>
      <c r="AM695" t="s">
        <v>1483</v>
      </c>
      <c r="AN695" t="s">
        <v>1523</v>
      </c>
    </row>
    <row r="696" spans="1:40">
      <c r="A696" t="s">
        <v>761</v>
      </c>
      <c r="B696">
        <v>37.4</v>
      </c>
      <c r="C696">
        <v>36.799999999999997</v>
      </c>
      <c r="D696">
        <v>39</v>
      </c>
      <c r="E696">
        <v>5309</v>
      </c>
      <c r="F696">
        <v>2755</v>
      </c>
      <c r="G696">
        <v>2554</v>
      </c>
      <c r="H696" s="2">
        <f>F696/E696</f>
        <v>0.51893011866641547</v>
      </c>
      <c r="I696" s="2">
        <f>G696/E696</f>
        <v>0.48106988133358447</v>
      </c>
      <c r="J696" s="1">
        <v>2135</v>
      </c>
      <c r="K696" s="2">
        <f>J696/E696</f>
        <v>0.40214729704275759</v>
      </c>
      <c r="L696" s="1">
        <v>1528</v>
      </c>
      <c r="M696" s="1">
        <v>287</v>
      </c>
      <c r="N696" s="1">
        <v>99</v>
      </c>
      <c r="O696" s="2">
        <f>L696/$J696</f>
        <v>0.71569086651053859</v>
      </c>
      <c r="P696" s="2">
        <f>M696/$J696</f>
        <v>0.13442622950819672</v>
      </c>
      <c r="Q696" s="2">
        <f>N696/$J696</f>
        <v>4.6370023419203744E-2</v>
      </c>
      <c r="R696" s="2">
        <v>0.252</v>
      </c>
      <c r="S696" s="8" t="str">
        <f>VLOOKUP(R696,bachelor_lookup!A:B,2,TRUE)</f>
        <v>Medium</v>
      </c>
      <c r="T696" s="2">
        <v>0.24</v>
      </c>
      <c r="U696" s="2">
        <v>0.26500000000000001</v>
      </c>
      <c r="V696" s="1">
        <v>5074</v>
      </c>
      <c r="W696" s="2">
        <f>V696/E696</f>
        <v>0.95573554341683931</v>
      </c>
      <c r="X696" s="2">
        <v>0.10099999999999999</v>
      </c>
      <c r="Y696" s="1">
        <v>1319</v>
      </c>
      <c r="Z696" s="2">
        <f>Y696/E696</f>
        <v>0.2484460350348465</v>
      </c>
      <c r="AA696" s="2">
        <v>0.113</v>
      </c>
      <c r="AB696" s="1">
        <v>2972</v>
      </c>
      <c r="AC696" s="2">
        <f>AB696/E696</f>
        <v>0.55980410623469579</v>
      </c>
      <c r="AD696" s="2">
        <f>1-(AC696+Z696)</f>
        <v>0.19174985873045769</v>
      </c>
      <c r="AE696" s="2">
        <v>0.107</v>
      </c>
      <c r="AF696" s="1">
        <v>65665</v>
      </c>
      <c r="AG696" s="1">
        <v>1870</v>
      </c>
      <c r="AH696" s="1">
        <v>55958</v>
      </c>
      <c r="AI696" s="1">
        <v>4115</v>
      </c>
      <c r="AJ696" s="2">
        <v>8.3000000000000004E-2</v>
      </c>
      <c r="AK696">
        <v>16.565658790000001</v>
      </c>
      <c r="AL696">
        <v>320.48227404060879</v>
      </c>
      <c r="AM696" t="s">
        <v>1482</v>
      </c>
      <c r="AN696" t="s">
        <v>1504</v>
      </c>
    </row>
    <row r="697" spans="1:40">
      <c r="A697" t="s">
        <v>240</v>
      </c>
      <c r="B697">
        <v>41.1</v>
      </c>
      <c r="C697">
        <v>42.5</v>
      </c>
      <c r="D697">
        <v>39.700000000000003</v>
      </c>
      <c r="E697">
        <v>6796</v>
      </c>
      <c r="F697">
        <v>3341</v>
      </c>
      <c r="G697">
        <v>3455</v>
      </c>
      <c r="H697" s="2">
        <f>F697/E697</f>
        <v>0.49161271336080048</v>
      </c>
      <c r="I697" s="2">
        <f>G697/E697</f>
        <v>0.50838728663919952</v>
      </c>
      <c r="J697" s="1">
        <v>3310</v>
      </c>
      <c r="K697" s="2">
        <f>J697/E697</f>
        <v>0.48705120659211298</v>
      </c>
      <c r="L697" s="1">
        <v>2686</v>
      </c>
      <c r="M697" s="1">
        <v>451</v>
      </c>
      <c r="N697" s="1">
        <v>0</v>
      </c>
      <c r="O697" s="2">
        <f>L697/$J697</f>
        <v>0.81148036253776434</v>
      </c>
      <c r="P697" s="2">
        <f>M697/$J697</f>
        <v>0.13625377643504533</v>
      </c>
      <c r="Q697" s="2">
        <f>N697/$J697</f>
        <v>0</v>
      </c>
      <c r="R697" s="2">
        <v>0.252</v>
      </c>
      <c r="S697" s="8" t="str">
        <f>VLOOKUP(R697,bachelor_lookup!A:B,2,TRUE)</f>
        <v>Medium</v>
      </c>
      <c r="T697" s="2">
        <v>0.28399999999999997</v>
      </c>
      <c r="U697" s="2">
        <v>0.21899999999999997</v>
      </c>
      <c r="V697" s="1">
        <v>6771</v>
      </c>
      <c r="W697" s="2">
        <f>V697/E697</f>
        <v>0.99632136550912298</v>
      </c>
      <c r="X697" s="2">
        <v>9.6000000000000002E-2</v>
      </c>
      <c r="Y697" s="1">
        <v>1702</v>
      </c>
      <c r="Z697" s="2">
        <f>Y697/E697</f>
        <v>0.25044143613890524</v>
      </c>
      <c r="AA697" s="2">
        <v>0.2</v>
      </c>
      <c r="AB697" s="1">
        <v>3964</v>
      </c>
      <c r="AC697" s="2">
        <f>AB697/E697</f>
        <v>0.58328428487345496</v>
      </c>
      <c r="AD697" s="2">
        <f>1-(AC697+Z697)</f>
        <v>0.1662742789876398</v>
      </c>
      <c r="AE697" s="2">
        <v>6.7000000000000004E-2</v>
      </c>
      <c r="AF697" s="1">
        <v>79748</v>
      </c>
      <c r="AG697" s="1">
        <v>2438</v>
      </c>
      <c r="AH697" s="1">
        <v>64477</v>
      </c>
      <c r="AI697" s="1">
        <v>5263</v>
      </c>
      <c r="AJ697" s="2">
        <v>2.7999999999999997E-2</v>
      </c>
      <c r="AK697">
        <v>11.955826050000001</v>
      </c>
      <c r="AL697">
        <v>568.42580107628783</v>
      </c>
      <c r="AM697" t="s">
        <v>1483</v>
      </c>
      <c r="AN697" t="s">
        <v>1495</v>
      </c>
    </row>
    <row r="698" spans="1:40">
      <c r="A698" t="s">
        <v>112</v>
      </c>
      <c r="B698">
        <v>43</v>
      </c>
      <c r="C698">
        <v>41.2</v>
      </c>
      <c r="D698">
        <v>44</v>
      </c>
      <c r="E698">
        <v>5210</v>
      </c>
      <c r="F698">
        <v>2824</v>
      </c>
      <c r="G698">
        <v>2386</v>
      </c>
      <c r="H698" s="2">
        <f>F698/E698</f>
        <v>0.54203454894433778</v>
      </c>
      <c r="I698" s="2">
        <f>G698/E698</f>
        <v>0.45796545105566216</v>
      </c>
      <c r="J698" s="1">
        <v>2344</v>
      </c>
      <c r="K698" s="2">
        <f>J698/E698</f>
        <v>0.44990403071017276</v>
      </c>
      <c r="L698" s="1">
        <v>2005</v>
      </c>
      <c r="M698" s="1">
        <v>149</v>
      </c>
      <c r="N698" s="1">
        <v>0</v>
      </c>
      <c r="O698" s="2">
        <f>L698/$J698</f>
        <v>0.8553754266211604</v>
      </c>
      <c r="P698" s="2">
        <f>M698/$J698</f>
        <v>6.3566552901023893E-2</v>
      </c>
      <c r="Q698" s="2">
        <f>N698/$J698</f>
        <v>0</v>
      </c>
      <c r="R698" s="2">
        <v>0.252</v>
      </c>
      <c r="S698" s="8" t="str">
        <f>VLOOKUP(R698,bachelor_lookup!A:B,2,TRUE)</f>
        <v>Medium</v>
      </c>
      <c r="T698" s="2">
        <v>0.25600000000000001</v>
      </c>
      <c r="U698" s="2">
        <v>0.248</v>
      </c>
      <c r="V698" s="1">
        <v>5202</v>
      </c>
      <c r="W698" s="2">
        <f>V698/E698</f>
        <v>0.99846449136276394</v>
      </c>
      <c r="X698" s="2">
        <v>4.8000000000000001E-2</v>
      </c>
      <c r="Y698" s="1">
        <v>1281</v>
      </c>
      <c r="Z698" s="2">
        <f>Y698/E698</f>
        <v>0.24587332053742803</v>
      </c>
      <c r="AA698" s="2">
        <v>6.2E-2</v>
      </c>
      <c r="AB698" s="1">
        <v>3173</v>
      </c>
      <c r="AC698" s="2">
        <f>AB698/E698</f>
        <v>0.60902111324376196</v>
      </c>
      <c r="AD698" s="2">
        <f>1-(AC698+Z698)</f>
        <v>0.14510556621880999</v>
      </c>
      <c r="AE698" s="2">
        <v>0.05</v>
      </c>
      <c r="AF698" s="1">
        <v>94457</v>
      </c>
      <c r="AG698" s="1">
        <v>1799</v>
      </c>
      <c r="AH698" s="1">
        <v>77917</v>
      </c>
      <c r="AI698" s="1">
        <v>4087</v>
      </c>
      <c r="AJ698" s="2">
        <v>5.7999999999999996E-2</v>
      </c>
      <c r="AK698">
        <v>61.492865049999999</v>
      </c>
      <c r="AL698">
        <v>84.725276595321034</v>
      </c>
      <c r="AM698" t="s">
        <v>1482</v>
      </c>
      <c r="AN698" t="s">
        <v>1492</v>
      </c>
    </row>
    <row r="699" spans="1:40">
      <c r="A699" t="s">
        <v>222</v>
      </c>
      <c r="B699">
        <v>48.7</v>
      </c>
      <c r="C699">
        <v>48</v>
      </c>
      <c r="D699">
        <v>49.5</v>
      </c>
      <c r="E699">
        <v>6739</v>
      </c>
      <c r="F699">
        <v>3367</v>
      </c>
      <c r="G699">
        <v>3372</v>
      </c>
      <c r="H699" s="2">
        <f>F699/E699</f>
        <v>0.49962902507790474</v>
      </c>
      <c r="I699" s="2">
        <f>G699/E699</f>
        <v>0.50037097492209526</v>
      </c>
      <c r="J699" s="1">
        <v>3032</v>
      </c>
      <c r="K699" s="2">
        <f>J699/E699</f>
        <v>0.44991838551713903</v>
      </c>
      <c r="L699" s="1">
        <v>2728</v>
      </c>
      <c r="M699" s="1">
        <v>91</v>
      </c>
      <c r="N699" s="1">
        <v>0</v>
      </c>
      <c r="O699" s="2">
        <f>L699/$J699</f>
        <v>0.89973614775725597</v>
      </c>
      <c r="P699" s="2">
        <f>M699/$J699</f>
        <v>3.0013192612137203E-2</v>
      </c>
      <c r="Q699" s="2">
        <f>N699/$J699</f>
        <v>0</v>
      </c>
      <c r="R699" s="2">
        <v>0.252</v>
      </c>
      <c r="S699" s="8" t="str">
        <f>VLOOKUP(R699,bachelor_lookup!A:B,2,TRUE)</f>
        <v>Medium</v>
      </c>
      <c r="T699" s="2">
        <v>0.26500000000000001</v>
      </c>
      <c r="U699" s="2">
        <v>0.24</v>
      </c>
      <c r="V699" s="1">
        <v>6690</v>
      </c>
      <c r="W699" s="2">
        <f>V699/E699</f>
        <v>0.99272889152693278</v>
      </c>
      <c r="X699" s="2">
        <v>7.2000000000000008E-2</v>
      </c>
      <c r="Y699" s="1">
        <v>1396</v>
      </c>
      <c r="Z699" s="2">
        <f>Y699/E699</f>
        <v>0.20715239649799674</v>
      </c>
      <c r="AA699" s="2">
        <v>0.13800000000000001</v>
      </c>
      <c r="AB699" s="1">
        <v>4006</v>
      </c>
      <c r="AC699" s="2">
        <f>AB699/E699</f>
        <v>0.59445021516545482</v>
      </c>
      <c r="AD699" s="2">
        <f>1-(AC699+Z699)</f>
        <v>0.19839738833654841</v>
      </c>
      <c r="AE699" s="2">
        <v>6.6000000000000003E-2</v>
      </c>
      <c r="AF699" s="1">
        <v>88870</v>
      </c>
      <c r="AG699" s="1">
        <v>2647</v>
      </c>
      <c r="AH699" s="1">
        <v>71101</v>
      </c>
      <c r="AI699" s="1">
        <v>5527</v>
      </c>
      <c r="AJ699" s="2">
        <v>7.2999999999999995E-2</v>
      </c>
      <c r="AK699">
        <v>16.102736289999999</v>
      </c>
      <c r="AL699">
        <v>418.50030197569612</v>
      </c>
      <c r="AM699" t="s">
        <v>1483</v>
      </c>
      <c r="AN699" t="s">
        <v>1494</v>
      </c>
    </row>
    <row r="700" spans="1:40">
      <c r="A700" t="s">
        <v>724</v>
      </c>
      <c r="B700">
        <v>31.7</v>
      </c>
      <c r="C700">
        <v>33.299999999999997</v>
      </c>
      <c r="D700">
        <v>30.8</v>
      </c>
      <c r="E700">
        <v>5314</v>
      </c>
      <c r="F700">
        <v>2777</v>
      </c>
      <c r="G700">
        <v>2537</v>
      </c>
      <c r="H700" s="2">
        <f>F700/E700</f>
        <v>0.5225818592397441</v>
      </c>
      <c r="I700" s="2">
        <f>G700/E700</f>
        <v>0.4774181407602559</v>
      </c>
      <c r="J700" s="1">
        <v>2171</v>
      </c>
      <c r="K700" s="2">
        <f>J700/E700</f>
        <v>0.40854347007903652</v>
      </c>
      <c r="L700" s="1">
        <v>1551</v>
      </c>
      <c r="M700" s="1">
        <v>225</v>
      </c>
      <c r="N700" s="1">
        <v>189</v>
      </c>
      <c r="O700" s="2">
        <f>L700/$J700</f>
        <v>0.71441731920773832</v>
      </c>
      <c r="P700" s="2">
        <f>M700/$J700</f>
        <v>0.10363887609396591</v>
      </c>
      <c r="Q700" s="2">
        <f>N700/$J700</f>
        <v>8.7056655918931372E-2</v>
      </c>
      <c r="R700" s="2">
        <v>0.253</v>
      </c>
      <c r="S700" s="8" t="str">
        <f>VLOOKUP(R700,bachelor_lookup!A:B,2,TRUE)</f>
        <v>Medium</v>
      </c>
      <c r="T700" s="2">
        <v>0.24</v>
      </c>
      <c r="U700" s="2">
        <v>0.26899999999999996</v>
      </c>
      <c r="V700" s="1">
        <v>5281</v>
      </c>
      <c r="W700" s="2">
        <f>V700/E700</f>
        <v>0.99378998870907043</v>
      </c>
      <c r="X700" s="2">
        <v>0.20899999999999999</v>
      </c>
      <c r="Y700" s="1">
        <v>1112</v>
      </c>
      <c r="Z700" s="2">
        <f>Y700/E700</f>
        <v>0.20925856228829506</v>
      </c>
      <c r="AA700" s="2">
        <v>0.27200000000000002</v>
      </c>
      <c r="AB700" s="1">
        <v>3712</v>
      </c>
      <c r="AC700" s="2">
        <f>AB700/E700</f>
        <v>0.69853217914941668</v>
      </c>
      <c r="AD700" s="2">
        <f>1-(AC700+Z700)</f>
        <v>9.2209258562288232E-2</v>
      </c>
      <c r="AE700" s="2">
        <v>0.19600000000000001</v>
      </c>
      <c r="AF700" s="1">
        <v>54692</v>
      </c>
      <c r="AG700" s="1">
        <v>2057</v>
      </c>
      <c r="AH700" s="1">
        <v>48125</v>
      </c>
      <c r="AI700" s="1">
        <v>4335</v>
      </c>
      <c r="AJ700" s="2">
        <v>0.20800000000000002</v>
      </c>
      <c r="AK700">
        <v>3.2208762499999999</v>
      </c>
      <c r="AL700">
        <v>1649.861586579118</v>
      </c>
      <c r="AM700" t="s">
        <v>1484</v>
      </c>
      <c r="AN700" t="s">
        <v>1504</v>
      </c>
    </row>
    <row r="701" spans="1:40">
      <c r="A701" t="s">
        <v>851</v>
      </c>
      <c r="B701">
        <v>35.4</v>
      </c>
      <c r="C701">
        <v>30.8</v>
      </c>
      <c r="D701">
        <v>39.4</v>
      </c>
      <c r="E701">
        <v>5066</v>
      </c>
      <c r="F701">
        <v>2356</v>
      </c>
      <c r="G701">
        <v>2710</v>
      </c>
      <c r="H701" s="2">
        <f>F701/E701</f>
        <v>0.46506119226213977</v>
      </c>
      <c r="I701" s="2">
        <f>G701/E701</f>
        <v>0.53493880773786029</v>
      </c>
      <c r="J701" s="1">
        <v>2447</v>
      </c>
      <c r="K701" s="2">
        <f>J701/E701</f>
        <v>0.4830240821160679</v>
      </c>
      <c r="L701" s="1">
        <v>1783</v>
      </c>
      <c r="M701" s="1">
        <v>376</v>
      </c>
      <c r="N701" s="1">
        <v>119</v>
      </c>
      <c r="O701" s="2">
        <f>L701/$J701</f>
        <v>0.72864732325296278</v>
      </c>
      <c r="P701" s="2">
        <f>M701/$J701</f>
        <v>0.15365753984470781</v>
      </c>
      <c r="Q701" s="2">
        <f>N701/$J701</f>
        <v>4.8630976706170823E-2</v>
      </c>
      <c r="R701" s="2">
        <v>0.253</v>
      </c>
      <c r="S701" s="8" t="str">
        <f>VLOOKUP(R701,bachelor_lookup!A:B,2,TRUE)</f>
        <v>Medium</v>
      </c>
      <c r="T701" s="2">
        <v>0.27800000000000002</v>
      </c>
      <c r="U701" s="2">
        <v>0.23199999999999998</v>
      </c>
      <c r="V701" s="1">
        <v>5066</v>
      </c>
      <c r="W701" s="2">
        <f>V701/E701</f>
        <v>1</v>
      </c>
      <c r="X701" s="2">
        <v>0.20199999999999999</v>
      </c>
      <c r="Y701" s="1">
        <v>1118</v>
      </c>
      <c r="Z701" s="2">
        <f>Y701/E701</f>
        <v>0.22068693249111726</v>
      </c>
      <c r="AA701" s="2">
        <v>0.27500000000000002</v>
      </c>
      <c r="AB701" s="1">
        <v>3294</v>
      </c>
      <c r="AC701" s="2">
        <f>AB701/E701</f>
        <v>0.65021713383339919</v>
      </c>
      <c r="AD701" s="2">
        <f>1-(AC701+Z701)</f>
        <v>0.12909593367548355</v>
      </c>
      <c r="AE701" s="2">
        <v>0.17899999999999999</v>
      </c>
      <c r="AF701" s="1">
        <v>55165</v>
      </c>
      <c r="AG701" s="1">
        <v>2166</v>
      </c>
      <c r="AH701" s="1">
        <v>42191</v>
      </c>
      <c r="AI701" s="1">
        <v>4037</v>
      </c>
      <c r="AJ701" s="2">
        <v>6.0999999999999999E-2</v>
      </c>
      <c r="AK701">
        <v>1.948482805</v>
      </c>
      <c r="AL701">
        <v>2599.9716225363354</v>
      </c>
      <c r="AM701" t="s">
        <v>1484</v>
      </c>
      <c r="AN701" t="s">
        <v>1513</v>
      </c>
    </row>
    <row r="702" spans="1:40">
      <c r="A702" t="s">
        <v>1381</v>
      </c>
      <c r="B702">
        <v>41.1</v>
      </c>
      <c r="C702">
        <v>33.5</v>
      </c>
      <c r="D702">
        <v>45.6</v>
      </c>
      <c r="E702">
        <v>9486</v>
      </c>
      <c r="F702">
        <v>4925</v>
      </c>
      <c r="G702">
        <v>4561</v>
      </c>
      <c r="H702" s="2">
        <f>F702/E702</f>
        <v>0.51918616909129245</v>
      </c>
      <c r="I702" s="2">
        <f>G702/E702</f>
        <v>0.48081383090870755</v>
      </c>
      <c r="J702" s="1">
        <v>4905</v>
      </c>
      <c r="K702" s="2">
        <f>J702/E702</f>
        <v>0.51707779886148009</v>
      </c>
      <c r="L702" s="1">
        <v>3606</v>
      </c>
      <c r="M702" s="1">
        <v>513</v>
      </c>
      <c r="N702" s="1">
        <v>31</v>
      </c>
      <c r="O702" s="2">
        <f>L702/$J702</f>
        <v>0.73516819571865444</v>
      </c>
      <c r="P702" s="2">
        <f>M702/$J702</f>
        <v>0.10458715596330276</v>
      </c>
      <c r="Q702" s="2">
        <f>N702/$J702</f>
        <v>6.3200815494393473E-3</v>
      </c>
      <c r="R702" s="2">
        <v>0.253</v>
      </c>
      <c r="S702" s="8" t="str">
        <f>VLOOKUP(R702,bachelor_lookup!A:B,2,TRUE)</f>
        <v>Medium</v>
      </c>
      <c r="T702" s="2">
        <v>0.26200000000000001</v>
      </c>
      <c r="U702" s="2">
        <v>0.245</v>
      </c>
      <c r="V702" s="1">
        <v>9400</v>
      </c>
      <c r="W702" s="2">
        <f>V702/E702</f>
        <v>0.99093400801180687</v>
      </c>
      <c r="X702" s="2">
        <v>0.12</v>
      </c>
      <c r="Y702" s="1">
        <v>1604</v>
      </c>
      <c r="Z702" s="2">
        <f>Y702/E702</f>
        <v>0.16909129243095086</v>
      </c>
      <c r="AA702" s="2">
        <v>0.154</v>
      </c>
      <c r="AB702" s="1">
        <v>5871</v>
      </c>
      <c r="AC702" s="2">
        <f>AB702/E702</f>
        <v>0.61891208096141681</v>
      </c>
      <c r="AD702" s="2">
        <f>1-(AC702+Z702)</f>
        <v>0.2119966266076323</v>
      </c>
      <c r="AE702" s="2">
        <v>0.11900000000000001</v>
      </c>
      <c r="AF702" s="1">
        <v>64265</v>
      </c>
      <c r="AG702" s="1">
        <v>3970</v>
      </c>
      <c r="AH702" s="1">
        <v>52973</v>
      </c>
      <c r="AI702" s="1">
        <v>7962</v>
      </c>
      <c r="AJ702" s="2">
        <v>4.4999999999999998E-2</v>
      </c>
      <c r="AK702">
        <v>87.130853549999998</v>
      </c>
      <c r="AL702">
        <v>108.87073422913805</v>
      </c>
      <c r="AM702" t="s">
        <v>1482</v>
      </c>
      <c r="AN702" t="s">
        <v>1523</v>
      </c>
    </row>
    <row r="703" spans="1:40">
      <c r="A703" t="s">
        <v>942</v>
      </c>
      <c r="B703">
        <v>46.9</v>
      </c>
      <c r="C703">
        <v>46.5</v>
      </c>
      <c r="D703">
        <v>48</v>
      </c>
      <c r="E703">
        <v>4212</v>
      </c>
      <c r="F703">
        <v>1939</v>
      </c>
      <c r="G703">
        <v>2273</v>
      </c>
      <c r="H703" s="2">
        <f>F703/E703</f>
        <v>0.46035137701804368</v>
      </c>
      <c r="I703" s="2">
        <f>G703/E703</f>
        <v>0.53964862298195626</v>
      </c>
      <c r="J703" s="1">
        <v>2088</v>
      </c>
      <c r="K703" s="2">
        <f>J703/E703</f>
        <v>0.49572649572649574</v>
      </c>
      <c r="L703" s="1">
        <v>1704</v>
      </c>
      <c r="M703" s="1">
        <v>195</v>
      </c>
      <c r="N703" s="1">
        <v>92</v>
      </c>
      <c r="O703" s="2">
        <f>L703/$J703</f>
        <v>0.81609195402298851</v>
      </c>
      <c r="P703" s="2">
        <f>M703/$J703</f>
        <v>9.3390804597701146E-2</v>
      </c>
      <c r="Q703" s="2">
        <f>N703/$J703</f>
        <v>4.4061302681992334E-2</v>
      </c>
      <c r="R703" s="2">
        <v>0.253</v>
      </c>
      <c r="S703" s="8" t="str">
        <f>VLOOKUP(R703,bachelor_lookup!A:B,2,TRUE)</f>
        <v>Medium</v>
      </c>
      <c r="T703" s="2">
        <v>0.29199999999999998</v>
      </c>
      <c r="U703" s="2">
        <v>0.221</v>
      </c>
      <c r="V703" s="1">
        <v>4212</v>
      </c>
      <c r="W703" s="2">
        <f>V703/E703</f>
        <v>1</v>
      </c>
      <c r="X703" s="2">
        <v>5.2000000000000005E-2</v>
      </c>
      <c r="Y703" s="1">
        <v>863</v>
      </c>
      <c r="Z703" s="2">
        <f>Y703/E703</f>
        <v>0.20489078822412155</v>
      </c>
      <c r="AA703" s="2">
        <v>8.1000000000000003E-2</v>
      </c>
      <c r="AB703" s="1">
        <v>2572</v>
      </c>
      <c r="AC703" s="2">
        <f>AB703/E703</f>
        <v>0.61063627730294401</v>
      </c>
      <c r="AD703" s="2">
        <f>1-(AC703+Z703)</f>
        <v>0.18447293447293445</v>
      </c>
      <c r="AE703" s="2">
        <v>4.4999999999999998E-2</v>
      </c>
      <c r="AF703" s="1">
        <v>81184</v>
      </c>
      <c r="AG703" s="1">
        <v>1660</v>
      </c>
      <c r="AH703" s="1">
        <v>69214</v>
      </c>
      <c r="AI703" s="1">
        <v>3451</v>
      </c>
      <c r="AJ703" s="2">
        <v>4.9000000000000002E-2</v>
      </c>
      <c r="AK703">
        <v>5.0469208679999999</v>
      </c>
      <c r="AL703">
        <v>834.56826650605615</v>
      </c>
      <c r="AM703" t="s">
        <v>1483</v>
      </c>
      <c r="AN703" t="s">
        <v>1513</v>
      </c>
    </row>
    <row r="704" spans="1:40">
      <c r="A704" t="s">
        <v>44</v>
      </c>
      <c r="B704">
        <v>37</v>
      </c>
      <c r="C704">
        <v>39.799999999999997</v>
      </c>
      <c r="D704">
        <v>35</v>
      </c>
      <c r="E704">
        <v>3274</v>
      </c>
      <c r="F704">
        <v>1490</v>
      </c>
      <c r="G704">
        <v>1784</v>
      </c>
      <c r="H704" s="2">
        <f>F704/E704</f>
        <v>0.45510079413561394</v>
      </c>
      <c r="I704" s="2">
        <f>G704/E704</f>
        <v>0.54489920586438612</v>
      </c>
      <c r="J704" s="1">
        <v>1319</v>
      </c>
      <c r="K704" s="2">
        <f>J704/E704</f>
        <v>0.402871105681124</v>
      </c>
      <c r="L704" s="1">
        <v>1075</v>
      </c>
      <c r="M704" s="1">
        <v>176</v>
      </c>
      <c r="N704" s="1">
        <v>0</v>
      </c>
      <c r="O704" s="2">
        <f>L704/$J704</f>
        <v>0.81501137225170583</v>
      </c>
      <c r="P704" s="2">
        <f>M704/$J704</f>
        <v>0.13343442001516301</v>
      </c>
      <c r="Q704" s="2">
        <f>N704/$J704</f>
        <v>0</v>
      </c>
      <c r="R704" s="2">
        <v>0.254</v>
      </c>
      <c r="S704" s="8" t="str">
        <f>VLOOKUP(R704,bachelor_lookup!A:B,2,TRUE)</f>
        <v>Medium</v>
      </c>
      <c r="T704" s="2">
        <v>0.317</v>
      </c>
      <c r="U704" s="2">
        <v>0.19399999999999998</v>
      </c>
      <c r="V704" s="1">
        <v>3274</v>
      </c>
      <c r="W704" s="2">
        <f>V704/E704</f>
        <v>1</v>
      </c>
      <c r="X704" s="2">
        <v>0.21600000000000003</v>
      </c>
      <c r="Y704" s="1">
        <v>832</v>
      </c>
      <c r="Z704" s="2">
        <f>Y704/E704</f>
        <v>0.25412339645693344</v>
      </c>
      <c r="AA704" s="2">
        <v>0.311</v>
      </c>
      <c r="AB704" s="1">
        <v>2068</v>
      </c>
      <c r="AC704" s="2">
        <f>AB704/E704</f>
        <v>0.6316432498472816</v>
      </c>
      <c r="AD704" s="2">
        <f>1-(AC704+Z704)</f>
        <v>0.11423335369578491</v>
      </c>
      <c r="AE704" s="2">
        <v>0.20399999999999999</v>
      </c>
      <c r="AF704" s="1">
        <v>58941</v>
      </c>
      <c r="AG704" s="1">
        <v>1181</v>
      </c>
      <c r="AH704" s="1">
        <v>47221</v>
      </c>
      <c r="AI704" s="1">
        <v>2528</v>
      </c>
      <c r="AJ704" s="2">
        <v>0.11900000000000001</v>
      </c>
      <c r="AK704">
        <v>50.68652264</v>
      </c>
      <c r="AL704">
        <v>64.593107387806398</v>
      </c>
      <c r="AM704" t="s">
        <v>1482</v>
      </c>
      <c r="AN704" t="s">
        <v>1489</v>
      </c>
    </row>
    <row r="705" spans="1:40">
      <c r="A705" t="s">
        <v>166</v>
      </c>
      <c r="B705">
        <v>42.2</v>
      </c>
      <c r="C705">
        <v>40.1</v>
      </c>
      <c r="D705">
        <v>44</v>
      </c>
      <c r="E705">
        <v>2526</v>
      </c>
      <c r="F705">
        <v>1190</v>
      </c>
      <c r="G705">
        <v>1336</v>
      </c>
      <c r="H705" s="2">
        <f>F705/E705</f>
        <v>0.47110055423594616</v>
      </c>
      <c r="I705" s="2">
        <f>G705/E705</f>
        <v>0.52889944576405379</v>
      </c>
      <c r="J705" s="1">
        <v>989</v>
      </c>
      <c r="K705" s="2">
        <f>J705/E705</f>
        <v>0.39152810768012669</v>
      </c>
      <c r="L705" s="1">
        <v>794</v>
      </c>
      <c r="M705" s="1">
        <v>101</v>
      </c>
      <c r="N705" s="1">
        <v>0</v>
      </c>
      <c r="O705" s="2">
        <f>L705/$J705</f>
        <v>0.80283114256825072</v>
      </c>
      <c r="P705" s="2">
        <f>M705/$J705</f>
        <v>0.10212335692618807</v>
      </c>
      <c r="Q705" s="2">
        <f>N705/$J705</f>
        <v>0</v>
      </c>
      <c r="R705" s="2">
        <v>0.254</v>
      </c>
      <c r="S705" s="8" t="str">
        <f>VLOOKUP(R705,bachelor_lookup!A:B,2,TRUE)</f>
        <v>Medium</v>
      </c>
      <c r="T705" s="2">
        <v>0.29199999999999998</v>
      </c>
      <c r="U705" s="2">
        <v>0.221</v>
      </c>
      <c r="V705" s="1">
        <v>2526</v>
      </c>
      <c r="W705" s="2">
        <f>V705/E705</f>
        <v>1</v>
      </c>
      <c r="X705" s="2">
        <v>4.2000000000000003E-2</v>
      </c>
      <c r="Y705" s="1">
        <v>613</v>
      </c>
      <c r="Z705" s="2">
        <f>Y705/E705</f>
        <v>0.24267616785431512</v>
      </c>
      <c r="AA705" s="2">
        <v>3.7999999999999999E-2</v>
      </c>
      <c r="AB705" s="1">
        <v>1354</v>
      </c>
      <c r="AC705" s="2">
        <f>AB705/E705</f>
        <v>0.53602533650039585</v>
      </c>
      <c r="AD705" s="2">
        <f>1-(AC705+Z705)</f>
        <v>0.22129849564528903</v>
      </c>
      <c r="AE705" s="2">
        <v>4.7E-2</v>
      </c>
      <c r="AF705" s="1">
        <v>89075</v>
      </c>
      <c r="AG705" s="1">
        <v>909</v>
      </c>
      <c r="AH705" s="1">
        <v>70777</v>
      </c>
      <c r="AI705" s="1">
        <v>1961</v>
      </c>
      <c r="AJ705" s="2">
        <v>9.6000000000000002E-2</v>
      </c>
      <c r="AK705">
        <v>2.0319242110000002</v>
      </c>
      <c r="AL705">
        <v>1243.1566031475372</v>
      </c>
      <c r="AM705" t="s">
        <v>1483</v>
      </c>
      <c r="AN705" t="s">
        <v>1492</v>
      </c>
    </row>
    <row r="706" spans="1:40">
      <c r="A706" t="s">
        <v>1297</v>
      </c>
      <c r="B706">
        <v>31.8</v>
      </c>
      <c r="C706">
        <v>29.5</v>
      </c>
      <c r="D706">
        <v>35.200000000000003</v>
      </c>
      <c r="E706">
        <v>3477</v>
      </c>
      <c r="F706">
        <v>1952</v>
      </c>
      <c r="G706">
        <v>1525</v>
      </c>
      <c r="H706" s="2">
        <f>F706/E706</f>
        <v>0.56140350877192979</v>
      </c>
      <c r="I706" s="2">
        <f>G706/E706</f>
        <v>0.43859649122807015</v>
      </c>
      <c r="J706" s="1">
        <v>1784</v>
      </c>
      <c r="K706" s="2">
        <f>J706/E706</f>
        <v>0.51308599367270635</v>
      </c>
      <c r="L706" s="1">
        <v>1560</v>
      </c>
      <c r="M706" s="1">
        <v>146</v>
      </c>
      <c r="N706" s="1">
        <v>22</v>
      </c>
      <c r="O706" s="2">
        <f>L706/$J706</f>
        <v>0.87443946188340804</v>
      </c>
      <c r="P706" s="2">
        <f>M706/$J706</f>
        <v>8.1838565022421525E-2</v>
      </c>
      <c r="Q706" s="2">
        <f>N706/$J706</f>
        <v>1.2331838565022421E-2</v>
      </c>
      <c r="R706" s="2">
        <v>0.255</v>
      </c>
      <c r="S706" s="8" t="str">
        <f>VLOOKUP(R706,bachelor_lookup!A:B,2,TRUE)</f>
        <v>Medium</v>
      </c>
      <c r="T706" s="2">
        <v>0.28699999999999998</v>
      </c>
      <c r="U706" s="2">
        <v>0.21600000000000003</v>
      </c>
      <c r="V706" s="1">
        <v>3138</v>
      </c>
      <c r="W706" s="2">
        <f>V706/E706</f>
        <v>0.90250215703192405</v>
      </c>
      <c r="X706" s="2">
        <v>0.10300000000000001</v>
      </c>
      <c r="Y706" s="1">
        <v>606</v>
      </c>
      <c r="Z706" s="2">
        <f>Y706/E706</f>
        <v>0.17428817946505609</v>
      </c>
      <c r="AA706" s="2">
        <v>0.10099999999999999</v>
      </c>
      <c r="AB706" s="1">
        <v>2182</v>
      </c>
      <c r="AC706" s="2">
        <f>AB706/E706</f>
        <v>0.62755248777681905</v>
      </c>
      <c r="AD706" s="2">
        <f>1-(AC706+Z706)</f>
        <v>0.19815933275812481</v>
      </c>
      <c r="AE706" s="2">
        <v>0.106</v>
      </c>
      <c r="AF706" s="1">
        <v>70787</v>
      </c>
      <c r="AG706" s="1">
        <v>1519</v>
      </c>
      <c r="AH706" s="1">
        <v>45054</v>
      </c>
      <c r="AI706" s="1">
        <v>2906</v>
      </c>
      <c r="AJ706" s="2">
        <v>3.7000000000000005E-2</v>
      </c>
      <c r="AK706">
        <v>71.50211487</v>
      </c>
      <c r="AL706">
        <v>48.627932283144787</v>
      </c>
      <c r="AM706" t="s">
        <v>1482</v>
      </c>
      <c r="AN706" t="s">
        <v>1518</v>
      </c>
    </row>
    <row r="707" spans="1:40">
      <c r="A707" t="s">
        <v>1133</v>
      </c>
      <c r="B707">
        <v>30.4</v>
      </c>
      <c r="C707">
        <v>30.7</v>
      </c>
      <c r="D707">
        <v>29.6</v>
      </c>
      <c r="E707">
        <v>5015</v>
      </c>
      <c r="F707">
        <v>2165</v>
      </c>
      <c r="G707">
        <v>2850</v>
      </c>
      <c r="H707" s="2">
        <f>F707/E707</f>
        <v>0.43170488534396811</v>
      </c>
      <c r="I707" s="2">
        <f>G707/E707</f>
        <v>0.56829511465603189</v>
      </c>
      <c r="J707" s="1">
        <v>2562</v>
      </c>
      <c r="K707" s="2">
        <f>J707/E707</f>
        <v>0.5108673978065803</v>
      </c>
      <c r="L707" s="1">
        <v>1704</v>
      </c>
      <c r="M707" s="1">
        <v>292</v>
      </c>
      <c r="N707" s="1">
        <v>345</v>
      </c>
      <c r="O707" s="2">
        <f>L707/$J707</f>
        <v>0.66510538641686179</v>
      </c>
      <c r="P707" s="2">
        <f>M707/$J707</f>
        <v>0.11397345823575332</v>
      </c>
      <c r="Q707" s="2">
        <f>N707/$J707</f>
        <v>0.13466042154566746</v>
      </c>
      <c r="R707" s="2">
        <v>0.25600000000000001</v>
      </c>
      <c r="S707" s="8" t="str">
        <f>VLOOKUP(R707,bachelor_lookup!A:B,2,TRUE)</f>
        <v>Medium</v>
      </c>
      <c r="T707" s="2">
        <v>0.249</v>
      </c>
      <c r="U707" s="2">
        <v>0.26300000000000001</v>
      </c>
      <c r="V707" s="1">
        <v>5009</v>
      </c>
      <c r="W707" s="2">
        <f>V707/E707</f>
        <v>0.99880358923230306</v>
      </c>
      <c r="X707" s="2">
        <v>0.14000000000000001</v>
      </c>
      <c r="Y707" s="1">
        <v>1330</v>
      </c>
      <c r="Z707" s="2">
        <f>Y707/E707</f>
        <v>0.26520438683948155</v>
      </c>
      <c r="AA707" s="2">
        <v>0.25600000000000001</v>
      </c>
      <c r="AB707" s="1">
        <v>3273</v>
      </c>
      <c r="AC707" s="2">
        <f>AB707/E707</f>
        <v>0.65264207377866401</v>
      </c>
      <c r="AD707" s="2">
        <f>1-(AC707+Z707)</f>
        <v>8.2153539381854435E-2</v>
      </c>
      <c r="AE707" s="2">
        <v>0.1</v>
      </c>
      <c r="AF707" s="1">
        <v>68852</v>
      </c>
      <c r="AG707" s="1">
        <v>1819</v>
      </c>
      <c r="AH707" s="1">
        <v>59023</v>
      </c>
      <c r="AI707" s="1">
        <v>3798</v>
      </c>
      <c r="AJ707" s="2">
        <v>0.10199999999999999</v>
      </c>
      <c r="AK707">
        <v>2.3020312610000002</v>
      </c>
      <c r="AL707">
        <v>2178.5108156270167</v>
      </c>
      <c r="AM707" t="s">
        <v>1484</v>
      </c>
      <c r="AN707" t="s">
        <v>1517</v>
      </c>
    </row>
    <row r="708" spans="1:40">
      <c r="A708" t="s">
        <v>747</v>
      </c>
      <c r="B708">
        <v>31.3</v>
      </c>
      <c r="C708">
        <v>27.6</v>
      </c>
      <c r="D708">
        <v>40.4</v>
      </c>
      <c r="E708">
        <v>3648</v>
      </c>
      <c r="F708">
        <v>1769</v>
      </c>
      <c r="G708">
        <v>1879</v>
      </c>
      <c r="H708" s="2">
        <f>F708/E708</f>
        <v>0.4849232456140351</v>
      </c>
      <c r="I708" s="2">
        <f>G708/E708</f>
        <v>0.5150767543859649</v>
      </c>
      <c r="J708" s="1">
        <v>1771</v>
      </c>
      <c r="K708" s="2">
        <f>J708/E708</f>
        <v>0.48547149122807015</v>
      </c>
      <c r="L708" s="1">
        <v>1403</v>
      </c>
      <c r="M708" s="1">
        <v>249</v>
      </c>
      <c r="N708" s="1">
        <v>47</v>
      </c>
      <c r="O708" s="2">
        <f>L708/$J708</f>
        <v>0.79220779220779225</v>
      </c>
      <c r="P708" s="2">
        <f>M708/$J708</f>
        <v>0.14059853190287974</v>
      </c>
      <c r="Q708" s="2">
        <f>N708/$J708</f>
        <v>2.6538678712591756E-2</v>
      </c>
      <c r="R708" s="2">
        <v>0.25600000000000001</v>
      </c>
      <c r="S708" s="8" t="str">
        <f>VLOOKUP(R708,bachelor_lookup!A:B,2,TRUE)</f>
        <v>Medium</v>
      </c>
      <c r="T708" s="2">
        <v>0.30599999999999999</v>
      </c>
      <c r="U708" s="2">
        <v>0.215</v>
      </c>
      <c r="V708" s="1">
        <v>3636</v>
      </c>
      <c r="W708" s="2">
        <f>V708/E708</f>
        <v>0.99671052631578949</v>
      </c>
      <c r="X708" s="2">
        <v>0.10400000000000001</v>
      </c>
      <c r="Y708" s="1">
        <v>666</v>
      </c>
      <c r="Z708" s="2">
        <f>Y708/E708</f>
        <v>0.18256578947368421</v>
      </c>
      <c r="AA708" s="2">
        <v>0.14699999999999999</v>
      </c>
      <c r="AB708" s="1">
        <v>2429</v>
      </c>
      <c r="AC708" s="2">
        <f>AB708/E708</f>
        <v>0.66584429824561409</v>
      </c>
      <c r="AD708" s="2">
        <f>1-(AC708+Z708)</f>
        <v>0.15158991228070173</v>
      </c>
      <c r="AE708" s="2">
        <v>9.4E-2</v>
      </c>
      <c r="AF708" s="1">
        <v>73425</v>
      </c>
      <c r="AG708" s="1">
        <v>1476</v>
      </c>
      <c r="AH708" s="1">
        <v>49494</v>
      </c>
      <c r="AI708" s="1">
        <v>3052</v>
      </c>
      <c r="AJ708" s="2">
        <v>5.9000000000000004E-2</v>
      </c>
      <c r="AK708">
        <v>4.9108011520000003</v>
      </c>
      <c r="AL708">
        <v>742.85231413092242</v>
      </c>
      <c r="AM708" t="s">
        <v>1483</v>
      </c>
      <c r="AN708" t="s">
        <v>1504</v>
      </c>
    </row>
    <row r="709" spans="1:40">
      <c r="A709" t="s">
        <v>1157</v>
      </c>
      <c r="B709">
        <v>38.1</v>
      </c>
      <c r="C709">
        <v>38.299999999999997</v>
      </c>
      <c r="D709">
        <v>37.299999999999997</v>
      </c>
      <c r="E709">
        <v>3746</v>
      </c>
      <c r="F709">
        <v>1596</v>
      </c>
      <c r="G709">
        <v>2150</v>
      </c>
      <c r="H709" s="2">
        <f>F709/E709</f>
        <v>0.42605445808862785</v>
      </c>
      <c r="I709" s="2">
        <f>G709/E709</f>
        <v>0.57394554191137215</v>
      </c>
      <c r="J709" s="1">
        <v>1970</v>
      </c>
      <c r="K709" s="2">
        <f>J709/E709</f>
        <v>0.52589428723972242</v>
      </c>
      <c r="L709" s="1">
        <v>1197</v>
      </c>
      <c r="M709" s="1">
        <v>311</v>
      </c>
      <c r="N709" s="1">
        <v>111</v>
      </c>
      <c r="O709" s="2">
        <f>L709/$J709</f>
        <v>0.60761421319796949</v>
      </c>
      <c r="P709" s="2">
        <f>M709/$J709</f>
        <v>0.15786802030456853</v>
      </c>
      <c r="Q709" s="2">
        <f>N709/$J709</f>
        <v>5.634517766497462E-2</v>
      </c>
      <c r="R709" s="2">
        <v>0.25600000000000001</v>
      </c>
      <c r="S709" s="8" t="str">
        <f>VLOOKUP(R709,bachelor_lookup!A:B,2,TRUE)</f>
        <v>Medium</v>
      </c>
      <c r="T709" s="2">
        <v>0.25800000000000001</v>
      </c>
      <c r="U709" s="2">
        <v>0.254</v>
      </c>
      <c r="V709" s="1">
        <v>3737</v>
      </c>
      <c r="W709" s="2">
        <f>V709/E709</f>
        <v>0.99759743726641747</v>
      </c>
      <c r="X709" s="2">
        <v>0.17499999999999999</v>
      </c>
      <c r="Y709" s="1">
        <v>753</v>
      </c>
      <c r="Z709" s="2">
        <f>Y709/E709</f>
        <v>0.2010144153764015</v>
      </c>
      <c r="AA709" s="2">
        <v>0.27399999999999997</v>
      </c>
      <c r="AB709" s="1">
        <v>2528</v>
      </c>
      <c r="AC709" s="2">
        <f>AB709/E709</f>
        <v>0.67485317672183665</v>
      </c>
      <c r="AD709" s="2">
        <f>1-(AC709+Z709)</f>
        <v>0.12413240790176183</v>
      </c>
      <c r="AE709" s="2">
        <v>0.159</v>
      </c>
      <c r="AF709" s="1">
        <v>59530</v>
      </c>
      <c r="AG709" s="1">
        <v>1664</v>
      </c>
      <c r="AH709" s="1">
        <v>45346</v>
      </c>
      <c r="AI709" s="1">
        <v>3088</v>
      </c>
      <c r="AJ709" s="2">
        <v>0.06</v>
      </c>
      <c r="AK709">
        <v>2.4695683349999999</v>
      </c>
      <c r="AL709">
        <v>1516.8642822754691</v>
      </c>
      <c r="AM709" t="s">
        <v>1484</v>
      </c>
      <c r="AN709" t="s">
        <v>1517</v>
      </c>
    </row>
    <row r="710" spans="1:40">
      <c r="A710" t="s">
        <v>47</v>
      </c>
      <c r="B710">
        <v>41.2</v>
      </c>
      <c r="C710">
        <v>40.4</v>
      </c>
      <c r="D710">
        <v>41.6</v>
      </c>
      <c r="E710">
        <v>2359</v>
      </c>
      <c r="F710">
        <v>1181</v>
      </c>
      <c r="G710">
        <v>1178</v>
      </c>
      <c r="H710" s="2">
        <f>F710/E710</f>
        <v>0.50063586265366677</v>
      </c>
      <c r="I710" s="2">
        <f>G710/E710</f>
        <v>0.49936413734633317</v>
      </c>
      <c r="J710" s="1">
        <v>1017</v>
      </c>
      <c r="K710" s="2">
        <f>J710/E710</f>
        <v>0.43111487918609581</v>
      </c>
      <c r="L710" s="1">
        <v>784</v>
      </c>
      <c r="M710" s="1">
        <v>149</v>
      </c>
      <c r="N710" s="1">
        <v>0</v>
      </c>
      <c r="O710" s="2">
        <f>L710/$J710</f>
        <v>0.77089478859390359</v>
      </c>
      <c r="P710" s="2">
        <f>M710/$J710</f>
        <v>0.14650934119960668</v>
      </c>
      <c r="Q710" s="2">
        <f>N710/$J710</f>
        <v>0</v>
      </c>
      <c r="R710" s="2">
        <v>0.25600000000000001</v>
      </c>
      <c r="S710" s="8" t="str">
        <f>VLOOKUP(R710,bachelor_lookup!A:B,2,TRUE)</f>
        <v>Medium</v>
      </c>
      <c r="T710" s="2">
        <v>0.30199999999999999</v>
      </c>
      <c r="U710" s="2">
        <v>0.21299999999999999</v>
      </c>
      <c r="V710" s="1">
        <v>2359</v>
      </c>
      <c r="W710" s="2">
        <f>V710/E710</f>
        <v>1</v>
      </c>
      <c r="X710" s="2">
        <v>8.8000000000000009E-2</v>
      </c>
      <c r="Y710" s="1">
        <v>613</v>
      </c>
      <c r="Z710" s="2">
        <f>Y710/E710</f>
        <v>0.2598558711318355</v>
      </c>
      <c r="AA710" s="2">
        <v>0.13500000000000001</v>
      </c>
      <c r="AB710" s="1">
        <v>1423</v>
      </c>
      <c r="AC710" s="2">
        <f>AB710/E710</f>
        <v>0.60322170411191178</v>
      </c>
      <c r="AD710" s="2">
        <f>1-(AC710+Z710)</f>
        <v>0.13692242475625271</v>
      </c>
      <c r="AE710" s="2">
        <v>6.3E-2</v>
      </c>
      <c r="AF710" s="1">
        <v>72205</v>
      </c>
      <c r="AG710" s="1">
        <v>916</v>
      </c>
      <c r="AH710" s="1">
        <v>61410</v>
      </c>
      <c r="AI710" s="1">
        <v>1807</v>
      </c>
      <c r="AJ710" s="2">
        <v>6.2E-2</v>
      </c>
      <c r="AK710">
        <v>8.6408459270000009</v>
      </c>
      <c r="AL710">
        <v>273.00567790809072</v>
      </c>
      <c r="AM710" t="s">
        <v>1482</v>
      </c>
      <c r="AN710" t="s">
        <v>1489</v>
      </c>
    </row>
    <row r="711" spans="1:40">
      <c r="A711" t="s">
        <v>174</v>
      </c>
      <c r="B711">
        <v>45.1</v>
      </c>
      <c r="C711">
        <v>45.5</v>
      </c>
      <c r="D711">
        <v>45</v>
      </c>
      <c r="E711">
        <v>4729</v>
      </c>
      <c r="F711">
        <v>2358</v>
      </c>
      <c r="G711">
        <v>2371</v>
      </c>
      <c r="H711" s="2">
        <f>F711/E711</f>
        <v>0.49862550222034258</v>
      </c>
      <c r="I711" s="2">
        <f>G711/E711</f>
        <v>0.50137449777965748</v>
      </c>
      <c r="J711" s="1">
        <v>2309</v>
      </c>
      <c r="K711" s="2">
        <f>J711/E711</f>
        <v>0.4882639035736942</v>
      </c>
      <c r="L711" s="1">
        <v>1924</v>
      </c>
      <c r="M711" s="1">
        <v>99</v>
      </c>
      <c r="N711" s="1">
        <v>86</v>
      </c>
      <c r="O711" s="2">
        <f>L711/$J711</f>
        <v>0.83326115201385886</v>
      </c>
      <c r="P711" s="2">
        <f>M711/$J711</f>
        <v>4.2875703767864877E-2</v>
      </c>
      <c r="Q711" s="2">
        <f>N711/$J711</f>
        <v>3.7245560848852319E-2</v>
      </c>
      <c r="R711" s="2">
        <v>0.25600000000000001</v>
      </c>
      <c r="S711" s="8" t="str">
        <f>VLOOKUP(R711,bachelor_lookup!A:B,2,TRUE)</f>
        <v>Medium</v>
      </c>
      <c r="T711" s="2">
        <v>0.31900000000000001</v>
      </c>
      <c r="U711" s="2">
        <v>0.187</v>
      </c>
      <c r="V711" s="1">
        <v>4715</v>
      </c>
      <c r="W711" s="2">
        <f>V711/E711</f>
        <v>0.99703954324381472</v>
      </c>
      <c r="X711" s="2">
        <v>7.5999999999999998E-2</v>
      </c>
      <c r="Y711" s="1">
        <v>873</v>
      </c>
      <c r="Z711" s="2">
        <f>Y711/E711</f>
        <v>0.18460562486783674</v>
      </c>
      <c r="AA711" s="2">
        <v>0.13500000000000001</v>
      </c>
      <c r="AB711" s="1">
        <v>3122</v>
      </c>
      <c r="AC711" s="2">
        <f>AB711/E711</f>
        <v>0.66018185662930851</v>
      </c>
      <c r="AD711" s="2">
        <f>1-(AC711+Z711)</f>
        <v>0.15521251850285478</v>
      </c>
      <c r="AE711" s="2">
        <v>6.6000000000000003E-2</v>
      </c>
      <c r="AF711" s="1">
        <v>72675</v>
      </c>
      <c r="AG711" s="1">
        <v>1941</v>
      </c>
      <c r="AH711" s="1">
        <v>61649</v>
      </c>
      <c r="AI711" s="1">
        <v>3898</v>
      </c>
      <c r="AJ711" s="2">
        <v>0.13800000000000001</v>
      </c>
      <c r="AK711">
        <v>3.1025401420000001</v>
      </c>
      <c r="AL711">
        <v>1524.2349118975558</v>
      </c>
      <c r="AM711" t="s">
        <v>1484</v>
      </c>
      <c r="AN711" t="s">
        <v>1492</v>
      </c>
    </row>
    <row r="712" spans="1:40">
      <c r="A712" t="s">
        <v>937</v>
      </c>
      <c r="B712">
        <v>46.8</v>
      </c>
      <c r="C712">
        <v>42</v>
      </c>
      <c r="D712">
        <v>48.1</v>
      </c>
      <c r="E712">
        <v>4750</v>
      </c>
      <c r="F712">
        <v>2479</v>
      </c>
      <c r="G712">
        <v>2271</v>
      </c>
      <c r="H712" s="2">
        <f>F712/E712</f>
        <v>0.5218947368421053</v>
      </c>
      <c r="I712" s="2">
        <f>G712/E712</f>
        <v>0.47810526315789476</v>
      </c>
      <c r="J712" s="1">
        <v>1774</v>
      </c>
      <c r="K712" s="2">
        <f>J712/E712</f>
        <v>0.37347368421052629</v>
      </c>
      <c r="L712" s="1">
        <v>1496</v>
      </c>
      <c r="M712" s="1">
        <v>88</v>
      </c>
      <c r="N712" s="1">
        <v>128</v>
      </c>
      <c r="O712" s="2">
        <f>L712/$J712</f>
        <v>0.84329199549041711</v>
      </c>
      <c r="P712" s="2">
        <f>M712/$J712</f>
        <v>4.96054114994363E-2</v>
      </c>
      <c r="Q712" s="2">
        <f>N712/$J712</f>
        <v>7.2153325817361891E-2</v>
      </c>
      <c r="R712" s="2">
        <v>0.25600000000000001</v>
      </c>
      <c r="S712" s="8" t="str">
        <f>VLOOKUP(R712,bachelor_lookup!A:B,2,TRUE)</f>
        <v>Medium</v>
      </c>
      <c r="T712" s="2">
        <v>0.27899999999999997</v>
      </c>
      <c r="U712" s="2">
        <v>0.23399999999999999</v>
      </c>
      <c r="V712" s="1">
        <v>4722</v>
      </c>
      <c r="W712" s="2">
        <f>V712/E712</f>
        <v>0.99410526315789471</v>
      </c>
      <c r="X712" s="2">
        <v>0.20100000000000001</v>
      </c>
      <c r="Y712" s="1">
        <v>831</v>
      </c>
      <c r="Z712" s="2">
        <f>Y712/E712</f>
        <v>0.17494736842105263</v>
      </c>
      <c r="AA712" s="2">
        <v>0.41499999999999998</v>
      </c>
      <c r="AB712" s="1">
        <v>2782</v>
      </c>
      <c r="AC712" s="2">
        <f>AB712/E712</f>
        <v>0.58568421052631581</v>
      </c>
      <c r="AD712" s="2">
        <f>1-(AC712+Z712)</f>
        <v>0.23936842105263156</v>
      </c>
      <c r="AE712" s="2">
        <v>0.16800000000000001</v>
      </c>
      <c r="AF712" s="1">
        <v>56284</v>
      </c>
      <c r="AG712" s="1">
        <v>2127</v>
      </c>
      <c r="AH712" s="1">
        <v>43147</v>
      </c>
      <c r="AI712" s="1">
        <v>3946</v>
      </c>
      <c r="AJ712" s="2">
        <v>0.16200000000000001</v>
      </c>
      <c r="AK712">
        <v>4.1748875190000003</v>
      </c>
      <c r="AL712">
        <v>1137.7552037947491</v>
      </c>
      <c r="AM712" t="s">
        <v>1483</v>
      </c>
      <c r="AN712" t="s">
        <v>1513</v>
      </c>
    </row>
    <row r="713" spans="1:40">
      <c r="A713" t="s">
        <v>1154</v>
      </c>
      <c r="B713">
        <v>48.2</v>
      </c>
      <c r="C713">
        <v>49.2</v>
      </c>
      <c r="D713">
        <v>47.2</v>
      </c>
      <c r="E713">
        <v>4272</v>
      </c>
      <c r="F713">
        <v>2248</v>
      </c>
      <c r="G713">
        <v>2024</v>
      </c>
      <c r="H713" s="2">
        <f>F713/E713</f>
        <v>0.52621722846441943</v>
      </c>
      <c r="I713" s="2">
        <f>G713/E713</f>
        <v>0.47378277153558052</v>
      </c>
      <c r="J713" s="1">
        <v>2232</v>
      </c>
      <c r="K713" s="2">
        <f>J713/E713</f>
        <v>0.52247191011235961</v>
      </c>
      <c r="L713" s="1">
        <v>1829</v>
      </c>
      <c r="M713" s="1">
        <v>196</v>
      </c>
      <c r="N713" s="1">
        <v>0</v>
      </c>
      <c r="O713" s="2">
        <f>L713/$J713</f>
        <v>0.81944444444444442</v>
      </c>
      <c r="P713" s="2">
        <f>M713/$J713</f>
        <v>8.7813620071684584E-2</v>
      </c>
      <c r="Q713" s="2">
        <f>N713/$J713</f>
        <v>0</v>
      </c>
      <c r="R713" s="2">
        <v>0.25600000000000001</v>
      </c>
      <c r="S713" s="8" t="str">
        <f>VLOOKUP(R713,bachelor_lookup!A:B,2,TRUE)</f>
        <v>Medium</v>
      </c>
      <c r="T713" s="2">
        <v>0.24399999999999999</v>
      </c>
      <c r="U713" s="2">
        <v>0.26800000000000002</v>
      </c>
      <c r="V713" s="1">
        <v>4263</v>
      </c>
      <c r="W713" s="2">
        <f>V713/E713</f>
        <v>0.9978932584269663</v>
      </c>
      <c r="X713" s="2">
        <v>7.0999999999999994E-2</v>
      </c>
      <c r="Y713" s="1">
        <v>727</v>
      </c>
      <c r="Z713" s="2">
        <f>Y713/E713</f>
        <v>0.17017790262172286</v>
      </c>
      <c r="AA713" s="2">
        <v>0.13300000000000001</v>
      </c>
      <c r="AB713" s="1">
        <v>2941</v>
      </c>
      <c r="AC713" s="2">
        <f>AB713/E713</f>
        <v>0.68843632958801493</v>
      </c>
      <c r="AD713" s="2">
        <f>1-(AC713+Z713)</f>
        <v>0.14138576779026224</v>
      </c>
      <c r="AE713" s="2">
        <v>6.4000000000000001E-2</v>
      </c>
      <c r="AF713" s="1">
        <v>99535</v>
      </c>
      <c r="AG713" s="1">
        <v>1610</v>
      </c>
      <c r="AH713" s="1">
        <v>89000</v>
      </c>
      <c r="AI713" s="1">
        <v>3709</v>
      </c>
      <c r="AJ713" s="2">
        <v>0.114</v>
      </c>
      <c r="AK713">
        <v>40.001009940000003</v>
      </c>
      <c r="AL713">
        <v>106.79730352828186</v>
      </c>
      <c r="AM713" t="s">
        <v>1482</v>
      </c>
      <c r="AN713" t="s">
        <v>1517</v>
      </c>
    </row>
    <row r="714" spans="1:40">
      <c r="A714" t="s">
        <v>612</v>
      </c>
      <c r="B714">
        <v>39.4</v>
      </c>
      <c r="C714">
        <v>41</v>
      </c>
      <c r="D714">
        <v>38.1</v>
      </c>
      <c r="E714">
        <v>8529</v>
      </c>
      <c r="F714">
        <v>4413</v>
      </c>
      <c r="G714">
        <v>4116</v>
      </c>
      <c r="H714" s="2">
        <f>F714/E714</f>
        <v>0.51741118536756947</v>
      </c>
      <c r="I714" s="2">
        <f>G714/E714</f>
        <v>0.48258881463243053</v>
      </c>
      <c r="J714" s="1">
        <v>4389</v>
      </c>
      <c r="K714" s="2">
        <f>J714/E714</f>
        <v>0.51459725641927545</v>
      </c>
      <c r="L714" s="1">
        <v>3181</v>
      </c>
      <c r="M714" s="1">
        <v>547</v>
      </c>
      <c r="N714" s="1">
        <v>481</v>
      </c>
      <c r="O714" s="2">
        <f>L714/$J714</f>
        <v>0.72476646160856684</v>
      </c>
      <c r="P714" s="2">
        <f>M714/$J714</f>
        <v>0.12462975620870358</v>
      </c>
      <c r="Q714" s="2">
        <f>N714/$J714</f>
        <v>0.10959216222374117</v>
      </c>
      <c r="R714" s="2">
        <v>0.25700000000000001</v>
      </c>
      <c r="S714" s="8" t="str">
        <f>VLOOKUP(R714,bachelor_lookup!A:B,2,TRUE)</f>
        <v>Medium</v>
      </c>
      <c r="T714" s="2">
        <v>0.28699999999999998</v>
      </c>
      <c r="U714" s="2">
        <v>0.223</v>
      </c>
      <c r="V714" s="1">
        <v>8529</v>
      </c>
      <c r="W714" s="2">
        <f>V714/E714</f>
        <v>1</v>
      </c>
      <c r="X714" s="2">
        <v>0.14199999999999999</v>
      </c>
      <c r="Y714" s="1">
        <v>1981</v>
      </c>
      <c r="Z714" s="2">
        <f>Y714/E714</f>
        <v>0.23226638527377183</v>
      </c>
      <c r="AA714" s="2">
        <v>0.318</v>
      </c>
      <c r="AB714" s="1">
        <v>5551</v>
      </c>
      <c r="AC714" s="2">
        <f>AB714/E714</f>
        <v>0.65083831633251266</v>
      </c>
      <c r="AD714" s="2">
        <f>1-(AC714+Z714)</f>
        <v>0.11689529839371549</v>
      </c>
      <c r="AE714" s="2">
        <v>0.10199999999999999</v>
      </c>
      <c r="AF714" s="1">
        <v>94654</v>
      </c>
      <c r="AG714" s="1">
        <v>3102</v>
      </c>
      <c r="AH714" s="1">
        <v>72077</v>
      </c>
      <c r="AI714" s="1">
        <v>6756</v>
      </c>
      <c r="AJ714" s="2">
        <v>5.7000000000000002E-2</v>
      </c>
      <c r="AK714">
        <v>7.0309103110000004</v>
      </c>
      <c r="AL714">
        <v>1213.0719384453259</v>
      </c>
      <c r="AM714" t="s">
        <v>1483</v>
      </c>
      <c r="AN714" t="s">
        <v>1503</v>
      </c>
    </row>
    <row r="715" spans="1:40">
      <c r="A715" t="s">
        <v>1042</v>
      </c>
      <c r="B715">
        <v>33.200000000000003</v>
      </c>
      <c r="C715">
        <v>31.2</v>
      </c>
      <c r="D715">
        <v>35.6</v>
      </c>
      <c r="E715">
        <v>8847</v>
      </c>
      <c r="F715">
        <v>4718</v>
      </c>
      <c r="G715">
        <v>4129</v>
      </c>
      <c r="H715" s="2">
        <f>F715/E715</f>
        <v>0.53328812026675709</v>
      </c>
      <c r="I715" s="2">
        <f>G715/E715</f>
        <v>0.46671187973324291</v>
      </c>
      <c r="J715" s="1">
        <v>3848</v>
      </c>
      <c r="K715" s="2">
        <f>J715/E715</f>
        <v>0.43494970046343395</v>
      </c>
      <c r="L715" s="1">
        <v>2930</v>
      </c>
      <c r="M715" s="1">
        <v>573</v>
      </c>
      <c r="N715" s="1">
        <v>56</v>
      </c>
      <c r="O715" s="2">
        <f>L715/$J715</f>
        <v>0.76143451143451146</v>
      </c>
      <c r="P715" s="2">
        <f>M715/$J715</f>
        <v>0.14890852390852391</v>
      </c>
      <c r="Q715" s="2">
        <f>N715/$J715</f>
        <v>1.4553014553014554E-2</v>
      </c>
      <c r="R715" s="2">
        <v>0.25800000000000001</v>
      </c>
      <c r="S715" s="8" t="str">
        <f>VLOOKUP(R715,bachelor_lookup!A:B,2,TRUE)</f>
        <v>Medium</v>
      </c>
      <c r="T715" s="2">
        <v>0.23899999999999999</v>
      </c>
      <c r="U715" s="2">
        <v>0.27699999999999997</v>
      </c>
      <c r="V715" s="1">
        <v>8836</v>
      </c>
      <c r="W715" s="2">
        <f>V715/E715</f>
        <v>0.99875664066915337</v>
      </c>
      <c r="X715" s="2">
        <v>0.126</v>
      </c>
      <c r="Y715" s="1">
        <v>2751</v>
      </c>
      <c r="Z715" s="2">
        <f>Y715/E715</f>
        <v>0.31095286537809425</v>
      </c>
      <c r="AA715" s="2">
        <v>0.221</v>
      </c>
      <c r="AB715" s="1">
        <v>5005</v>
      </c>
      <c r="AC715" s="2">
        <f>AB715/E715</f>
        <v>0.56572849553520965</v>
      </c>
      <c r="AD715" s="2">
        <f>1-(AC715+Z715)</f>
        <v>0.12331863908669605</v>
      </c>
      <c r="AE715" s="2">
        <v>9.4E-2</v>
      </c>
      <c r="AF715" s="1">
        <v>73801</v>
      </c>
      <c r="AG715" s="1">
        <v>3099</v>
      </c>
      <c r="AH715" s="1">
        <v>57577</v>
      </c>
      <c r="AI715" s="1">
        <v>6338</v>
      </c>
      <c r="AJ715" s="2">
        <v>5.9000000000000004E-2</v>
      </c>
      <c r="AK715">
        <v>14.692774160000001</v>
      </c>
      <c r="AL715">
        <v>602.1327152829524</v>
      </c>
      <c r="AM715" t="s">
        <v>1483</v>
      </c>
      <c r="AN715" t="s">
        <v>1515</v>
      </c>
    </row>
    <row r="716" spans="1:40">
      <c r="A716" t="s">
        <v>1345</v>
      </c>
      <c r="B716">
        <v>44.1</v>
      </c>
      <c r="C716">
        <v>42.9</v>
      </c>
      <c r="D716">
        <v>45.3</v>
      </c>
      <c r="E716">
        <v>4038</v>
      </c>
      <c r="F716">
        <v>2192</v>
      </c>
      <c r="G716">
        <v>1846</v>
      </c>
      <c r="H716" s="2">
        <f>F716/E716</f>
        <v>0.54284299157999005</v>
      </c>
      <c r="I716" s="2">
        <f>G716/E716</f>
        <v>0.45715700842000989</v>
      </c>
      <c r="J716" s="1">
        <v>1604</v>
      </c>
      <c r="K716" s="2">
        <f>J716/E716</f>
        <v>0.39722634967805842</v>
      </c>
      <c r="L716" s="1">
        <v>1247</v>
      </c>
      <c r="M716" s="1">
        <v>231</v>
      </c>
      <c r="N716" s="1">
        <v>9</v>
      </c>
      <c r="O716" s="2">
        <f>L716/$J716</f>
        <v>0.777431421446384</v>
      </c>
      <c r="P716" s="2">
        <f>M716/$J716</f>
        <v>0.1440149625935162</v>
      </c>
      <c r="Q716" s="2">
        <f>N716/$J716</f>
        <v>5.6109725685785537E-3</v>
      </c>
      <c r="R716" s="2">
        <v>0.25800000000000001</v>
      </c>
      <c r="S716" s="8" t="str">
        <f>VLOOKUP(R716,bachelor_lookup!A:B,2,TRUE)</f>
        <v>Medium</v>
      </c>
      <c r="T716" s="2">
        <v>0.23300000000000001</v>
      </c>
      <c r="U716" s="2">
        <v>0.28699999999999998</v>
      </c>
      <c r="V716" s="1">
        <v>4004</v>
      </c>
      <c r="W716" s="2">
        <f>V716/E716</f>
        <v>0.99157999009410602</v>
      </c>
      <c r="X716" s="2">
        <v>8.4000000000000005E-2</v>
      </c>
      <c r="Y716" s="1">
        <v>776</v>
      </c>
      <c r="Z716" s="2">
        <f>Y716/E716</f>
        <v>0.19217434373452205</v>
      </c>
      <c r="AA716" s="2">
        <v>6.4000000000000001E-2</v>
      </c>
      <c r="AB716" s="1">
        <v>2641</v>
      </c>
      <c r="AC716" s="2">
        <f>AB716/E716</f>
        <v>0.65403665180782566</v>
      </c>
      <c r="AD716" s="2">
        <f>1-(AC716+Z716)</f>
        <v>0.15378900445765231</v>
      </c>
      <c r="AE716" s="2">
        <v>9.4E-2</v>
      </c>
      <c r="AF716" s="1">
        <v>75514</v>
      </c>
      <c r="AG716" s="1">
        <v>1464</v>
      </c>
      <c r="AH716" s="1">
        <v>58813</v>
      </c>
      <c r="AI716" s="1">
        <v>3387</v>
      </c>
      <c r="AJ716" s="2">
        <v>0.13400000000000001</v>
      </c>
      <c r="AK716">
        <v>34.372404600000003</v>
      </c>
      <c r="AL716">
        <v>117.47796079416567</v>
      </c>
      <c r="AM716" t="s">
        <v>1482</v>
      </c>
      <c r="AN716" t="s">
        <v>1520</v>
      </c>
    </row>
    <row r="717" spans="1:40">
      <c r="A717" t="s">
        <v>30</v>
      </c>
      <c r="B717">
        <v>48.3</v>
      </c>
      <c r="C717">
        <v>51</v>
      </c>
      <c r="D717">
        <v>45.5</v>
      </c>
      <c r="E717">
        <v>4163</v>
      </c>
      <c r="F717">
        <v>1942</v>
      </c>
      <c r="G717">
        <v>2221</v>
      </c>
      <c r="H717" s="2">
        <f>F717/E717</f>
        <v>0.46649051165025224</v>
      </c>
      <c r="I717" s="2">
        <f>G717/E717</f>
        <v>0.53350948834974776</v>
      </c>
      <c r="J717" s="1">
        <v>1728</v>
      </c>
      <c r="K717" s="2">
        <f>J717/E717</f>
        <v>0.41508527504203702</v>
      </c>
      <c r="L717" s="1">
        <v>1397</v>
      </c>
      <c r="M717" s="1">
        <v>122</v>
      </c>
      <c r="N717" s="1">
        <v>38</v>
      </c>
      <c r="O717" s="2">
        <f>L717/$J717</f>
        <v>0.80844907407407407</v>
      </c>
      <c r="P717" s="2">
        <f>M717/$J717</f>
        <v>7.0601851851851846E-2</v>
      </c>
      <c r="Q717" s="2">
        <f>N717/$J717</f>
        <v>2.1990740740740741E-2</v>
      </c>
      <c r="R717" s="2">
        <v>0.25800000000000001</v>
      </c>
      <c r="S717" s="8" t="str">
        <f>VLOOKUP(R717,bachelor_lookup!A:B,2,TRUE)</f>
        <v>Medium</v>
      </c>
      <c r="T717" s="2">
        <v>0.248</v>
      </c>
      <c r="U717" s="2">
        <v>0.26899999999999996</v>
      </c>
      <c r="V717" s="1">
        <v>4148</v>
      </c>
      <c r="W717" s="2">
        <f>V717/E717</f>
        <v>0.99639682920970452</v>
      </c>
      <c r="X717" s="2">
        <v>0.115</v>
      </c>
      <c r="Y717" s="1">
        <v>872</v>
      </c>
      <c r="Z717" s="2">
        <f>Y717/E717</f>
        <v>0.20946432860917608</v>
      </c>
      <c r="AA717" s="2">
        <v>0.151</v>
      </c>
      <c r="AB717" s="1">
        <v>2429</v>
      </c>
      <c r="AC717" s="2">
        <f>AB717/E717</f>
        <v>0.5834734566418448</v>
      </c>
      <c r="AD717" s="2">
        <f>1-(AC717+Z717)</f>
        <v>0.20706221474897912</v>
      </c>
      <c r="AE717" s="2">
        <v>0.114</v>
      </c>
      <c r="AF717" s="1">
        <v>81872</v>
      </c>
      <c r="AG717" s="1">
        <v>1672</v>
      </c>
      <c r="AH717" s="1">
        <v>65278</v>
      </c>
      <c r="AI717" s="1">
        <v>3371</v>
      </c>
      <c r="AJ717" s="2">
        <v>6.2E-2</v>
      </c>
      <c r="AK717">
        <v>1348.5556770000001</v>
      </c>
      <c r="AL717">
        <v>3.087006395806378</v>
      </c>
      <c r="AM717" t="s">
        <v>1482</v>
      </c>
      <c r="AN717" t="s">
        <v>1488</v>
      </c>
    </row>
    <row r="718" spans="1:40">
      <c r="A718" t="s">
        <v>1360</v>
      </c>
      <c r="B718">
        <v>38</v>
      </c>
      <c r="C718">
        <v>37.6</v>
      </c>
      <c r="D718">
        <v>38.700000000000003</v>
      </c>
      <c r="E718">
        <v>3176</v>
      </c>
      <c r="F718">
        <v>1559</v>
      </c>
      <c r="G718">
        <v>1617</v>
      </c>
      <c r="H718" s="2">
        <f>F718/E718</f>
        <v>0.49086901763224183</v>
      </c>
      <c r="I718" s="2">
        <f>G718/E718</f>
        <v>0.50913098236775822</v>
      </c>
      <c r="J718" s="1">
        <v>1283</v>
      </c>
      <c r="K718" s="2">
        <f>J718/E718</f>
        <v>0.40396725440806047</v>
      </c>
      <c r="L718" s="1">
        <v>1013</v>
      </c>
      <c r="M718" s="1">
        <v>94</v>
      </c>
      <c r="N718" s="1">
        <v>0</v>
      </c>
      <c r="O718" s="2">
        <f>L718/$J718</f>
        <v>0.78955572876071711</v>
      </c>
      <c r="P718" s="2">
        <f>M718/$J718</f>
        <v>7.3265783320342948E-2</v>
      </c>
      <c r="Q718" s="2">
        <f>N718/$J718</f>
        <v>0</v>
      </c>
      <c r="R718" s="2">
        <v>0.25900000000000001</v>
      </c>
      <c r="S718" s="8" t="str">
        <f>VLOOKUP(R718,bachelor_lookup!A:B,2,TRUE)</f>
        <v>Medium</v>
      </c>
      <c r="T718" s="2">
        <v>0.218</v>
      </c>
      <c r="U718" s="2">
        <v>0.29799999999999999</v>
      </c>
      <c r="V718" s="1">
        <v>3176</v>
      </c>
      <c r="W718" s="2">
        <f>V718/E718</f>
        <v>1</v>
      </c>
      <c r="X718" s="2">
        <v>0.14000000000000001</v>
      </c>
      <c r="Y718" s="1">
        <v>889</v>
      </c>
      <c r="Z718" s="2">
        <f>Y718/E718</f>
        <v>0.27991183879093201</v>
      </c>
      <c r="AA718" s="2">
        <v>0.20100000000000001</v>
      </c>
      <c r="AB718" s="1">
        <v>1981</v>
      </c>
      <c r="AC718" s="2">
        <f>AB718/E718</f>
        <v>0.62374055415617125</v>
      </c>
      <c r="AD718" s="2">
        <f>1-(AC718+Z718)</f>
        <v>9.63476070528968E-2</v>
      </c>
      <c r="AE718" s="2">
        <v>0.13100000000000001</v>
      </c>
      <c r="AF718" s="1">
        <v>63909</v>
      </c>
      <c r="AG718" s="1">
        <v>1194</v>
      </c>
      <c r="AH718" s="1">
        <v>60931</v>
      </c>
      <c r="AI718" s="1">
        <v>2328</v>
      </c>
      <c r="AJ718" s="2">
        <v>0.10199999999999999</v>
      </c>
      <c r="AK718">
        <v>147.3964335</v>
      </c>
      <c r="AL718">
        <v>21.547332758224439</v>
      </c>
      <c r="AM718" t="s">
        <v>1482</v>
      </c>
      <c r="AN718" t="s">
        <v>1520</v>
      </c>
    </row>
    <row r="719" spans="1:40">
      <c r="A719" t="s">
        <v>646</v>
      </c>
      <c r="B719">
        <v>44.5</v>
      </c>
      <c r="C719">
        <v>46.5</v>
      </c>
      <c r="D719">
        <v>41.9</v>
      </c>
      <c r="E719">
        <v>6108</v>
      </c>
      <c r="F719">
        <v>3027</v>
      </c>
      <c r="G719">
        <v>3081</v>
      </c>
      <c r="H719" s="2">
        <f>F719/E719</f>
        <v>0.49557956777996071</v>
      </c>
      <c r="I719" s="2">
        <f>G719/E719</f>
        <v>0.50442043222003929</v>
      </c>
      <c r="J719" s="1">
        <v>2454</v>
      </c>
      <c r="K719" s="2">
        <f>J719/E719</f>
        <v>0.4017681728880157</v>
      </c>
      <c r="L719" s="1">
        <v>2001</v>
      </c>
      <c r="M719" s="1">
        <v>170</v>
      </c>
      <c r="N719" s="1">
        <v>58</v>
      </c>
      <c r="O719" s="2">
        <f>L719/$J719</f>
        <v>0.81540342298288504</v>
      </c>
      <c r="P719" s="2">
        <f>M719/$J719</f>
        <v>6.9274653626731866E-2</v>
      </c>
      <c r="Q719" s="2">
        <f>N719/$J719</f>
        <v>2.3634881825590873E-2</v>
      </c>
      <c r="R719" s="2">
        <v>0.25900000000000001</v>
      </c>
      <c r="S719" s="8" t="str">
        <f>VLOOKUP(R719,bachelor_lookup!A:B,2,TRUE)</f>
        <v>Medium</v>
      </c>
      <c r="T719" s="2">
        <v>0.254</v>
      </c>
      <c r="U719" s="2">
        <v>0.26500000000000001</v>
      </c>
      <c r="V719" s="1">
        <v>6006</v>
      </c>
      <c r="W719" s="2">
        <f>V719/E719</f>
        <v>0.98330058939096265</v>
      </c>
      <c r="X719" s="2">
        <v>0.14300000000000002</v>
      </c>
      <c r="Y719" s="1">
        <v>1423</v>
      </c>
      <c r="Z719" s="2">
        <f>Y719/E719</f>
        <v>0.23297314996725607</v>
      </c>
      <c r="AA719" s="2">
        <v>0.22800000000000001</v>
      </c>
      <c r="AB719" s="1">
        <v>3848</v>
      </c>
      <c r="AC719" s="2">
        <f>AB719/E719</f>
        <v>0.62999345121152583</v>
      </c>
      <c r="AD719" s="2">
        <f>1-(AC719+Z719)</f>
        <v>0.13703339882121812</v>
      </c>
      <c r="AE719" s="2">
        <v>0.126</v>
      </c>
      <c r="AF719" s="1">
        <v>95980</v>
      </c>
      <c r="AG719" s="1">
        <v>2212</v>
      </c>
      <c r="AH719" s="1">
        <v>75342</v>
      </c>
      <c r="AI719" s="1">
        <v>4818</v>
      </c>
      <c r="AJ719" s="2">
        <v>9.5000000000000001E-2</v>
      </c>
      <c r="AK719">
        <v>67.417072700000006</v>
      </c>
      <c r="AL719">
        <v>90.6001959945674</v>
      </c>
      <c r="AM719" t="s">
        <v>1482</v>
      </c>
      <c r="AN719" t="s">
        <v>1503</v>
      </c>
    </row>
    <row r="720" spans="1:40">
      <c r="A720" t="s">
        <v>1156</v>
      </c>
      <c r="B720">
        <v>44.7</v>
      </c>
      <c r="C720">
        <v>44</v>
      </c>
      <c r="D720">
        <v>44.9</v>
      </c>
      <c r="E720">
        <v>4235</v>
      </c>
      <c r="F720">
        <v>1947</v>
      </c>
      <c r="G720">
        <v>2288</v>
      </c>
      <c r="H720" s="2">
        <f>F720/E720</f>
        <v>0.45974025974025973</v>
      </c>
      <c r="I720" s="2">
        <f>G720/E720</f>
        <v>0.54025974025974022</v>
      </c>
      <c r="J720" s="1">
        <v>1933</v>
      </c>
      <c r="K720" s="2">
        <f>J720/E720</f>
        <v>0.45643447461629277</v>
      </c>
      <c r="L720" s="1">
        <v>1604</v>
      </c>
      <c r="M720" s="1">
        <v>148</v>
      </c>
      <c r="N720" s="1">
        <v>27</v>
      </c>
      <c r="O720" s="2">
        <f>L720/$J720</f>
        <v>0.8297982410760476</v>
      </c>
      <c r="P720" s="2">
        <f>M720/$J720</f>
        <v>7.656492498706674E-2</v>
      </c>
      <c r="Q720" s="2">
        <f>N720/$J720</f>
        <v>1.3967925504397309E-2</v>
      </c>
      <c r="R720" s="2">
        <v>0.26</v>
      </c>
      <c r="S720" s="8" t="str">
        <f>VLOOKUP(R720,bachelor_lookup!A:B,2,TRUE)</f>
        <v>Medium</v>
      </c>
      <c r="T720" s="2">
        <v>0.26700000000000002</v>
      </c>
      <c r="U720" s="2">
        <v>0.253</v>
      </c>
      <c r="V720" s="1">
        <v>3893</v>
      </c>
      <c r="W720" s="2">
        <f>V720/E720</f>
        <v>0.91924439197166474</v>
      </c>
      <c r="X720" s="2">
        <v>0.11199999999999999</v>
      </c>
      <c r="Y720" s="1">
        <v>868</v>
      </c>
      <c r="Z720" s="2">
        <f>Y720/E720</f>
        <v>0.20495867768595041</v>
      </c>
      <c r="AA720" s="2">
        <v>0.127</v>
      </c>
      <c r="AB720" s="1">
        <v>2477</v>
      </c>
      <c r="AC720" s="2">
        <f>AB720/E720</f>
        <v>0.58488783943329403</v>
      </c>
      <c r="AD720" s="2">
        <f>1-(AC720+Z720)</f>
        <v>0.21015348288075553</v>
      </c>
      <c r="AE720" s="2">
        <v>0.106</v>
      </c>
      <c r="AF720" s="1">
        <v>70357</v>
      </c>
      <c r="AG720" s="1">
        <v>1526</v>
      </c>
      <c r="AH720" s="1">
        <v>56679</v>
      </c>
      <c r="AI720" s="1">
        <v>3382</v>
      </c>
      <c r="AJ720" s="2">
        <v>6.6000000000000003E-2</v>
      </c>
      <c r="AK720">
        <v>4.1488468530000002</v>
      </c>
      <c r="AL720">
        <v>1020.7655645176932</v>
      </c>
      <c r="AM720" t="s">
        <v>1483</v>
      </c>
      <c r="AN720" t="s">
        <v>1517</v>
      </c>
    </row>
    <row r="721" spans="1:40">
      <c r="A721" t="s">
        <v>766</v>
      </c>
      <c r="B721">
        <v>47.4</v>
      </c>
      <c r="C721">
        <v>47.5</v>
      </c>
      <c r="D721">
        <v>47.4</v>
      </c>
      <c r="E721">
        <v>3980</v>
      </c>
      <c r="F721">
        <v>2141</v>
      </c>
      <c r="G721">
        <v>1839</v>
      </c>
      <c r="H721" s="2">
        <f>F721/E721</f>
        <v>0.53793969849246226</v>
      </c>
      <c r="I721" s="2">
        <f>G721/E721</f>
        <v>0.46206030150753769</v>
      </c>
      <c r="J721" s="1">
        <v>1965</v>
      </c>
      <c r="K721" s="2">
        <f>J721/E721</f>
        <v>0.49371859296482412</v>
      </c>
      <c r="L721" s="1">
        <v>1618</v>
      </c>
      <c r="M721" s="1">
        <v>176</v>
      </c>
      <c r="N721" s="1">
        <v>48</v>
      </c>
      <c r="O721" s="2">
        <f>L721/$J721</f>
        <v>0.82340966921119596</v>
      </c>
      <c r="P721" s="2">
        <f>M721/$J721</f>
        <v>8.9567430025445288E-2</v>
      </c>
      <c r="Q721" s="2">
        <f>N721/$J721</f>
        <v>2.4427480916030534E-2</v>
      </c>
      <c r="R721" s="2">
        <v>0.26</v>
      </c>
      <c r="S721" s="8" t="str">
        <f>VLOOKUP(R721,bachelor_lookup!A:B,2,TRUE)</f>
        <v>Medium</v>
      </c>
      <c r="T721" s="2">
        <v>0.245</v>
      </c>
      <c r="U721" s="2">
        <v>0.27699999999999997</v>
      </c>
      <c r="V721" s="1">
        <v>3980</v>
      </c>
      <c r="W721" s="2">
        <f>V721/E721</f>
        <v>1</v>
      </c>
      <c r="X721" s="2">
        <v>7.400000000000001E-2</v>
      </c>
      <c r="Y721" s="1">
        <v>789</v>
      </c>
      <c r="Z721" s="2">
        <f>Y721/E721</f>
        <v>0.19824120603015075</v>
      </c>
      <c r="AA721" s="2">
        <v>0.11199999999999999</v>
      </c>
      <c r="AB721" s="1">
        <v>2546</v>
      </c>
      <c r="AC721" s="2">
        <f>AB721/E721</f>
        <v>0.63969849246231159</v>
      </c>
      <c r="AD721" s="2">
        <f>1-(AC721+Z721)</f>
        <v>0.1620603015075377</v>
      </c>
      <c r="AE721" s="2">
        <v>5.5E-2</v>
      </c>
      <c r="AF721" s="1">
        <v>86826</v>
      </c>
      <c r="AG721" s="1">
        <v>1493</v>
      </c>
      <c r="AH721" s="1">
        <v>78843</v>
      </c>
      <c r="AI721" s="1">
        <v>3305</v>
      </c>
      <c r="AJ721" s="2">
        <v>0.11599999999999999</v>
      </c>
      <c r="AK721">
        <v>28.439252400000001</v>
      </c>
      <c r="AL721">
        <v>139.94741999617401</v>
      </c>
      <c r="AM721" t="s">
        <v>1482</v>
      </c>
      <c r="AN721" t="s">
        <v>1504</v>
      </c>
    </row>
    <row r="722" spans="1:40">
      <c r="A722" t="s">
        <v>952</v>
      </c>
      <c r="B722">
        <v>32.1</v>
      </c>
      <c r="C722">
        <v>33.1</v>
      </c>
      <c r="D722">
        <v>30.3</v>
      </c>
      <c r="E722">
        <v>4340</v>
      </c>
      <c r="F722">
        <v>2123</v>
      </c>
      <c r="G722">
        <v>2217</v>
      </c>
      <c r="H722" s="2">
        <f>F722/E722</f>
        <v>0.4891705069124424</v>
      </c>
      <c r="I722" s="2">
        <f>G722/E722</f>
        <v>0.51082949308755765</v>
      </c>
      <c r="J722" s="1">
        <v>1964</v>
      </c>
      <c r="K722" s="2">
        <f>J722/E722</f>
        <v>0.45253456221198157</v>
      </c>
      <c r="L722" s="1">
        <v>1546</v>
      </c>
      <c r="M722" s="1">
        <v>137</v>
      </c>
      <c r="N722" s="1">
        <v>130</v>
      </c>
      <c r="O722" s="2">
        <f>L722/$J722</f>
        <v>0.78716904276985744</v>
      </c>
      <c r="P722" s="2">
        <f>M722/$J722</f>
        <v>6.9755600814663948E-2</v>
      </c>
      <c r="Q722" s="2">
        <f>N722/$J722</f>
        <v>6.6191446028513234E-2</v>
      </c>
      <c r="R722" s="2">
        <v>0.26100000000000001</v>
      </c>
      <c r="S722" s="8" t="str">
        <f>VLOOKUP(R722,bachelor_lookup!A:B,2,TRUE)</f>
        <v>Medium</v>
      </c>
      <c r="T722" s="2">
        <v>0.26600000000000001</v>
      </c>
      <c r="U722" s="2">
        <v>0.25600000000000001</v>
      </c>
      <c r="V722" s="1">
        <v>4299</v>
      </c>
      <c r="W722" s="2">
        <f>V722/E722</f>
        <v>0.99055299539170505</v>
      </c>
      <c r="X722" s="2">
        <v>0.152</v>
      </c>
      <c r="Y722" s="1">
        <v>972</v>
      </c>
      <c r="Z722" s="2">
        <f>Y722/E722</f>
        <v>0.22396313364055301</v>
      </c>
      <c r="AA722" s="2">
        <v>8.5000000000000006E-2</v>
      </c>
      <c r="AB722" s="1">
        <v>2733</v>
      </c>
      <c r="AC722" s="2">
        <f>AB722/E722</f>
        <v>0.62972350230414742</v>
      </c>
      <c r="AD722" s="2">
        <f>1-(AC722+Z722)</f>
        <v>0.1463133640552996</v>
      </c>
      <c r="AE722" s="2">
        <v>0.185</v>
      </c>
      <c r="AF722" s="1">
        <v>58811</v>
      </c>
      <c r="AG722" s="1">
        <v>1890</v>
      </c>
      <c r="AH722" s="1">
        <v>45514</v>
      </c>
      <c r="AI722" s="1">
        <v>3346</v>
      </c>
      <c r="AJ722" s="2">
        <v>0.158</v>
      </c>
      <c r="AK722">
        <v>2.4506483189999999</v>
      </c>
      <c r="AL722">
        <v>1770.9599400092463</v>
      </c>
      <c r="AM722" t="s">
        <v>1484</v>
      </c>
      <c r="AN722" t="s">
        <v>1513</v>
      </c>
    </row>
    <row r="723" spans="1:40">
      <c r="A723" t="s">
        <v>449</v>
      </c>
      <c r="B723">
        <v>33.4</v>
      </c>
      <c r="C723">
        <v>28.8</v>
      </c>
      <c r="D723">
        <v>37</v>
      </c>
      <c r="E723">
        <v>7717</v>
      </c>
      <c r="F723">
        <v>3660</v>
      </c>
      <c r="G723">
        <v>4057</v>
      </c>
      <c r="H723" s="2">
        <f>F723/E723</f>
        <v>0.47427756900349877</v>
      </c>
      <c r="I723" s="2">
        <f>G723/E723</f>
        <v>0.52572243099650118</v>
      </c>
      <c r="J723" s="1">
        <v>2914</v>
      </c>
      <c r="K723" s="2">
        <f>J723/E723</f>
        <v>0.37760787870934304</v>
      </c>
      <c r="L723" s="1">
        <v>1937</v>
      </c>
      <c r="M723" s="1">
        <v>255</v>
      </c>
      <c r="N723" s="1">
        <v>582</v>
      </c>
      <c r="O723" s="2">
        <f>L723/$J723</f>
        <v>0.66472203157172272</v>
      </c>
      <c r="P723" s="2">
        <f>M723/$J723</f>
        <v>8.7508579272477696E-2</v>
      </c>
      <c r="Q723" s="2">
        <f>N723/$J723</f>
        <v>0.19972546328071381</v>
      </c>
      <c r="R723" s="2">
        <v>0.26100000000000001</v>
      </c>
      <c r="S723" s="8" t="str">
        <f>VLOOKUP(R723,bachelor_lookup!A:B,2,TRUE)</f>
        <v>Medium</v>
      </c>
      <c r="T723" s="2">
        <v>0.26700000000000002</v>
      </c>
      <c r="U723" s="2">
        <v>0.25600000000000001</v>
      </c>
      <c r="V723" s="1">
        <v>7696</v>
      </c>
      <c r="W723" s="2">
        <f>V723/E723</f>
        <v>0.99727873525981603</v>
      </c>
      <c r="X723" s="2">
        <v>0.33600000000000002</v>
      </c>
      <c r="Y723" s="1">
        <v>1959</v>
      </c>
      <c r="Z723" s="2">
        <f>Y723/E723</f>
        <v>0.25385512504859403</v>
      </c>
      <c r="AA723" s="2">
        <v>0.40200000000000002</v>
      </c>
      <c r="AB723" s="1">
        <v>4979</v>
      </c>
      <c r="AC723" s="2">
        <f>AB723/E723</f>
        <v>0.64519891149410391</v>
      </c>
      <c r="AD723" s="2">
        <f>1-(AC723+Z723)</f>
        <v>0.100945963457302</v>
      </c>
      <c r="AE723" s="2">
        <v>0.33700000000000002</v>
      </c>
      <c r="AF723" s="1">
        <v>58368</v>
      </c>
      <c r="AG723" s="1">
        <v>2758</v>
      </c>
      <c r="AH723" s="1">
        <v>38989</v>
      </c>
      <c r="AI723" s="1">
        <v>5936</v>
      </c>
      <c r="AJ723" s="2">
        <v>0.192</v>
      </c>
      <c r="AK723">
        <v>4.5703258919999996</v>
      </c>
      <c r="AL723">
        <v>1688.5010352342726</v>
      </c>
      <c r="AM723" t="s">
        <v>1484</v>
      </c>
      <c r="AN723" t="s">
        <v>1503</v>
      </c>
    </row>
    <row r="724" spans="1:40">
      <c r="A724" t="s">
        <v>1457</v>
      </c>
      <c r="B724">
        <v>36.799999999999997</v>
      </c>
      <c r="C724">
        <v>38.1</v>
      </c>
      <c r="D724">
        <v>36.200000000000003</v>
      </c>
      <c r="E724">
        <v>8724</v>
      </c>
      <c r="F724">
        <v>4279</v>
      </c>
      <c r="G724">
        <v>4445</v>
      </c>
      <c r="H724" s="2">
        <f>F724/E724</f>
        <v>0.49048601558917926</v>
      </c>
      <c r="I724" s="2">
        <f>G724/E724</f>
        <v>0.50951398441082074</v>
      </c>
      <c r="J724" s="1">
        <v>3933</v>
      </c>
      <c r="K724" s="2">
        <f>J724/E724</f>
        <v>0.45082530949105915</v>
      </c>
      <c r="L724" s="1">
        <v>3182</v>
      </c>
      <c r="M724" s="1">
        <v>541</v>
      </c>
      <c r="N724" s="1">
        <v>18</v>
      </c>
      <c r="O724" s="2">
        <f>L724/$J724</f>
        <v>0.80905161454360541</v>
      </c>
      <c r="P724" s="2">
        <f>M724/$J724</f>
        <v>0.1375540300025426</v>
      </c>
      <c r="Q724" s="2">
        <f>N724/$J724</f>
        <v>4.5766590389016018E-3</v>
      </c>
      <c r="R724" s="2">
        <v>0.26100000000000001</v>
      </c>
      <c r="S724" s="8" t="str">
        <f>VLOOKUP(R724,bachelor_lookup!A:B,2,TRUE)</f>
        <v>Medium</v>
      </c>
      <c r="T724" s="2">
        <v>0.214</v>
      </c>
      <c r="U724" s="2">
        <v>0.30499999999999999</v>
      </c>
      <c r="V724" s="1">
        <v>8581</v>
      </c>
      <c r="W724" s="2">
        <f>V724/E724</f>
        <v>0.98360843649701968</v>
      </c>
      <c r="X724" s="2">
        <v>8.6999999999999994E-2</v>
      </c>
      <c r="Y724" s="1">
        <v>2605</v>
      </c>
      <c r="Z724" s="2">
        <f>Y724/E724</f>
        <v>0.29860155891792756</v>
      </c>
      <c r="AA724" s="2">
        <v>7.8E-2</v>
      </c>
      <c r="AB724" s="1">
        <v>4979</v>
      </c>
      <c r="AC724" s="2">
        <f>AB724/E724</f>
        <v>0.57072443833104081</v>
      </c>
      <c r="AD724" s="2">
        <f>1-(AC724+Z724)</f>
        <v>0.13067400275103158</v>
      </c>
      <c r="AE724" s="2">
        <v>0.10400000000000001</v>
      </c>
      <c r="AF724" s="1">
        <v>85643</v>
      </c>
      <c r="AG724" s="1">
        <v>2989</v>
      </c>
      <c r="AH724" s="1">
        <v>66536</v>
      </c>
      <c r="AI724" s="1">
        <v>6518</v>
      </c>
      <c r="AJ724" s="2">
        <v>3.5000000000000003E-2</v>
      </c>
      <c r="AK724">
        <v>30.087638559999998</v>
      </c>
      <c r="AL724">
        <v>289.95296465699101</v>
      </c>
      <c r="AM724" t="s">
        <v>1482</v>
      </c>
      <c r="AN724" t="s">
        <v>1525</v>
      </c>
    </row>
    <row r="725" spans="1:40">
      <c r="A725" t="s">
        <v>1290</v>
      </c>
      <c r="B725">
        <v>37</v>
      </c>
      <c r="C725">
        <v>37.799999999999997</v>
      </c>
      <c r="D725">
        <v>34.700000000000003</v>
      </c>
      <c r="E725">
        <v>10372</v>
      </c>
      <c r="F725">
        <v>4905</v>
      </c>
      <c r="G725">
        <v>5467</v>
      </c>
      <c r="H725" s="2">
        <f>F725/E725</f>
        <v>0.47290782876976473</v>
      </c>
      <c r="I725" s="2">
        <f>G725/E725</f>
        <v>0.52709217123023522</v>
      </c>
      <c r="J725" s="1">
        <v>4698</v>
      </c>
      <c r="K725" s="2">
        <f>J725/E725</f>
        <v>0.45295025067489397</v>
      </c>
      <c r="L725" s="1">
        <v>4084</v>
      </c>
      <c r="M725" s="1">
        <v>330</v>
      </c>
      <c r="N725" s="1">
        <v>13</v>
      </c>
      <c r="O725" s="2">
        <f>L725/$J725</f>
        <v>0.86930608769689233</v>
      </c>
      <c r="P725" s="2">
        <f>M725/$J725</f>
        <v>7.0242656449553006E-2</v>
      </c>
      <c r="Q725" s="2">
        <f>N725/$J725</f>
        <v>2.767134951042997E-3</v>
      </c>
      <c r="R725" s="2">
        <v>0.26100000000000001</v>
      </c>
      <c r="S725" s="8" t="str">
        <f>VLOOKUP(R725,bachelor_lookup!A:B,2,TRUE)</f>
        <v>Medium</v>
      </c>
      <c r="T725" s="2">
        <v>0.29299999999999998</v>
      </c>
      <c r="U725" s="2">
        <v>0.23100000000000001</v>
      </c>
      <c r="V725" s="1">
        <v>10331</v>
      </c>
      <c r="W725" s="2">
        <f>V725/E725</f>
        <v>0.99604704974932512</v>
      </c>
      <c r="X725" s="2">
        <v>0.128</v>
      </c>
      <c r="Y725" s="1">
        <v>2717</v>
      </c>
      <c r="Z725" s="2">
        <f>Y725/E725</f>
        <v>0.26195526417277287</v>
      </c>
      <c r="AA725" s="2">
        <v>0.13400000000000001</v>
      </c>
      <c r="AB725" s="1">
        <v>6462</v>
      </c>
      <c r="AC725" s="2">
        <f>AB725/E725</f>
        <v>0.6230235248746625</v>
      </c>
      <c r="AD725" s="2">
        <f>1-(AC725+Z725)</f>
        <v>0.11502121095256457</v>
      </c>
      <c r="AE725" s="2">
        <v>0.12300000000000001</v>
      </c>
      <c r="AF725" s="1">
        <v>62228</v>
      </c>
      <c r="AG725" s="1">
        <v>3864</v>
      </c>
      <c r="AH725" s="1">
        <v>57943</v>
      </c>
      <c r="AI725" s="1">
        <v>7939</v>
      </c>
      <c r="AJ725" s="2">
        <v>8.5000000000000006E-2</v>
      </c>
      <c r="AK725">
        <v>24.347645</v>
      </c>
      <c r="AL725">
        <v>425.99602548829671</v>
      </c>
      <c r="AM725" t="s">
        <v>1483</v>
      </c>
      <c r="AN725" t="s">
        <v>1518</v>
      </c>
    </row>
    <row r="726" spans="1:40">
      <c r="A726" t="s">
        <v>90</v>
      </c>
      <c r="B726">
        <v>51.1</v>
      </c>
      <c r="C726">
        <v>51.2</v>
      </c>
      <c r="D726">
        <v>51</v>
      </c>
      <c r="E726">
        <v>3264</v>
      </c>
      <c r="F726">
        <v>1645</v>
      </c>
      <c r="G726">
        <v>1619</v>
      </c>
      <c r="H726" s="2">
        <f>F726/E726</f>
        <v>0.50398284313725494</v>
      </c>
      <c r="I726" s="2">
        <f>G726/E726</f>
        <v>0.49601715686274511</v>
      </c>
      <c r="J726" s="1">
        <v>1183</v>
      </c>
      <c r="K726" s="2">
        <f>J726/E726</f>
        <v>0.36243872549019607</v>
      </c>
      <c r="L726" s="1">
        <v>940</v>
      </c>
      <c r="M726" s="1">
        <v>141</v>
      </c>
      <c r="N726" s="1">
        <v>16</v>
      </c>
      <c r="O726" s="2">
        <f>L726/$J726</f>
        <v>0.79459002535925616</v>
      </c>
      <c r="P726" s="2">
        <f>M726/$J726</f>
        <v>0.11918850380388842</v>
      </c>
      <c r="Q726" s="2">
        <f>N726/$J726</f>
        <v>1.3524936601859678E-2</v>
      </c>
      <c r="R726" s="2">
        <v>0.26100000000000001</v>
      </c>
      <c r="S726" s="8" t="str">
        <f>VLOOKUP(R726,bachelor_lookup!A:B,2,TRUE)</f>
        <v>Medium</v>
      </c>
      <c r="T726" s="2">
        <v>0.255</v>
      </c>
      <c r="U726" s="2">
        <v>0.26800000000000002</v>
      </c>
      <c r="V726" s="1">
        <v>3232</v>
      </c>
      <c r="W726" s="2">
        <f>V726/E726</f>
        <v>0.99019607843137258</v>
      </c>
      <c r="X726" s="2">
        <v>0.17199999999999999</v>
      </c>
      <c r="Y726" s="1">
        <v>527</v>
      </c>
      <c r="Z726" s="2">
        <f>Y726/E726</f>
        <v>0.16145833333333334</v>
      </c>
      <c r="AA726" s="2">
        <v>0.313</v>
      </c>
      <c r="AB726" s="1">
        <v>1954</v>
      </c>
      <c r="AC726" s="2">
        <f>AB726/E726</f>
        <v>0.59865196078431371</v>
      </c>
      <c r="AD726" s="2">
        <f>1-(AC726+Z726)</f>
        <v>0.23988970588235292</v>
      </c>
      <c r="AE726" s="2">
        <v>0.18100000000000002</v>
      </c>
      <c r="AF726" s="1">
        <v>57067</v>
      </c>
      <c r="AG726" s="1">
        <v>1363</v>
      </c>
      <c r="AH726" s="1">
        <v>46495</v>
      </c>
      <c r="AI726" s="1">
        <v>2774</v>
      </c>
      <c r="AJ726" s="2">
        <v>0.11599999999999999</v>
      </c>
      <c r="AK726">
        <v>1090.3484450000001</v>
      </c>
      <c r="AL726">
        <v>2.9935384554980491</v>
      </c>
      <c r="AM726" t="s">
        <v>1482</v>
      </c>
      <c r="AN726" t="s">
        <v>1491</v>
      </c>
    </row>
    <row r="727" spans="1:40">
      <c r="A727" t="s">
        <v>149</v>
      </c>
      <c r="B727">
        <v>33.1</v>
      </c>
      <c r="C727">
        <v>30.5</v>
      </c>
      <c r="D727">
        <v>34.6</v>
      </c>
      <c r="E727">
        <v>5841</v>
      </c>
      <c r="F727">
        <v>2991</v>
      </c>
      <c r="G727">
        <v>2850</v>
      </c>
      <c r="H727" s="2">
        <f>F727/E727</f>
        <v>0.51206985105290193</v>
      </c>
      <c r="I727" s="2">
        <f>G727/E727</f>
        <v>0.48793014894709807</v>
      </c>
      <c r="J727" s="1">
        <v>2731</v>
      </c>
      <c r="K727" s="2">
        <f>J727/E727</f>
        <v>0.46755692518404385</v>
      </c>
      <c r="L727" s="1">
        <v>1852</v>
      </c>
      <c r="M727" s="1">
        <v>420</v>
      </c>
      <c r="N727" s="1">
        <v>86</v>
      </c>
      <c r="O727" s="2">
        <f>L727/$J727</f>
        <v>0.67813987550347854</v>
      </c>
      <c r="P727" s="2">
        <f>M727/$J727</f>
        <v>0.15378982057854265</v>
      </c>
      <c r="Q727" s="2">
        <f>N727/$J727</f>
        <v>3.1490296594653973E-2</v>
      </c>
      <c r="R727" s="2">
        <v>0.26200000000000001</v>
      </c>
      <c r="S727" s="8" t="str">
        <f>VLOOKUP(R727,bachelor_lookup!A:B,2,TRUE)</f>
        <v>Medium</v>
      </c>
      <c r="T727" s="2">
        <v>0.24100000000000002</v>
      </c>
      <c r="U727" s="2">
        <v>0.28300000000000003</v>
      </c>
      <c r="V727" s="1">
        <v>5818</v>
      </c>
      <c r="W727" s="2">
        <f>V727/E727</f>
        <v>0.99606231809621637</v>
      </c>
      <c r="X727" s="2">
        <v>0.11599999999999999</v>
      </c>
      <c r="Y727" s="1">
        <v>1596</v>
      </c>
      <c r="Z727" s="2">
        <f>Y727/E727</f>
        <v>0.27324088341037495</v>
      </c>
      <c r="AA727" s="2">
        <v>0.16</v>
      </c>
      <c r="AB727" s="1">
        <v>3672</v>
      </c>
      <c r="AC727" s="2">
        <f>AB727/E727</f>
        <v>0.62865947611710327</v>
      </c>
      <c r="AD727" s="2">
        <f>1-(AC727+Z727)</f>
        <v>9.8099640472521843E-2</v>
      </c>
      <c r="AE727" s="2">
        <v>0.106</v>
      </c>
      <c r="AF727" s="1">
        <v>66002</v>
      </c>
      <c r="AG727" s="1">
        <v>2124</v>
      </c>
      <c r="AH727" s="1">
        <v>53389</v>
      </c>
      <c r="AI727" s="1">
        <v>4309</v>
      </c>
      <c r="AJ727" s="2">
        <v>6.3E-2</v>
      </c>
      <c r="AK727">
        <v>2.285628188</v>
      </c>
      <c r="AL727">
        <v>2555.5337612068338</v>
      </c>
      <c r="AM727" t="s">
        <v>1484</v>
      </c>
      <c r="AN727" t="s">
        <v>1492</v>
      </c>
    </row>
    <row r="728" spans="1:40">
      <c r="A728" t="s">
        <v>593</v>
      </c>
      <c r="B728">
        <v>35.4</v>
      </c>
      <c r="C728">
        <v>36.200000000000003</v>
      </c>
      <c r="D728">
        <v>35</v>
      </c>
      <c r="E728">
        <v>5091</v>
      </c>
      <c r="F728">
        <v>2278</v>
      </c>
      <c r="G728">
        <v>2813</v>
      </c>
      <c r="H728" s="2">
        <f>F728/E728</f>
        <v>0.44745629542329601</v>
      </c>
      <c r="I728" s="2">
        <f>G728/E728</f>
        <v>0.55254370457670399</v>
      </c>
      <c r="J728" s="1">
        <v>2573</v>
      </c>
      <c r="K728" s="2">
        <f>J728/E728</f>
        <v>0.50540168925554896</v>
      </c>
      <c r="L728" s="1">
        <v>1692</v>
      </c>
      <c r="M728" s="1">
        <v>577</v>
      </c>
      <c r="N728" s="1">
        <v>240</v>
      </c>
      <c r="O728" s="2">
        <f>L728/$J728</f>
        <v>0.65759813447337734</v>
      </c>
      <c r="P728" s="2">
        <f>M728/$J728</f>
        <v>0.22425184609405363</v>
      </c>
      <c r="Q728" s="2">
        <f>N728/$J728</f>
        <v>9.3276331130975512E-2</v>
      </c>
      <c r="R728" s="2">
        <v>0.26200000000000001</v>
      </c>
      <c r="S728" s="8" t="str">
        <f>VLOOKUP(R728,bachelor_lookup!A:B,2,TRUE)</f>
        <v>Medium</v>
      </c>
      <c r="T728" s="2">
        <v>0.23699999999999999</v>
      </c>
      <c r="U728" s="2">
        <v>0.28499999999999998</v>
      </c>
      <c r="V728" s="1">
        <v>5091</v>
      </c>
      <c r="W728" s="2">
        <f>V728/E728</f>
        <v>1</v>
      </c>
      <c r="X728" s="2">
        <v>0.13900000000000001</v>
      </c>
      <c r="Y728" s="1">
        <v>1049</v>
      </c>
      <c r="Z728" s="2">
        <f>Y728/E728</f>
        <v>0.2060498919662149</v>
      </c>
      <c r="AA728" s="2">
        <v>0.218</v>
      </c>
      <c r="AB728" s="1">
        <v>3528</v>
      </c>
      <c r="AC728" s="2">
        <f>AB728/E728</f>
        <v>0.69298762522097823</v>
      </c>
      <c r="AD728" s="2">
        <f>1-(AC728+Z728)</f>
        <v>0.10096248281280684</v>
      </c>
      <c r="AE728" s="2">
        <v>0.121</v>
      </c>
      <c r="AF728" s="1">
        <v>67043</v>
      </c>
      <c r="AG728" s="1">
        <v>2158</v>
      </c>
      <c r="AH728" s="1">
        <v>55242</v>
      </c>
      <c r="AI728" s="1">
        <v>4096</v>
      </c>
      <c r="AJ728" s="2">
        <v>5.0999999999999997E-2</v>
      </c>
      <c r="AK728">
        <v>1.9091339570000001</v>
      </c>
      <c r="AL728">
        <v>2666.6541555836984</v>
      </c>
      <c r="AM728" t="s">
        <v>1484</v>
      </c>
      <c r="AN728" t="s">
        <v>1503</v>
      </c>
    </row>
    <row r="729" spans="1:40">
      <c r="A729" t="s">
        <v>1402</v>
      </c>
      <c r="B729">
        <v>36.700000000000003</v>
      </c>
      <c r="C729">
        <v>34</v>
      </c>
      <c r="D729">
        <v>39.6</v>
      </c>
      <c r="E729">
        <v>4879</v>
      </c>
      <c r="F729">
        <v>2360</v>
      </c>
      <c r="G729">
        <v>2519</v>
      </c>
      <c r="H729" s="2">
        <f>F729/E729</f>
        <v>0.48370567739290837</v>
      </c>
      <c r="I729" s="2">
        <f>G729/E729</f>
        <v>0.51629432260709163</v>
      </c>
      <c r="J729" s="1">
        <v>1955</v>
      </c>
      <c r="K729" s="2">
        <f>J729/E729</f>
        <v>0.40069686411149824</v>
      </c>
      <c r="L729" s="1">
        <v>1583</v>
      </c>
      <c r="M729" s="1">
        <v>222</v>
      </c>
      <c r="N729" s="1">
        <v>9</v>
      </c>
      <c r="O729" s="2">
        <f>L729/$J729</f>
        <v>0.80971867007672638</v>
      </c>
      <c r="P729" s="2">
        <f>M729/$J729</f>
        <v>0.11355498721227622</v>
      </c>
      <c r="Q729" s="2">
        <f>N729/$J729</f>
        <v>4.6035805626598461E-3</v>
      </c>
      <c r="R729" s="2">
        <v>0.26200000000000001</v>
      </c>
      <c r="S729" s="8" t="str">
        <f>VLOOKUP(R729,bachelor_lookup!A:B,2,TRUE)</f>
        <v>Medium</v>
      </c>
      <c r="T729" s="2">
        <v>0.248</v>
      </c>
      <c r="U729" s="2">
        <v>0.27500000000000002</v>
      </c>
      <c r="V729" s="1">
        <v>4833</v>
      </c>
      <c r="W729" s="2">
        <f>V729/E729</f>
        <v>0.99057183849149411</v>
      </c>
      <c r="X729" s="2">
        <v>9.6000000000000002E-2</v>
      </c>
      <c r="Y729" s="1">
        <v>1137</v>
      </c>
      <c r="Z729" s="2">
        <f>Y729/E729</f>
        <v>0.23303955728632916</v>
      </c>
      <c r="AA729" s="2">
        <v>0.16899999999999998</v>
      </c>
      <c r="AB729" s="1">
        <v>2659</v>
      </c>
      <c r="AC729" s="2">
        <f>AB729/E729</f>
        <v>0.54498872719819635</v>
      </c>
      <c r="AD729" s="2">
        <f>1-(AC729+Z729)</f>
        <v>0.22197171551547445</v>
      </c>
      <c r="AE729" s="2">
        <v>9.3000000000000013E-2</v>
      </c>
      <c r="AF729" s="1">
        <v>63545</v>
      </c>
      <c r="AG729" s="1">
        <v>1957</v>
      </c>
      <c r="AH729" s="1">
        <v>56734</v>
      </c>
      <c r="AI729" s="1">
        <v>3782</v>
      </c>
      <c r="AJ729" s="2">
        <v>6.7000000000000004E-2</v>
      </c>
      <c r="AK729">
        <v>4.3838951120000003</v>
      </c>
      <c r="AL729">
        <v>1112.9372111674736</v>
      </c>
      <c r="AM729" t="s">
        <v>1483</v>
      </c>
      <c r="AN729" t="s">
        <v>1523</v>
      </c>
    </row>
    <row r="730" spans="1:40">
      <c r="A730" t="s">
        <v>967</v>
      </c>
      <c r="B730">
        <v>42.4</v>
      </c>
      <c r="C730">
        <v>42.8</v>
      </c>
      <c r="D730">
        <v>40.200000000000003</v>
      </c>
      <c r="E730">
        <v>4346</v>
      </c>
      <c r="F730">
        <v>2056</v>
      </c>
      <c r="G730">
        <v>2290</v>
      </c>
      <c r="H730" s="2">
        <f>F730/E730</f>
        <v>0.47307869305108147</v>
      </c>
      <c r="I730" s="2">
        <f>G730/E730</f>
        <v>0.52692130694891859</v>
      </c>
      <c r="J730" s="1">
        <v>1522</v>
      </c>
      <c r="K730" s="2">
        <f>J730/E730</f>
        <v>0.35020708697653014</v>
      </c>
      <c r="L730" s="1">
        <v>1196</v>
      </c>
      <c r="M730" s="1">
        <v>150</v>
      </c>
      <c r="N730" s="1">
        <v>24</v>
      </c>
      <c r="O730" s="2">
        <f>L730/$J730</f>
        <v>0.78580814717476999</v>
      </c>
      <c r="P730" s="2">
        <f>M730/$J730</f>
        <v>9.8554533508541389E-2</v>
      </c>
      <c r="Q730" s="2">
        <f>N730/$J730</f>
        <v>1.5768725361366621E-2</v>
      </c>
      <c r="R730" s="2">
        <v>0.26200000000000001</v>
      </c>
      <c r="S730" s="8" t="str">
        <f>VLOOKUP(R730,bachelor_lookup!A:B,2,TRUE)</f>
        <v>Medium</v>
      </c>
      <c r="T730" s="2">
        <v>0.214</v>
      </c>
      <c r="U730" s="2">
        <v>0.309</v>
      </c>
      <c r="V730" s="1">
        <v>4325</v>
      </c>
      <c r="W730" s="2">
        <f>V730/E730</f>
        <v>0.99516797054762995</v>
      </c>
      <c r="X730" s="2">
        <v>6.8000000000000005E-2</v>
      </c>
      <c r="Y730" s="1">
        <v>1093</v>
      </c>
      <c r="Z730" s="2">
        <f>Y730/E730</f>
        <v>0.25149562816382881</v>
      </c>
      <c r="AA730" s="2">
        <v>4.4000000000000004E-2</v>
      </c>
      <c r="AB730" s="1">
        <v>2572</v>
      </c>
      <c r="AC730" s="2">
        <f>AB730/E730</f>
        <v>0.59180855959502987</v>
      </c>
      <c r="AD730" s="2">
        <f>1-(AC730+Z730)</f>
        <v>0.15669581224114126</v>
      </c>
      <c r="AE730" s="2">
        <v>8.6999999999999994E-2</v>
      </c>
      <c r="AF730" s="1">
        <v>76580</v>
      </c>
      <c r="AG730" s="1">
        <v>1571</v>
      </c>
      <c r="AH730" s="1">
        <v>57298</v>
      </c>
      <c r="AI730" s="1">
        <v>3426</v>
      </c>
      <c r="AJ730" s="2">
        <v>0.16399999999999998</v>
      </c>
      <c r="AK730">
        <v>82.327692429999999</v>
      </c>
      <c r="AL730">
        <v>52.789041836624207</v>
      </c>
      <c r="AM730" t="s">
        <v>1482</v>
      </c>
      <c r="AN730" t="s">
        <v>1513</v>
      </c>
    </row>
    <row r="731" spans="1:40">
      <c r="A731" t="s">
        <v>1197</v>
      </c>
      <c r="B731">
        <v>45.6</v>
      </c>
      <c r="C731">
        <v>49.5</v>
      </c>
      <c r="D731">
        <v>41.7</v>
      </c>
      <c r="E731">
        <v>3451</v>
      </c>
      <c r="F731">
        <v>1665</v>
      </c>
      <c r="G731">
        <v>1786</v>
      </c>
      <c r="H731" s="2">
        <f>F731/E731</f>
        <v>0.48246884960880904</v>
      </c>
      <c r="I731" s="2">
        <f>G731/E731</f>
        <v>0.51753115039119091</v>
      </c>
      <c r="J731" s="1">
        <v>1542</v>
      </c>
      <c r="K731" s="2">
        <f>J731/E731</f>
        <v>0.44682700666473485</v>
      </c>
      <c r="L731" s="1">
        <v>1256</v>
      </c>
      <c r="M731" s="1">
        <v>167</v>
      </c>
      <c r="N731" s="1">
        <v>20</v>
      </c>
      <c r="O731" s="2">
        <f>L731/$J731</f>
        <v>0.81452658884565499</v>
      </c>
      <c r="P731" s="2">
        <f>M731/$J731</f>
        <v>0.10830090791180286</v>
      </c>
      <c r="Q731" s="2">
        <f>N731/$J731</f>
        <v>1.2970168612191959E-2</v>
      </c>
      <c r="R731" s="2">
        <v>0.26200000000000001</v>
      </c>
      <c r="S731" s="8" t="str">
        <f>VLOOKUP(R731,bachelor_lookup!A:B,2,TRUE)</f>
        <v>Medium</v>
      </c>
      <c r="T731" s="2">
        <v>0.26500000000000001</v>
      </c>
      <c r="U731" s="2">
        <v>0.25900000000000001</v>
      </c>
      <c r="V731" s="1">
        <v>3432</v>
      </c>
      <c r="W731" s="2">
        <f>V731/E731</f>
        <v>0.99449434946392345</v>
      </c>
      <c r="X731" s="2">
        <v>0.14899999999999999</v>
      </c>
      <c r="Y731" s="1">
        <v>641</v>
      </c>
      <c r="Z731" s="2">
        <f>Y731/E731</f>
        <v>0.18574326282237033</v>
      </c>
      <c r="AA731" s="2">
        <v>0.17300000000000001</v>
      </c>
      <c r="AB731" s="1">
        <v>2348</v>
      </c>
      <c r="AC731" s="2">
        <f>AB731/E731</f>
        <v>0.68038249782671689</v>
      </c>
      <c r="AD731" s="2">
        <f>1-(AC731+Z731)</f>
        <v>0.1338742393509128</v>
      </c>
      <c r="AE731" s="2">
        <v>0.126</v>
      </c>
      <c r="AF731" s="1">
        <v>73264</v>
      </c>
      <c r="AG731" s="1">
        <v>1408</v>
      </c>
      <c r="AH731" s="1">
        <v>57250</v>
      </c>
      <c r="AI731" s="1">
        <v>2928</v>
      </c>
      <c r="AJ731" s="2">
        <v>0.114</v>
      </c>
      <c r="AK731">
        <v>1142.6283969999999</v>
      </c>
      <c r="AL731">
        <v>3.0202295068639016</v>
      </c>
      <c r="AM731" t="s">
        <v>1482</v>
      </c>
      <c r="AN731" t="s">
        <v>1517</v>
      </c>
    </row>
    <row r="732" spans="1:40">
      <c r="A732" t="s">
        <v>1262</v>
      </c>
      <c r="B732">
        <v>33.1</v>
      </c>
      <c r="C732">
        <v>33.4</v>
      </c>
      <c r="D732">
        <v>32.9</v>
      </c>
      <c r="E732">
        <v>3980</v>
      </c>
      <c r="F732">
        <v>1781</v>
      </c>
      <c r="G732">
        <v>2199</v>
      </c>
      <c r="H732" s="2">
        <f>F732/E732</f>
        <v>0.44748743718592965</v>
      </c>
      <c r="I732" s="2">
        <f>G732/E732</f>
        <v>0.55251256281407035</v>
      </c>
      <c r="J732" s="1">
        <v>1813</v>
      </c>
      <c r="K732" s="2">
        <f>J732/E732</f>
        <v>0.45552763819095476</v>
      </c>
      <c r="L732" s="1">
        <v>1491</v>
      </c>
      <c r="M732" s="1">
        <v>230</v>
      </c>
      <c r="N732" s="1">
        <v>0</v>
      </c>
      <c r="O732" s="2">
        <f>L732/$J732</f>
        <v>0.82239382239382242</v>
      </c>
      <c r="P732" s="2">
        <f>M732/$J732</f>
        <v>0.126861555432984</v>
      </c>
      <c r="Q732" s="2">
        <f>N732/$J732</f>
        <v>0</v>
      </c>
      <c r="R732" s="2">
        <v>0.26300000000000001</v>
      </c>
      <c r="S732" s="8" t="str">
        <f>VLOOKUP(R732,bachelor_lookup!A:B,2,TRUE)</f>
        <v>Medium</v>
      </c>
      <c r="T732" s="2">
        <v>0.30399999999999999</v>
      </c>
      <c r="U732" s="2">
        <v>0.23</v>
      </c>
      <c r="V732" s="1">
        <v>3822</v>
      </c>
      <c r="W732" s="2">
        <f>V732/E732</f>
        <v>0.96030150753768839</v>
      </c>
      <c r="X732" s="2">
        <v>9.6000000000000002E-2</v>
      </c>
      <c r="Y732" s="1">
        <v>992</v>
      </c>
      <c r="Z732" s="2">
        <f>Y732/E732</f>
        <v>0.2492462311557789</v>
      </c>
      <c r="AA732" s="2">
        <v>0.151</v>
      </c>
      <c r="AB732" s="1">
        <v>2247</v>
      </c>
      <c r="AC732" s="2">
        <f>AB732/E732</f>
        <v>0.56457286432160803</v>
      </c>
      <c r="AD732" s="2">
        <f>1-(AC732+Z732)</f>
        <v>0.18618090452261304</v>
      </c>
      <c r="AE732" s="2">
        <v>0.09</v>
      </c>
      <c r="AF732" s="1">
        <v>63994</v>
      </c>
      <c r="AG732" s="1">
        <v>1448</v>
      </c>
      <c r="AH732" s="1">
        <v>53281</v>
      </c>
      <c r="AI732" s="1">
        <v>2925</v>
      </c>
      <c r="AJ732" s="2">
        <v>0.04</v>
      </c>
      <c r="AK732">
        <v>1.960795834</v>
      </c>
      <c r="AL732">
        <v>2029.7880743049354</v>
      </c>
      <c r="AM732" t="s">
        <v>1484</v>
      </c>
      <c r="AN732" t="s">
        <v>1518</v>
      </c>
    </row>
    <row r="733" spans="1:40">
      <c r="A733" t="s">
        <v>1456</v>
      </c>
      <c r="B733">
        <v>42.1</v>
      </c>
      <c r="C733">
        <v>41.1</v>
      </c>
      <c r="D733">
        <v>42.8</v>
      </c>
      <c r="E733">
        <v>5273</v>
      </c>
      <c r="F733">
        <v>2739</v>
      </c>
      <c r="G733">
        <v>2534</v>
      </c>
      <c r="H733" s="2">
        <f>F733/E733</f>
        <v>0.51943864972501419</v>
      </c>
      <c r="I733" s="2">
        <f>G733/E733</f>
        <v>0.48056135027498575</v>
      </c>
      <c r="J733" s="1">
        <v>2662</v>
      </c>
      <c r="K733" s="2">
        <f>J733/E733</f>
        <v>0.50483595676085724</v>
      </c>
      <c r="L733" s="1">
        <v>2208</v>
      </c>
      <c r="M733" s="1">
        <v>179</v>
      </c>
      <c r="N733" s="1">
        <v>0</v>
      </c>
      <c r="O733" s="2">
        <f>L733/$J733</f>
        <v>0.82945154019534184</v>
      </c>
      <c r="P733" s="2">
        <f>M733/$J733</f>
        <v>6.7242674680691214E-2</v>
      </c>
      <c r="Q733" s="2">
        <f>N733/$J733</f>
        <v>0</v>
      </c>
      <c r="R733" s="2">
        <v>0.26300000000000001</v>
      </c>
      <c r="S733" s="8" t="str">
        <f>VLOOKUP(R733,bachelor_lookup!A:B,2,TRUE)</f>
        <v>Medium</v>
      </c>
      <c r="T733" s="2">
        <v>0.24299999999999999</v>
      </c>
      <c r="U733" s="2">
        <v>0.28300000000000003</v>
      </c>
      <c r="V733" s="1">
        <v>5273</v>
      </c>
      <c r="W733" s="2">
        <f>V733/E733</f>
        <v>1</v>
      </c>
      <c r="X733" s="2">
        <v>4.2999999999999997E-2</v>
      </c>
      <c r="Y733" s="1">
        <v>1137</v>
      </c>
      <c r="Z733" s="2">
        <f>Y733/E733</f>
        <v>0.21562677792527973</v>
      </c>
      <c r="AA733" s="2">
        <v>1.6E-2</v>
      </c>
      <c r="AB733" s="1">
        <v>3167</v>
      </c>
      <c r="AC733" s="2">
        <f>AB733/E733</f>
        <v>0.60060686516214679</v>
      </c>
      <c r="AD733" s="2">
        <f>1-(AC733+Z733)</f>
        <v>0.18376635691257348</v>
      </c>
      <c r="AE733" s="2">
        <v>0.06</v>
      </c>
      <c r="AF733" s="1">
        <v>78354</v>
      </c>
      <c r="AG733" s="1">
        <v>1873</v>
      </c>
      <c r="AH733" s="1">
        <v>66147</v>
      </c>
      <c r="AI733" s="1">
        <v>4327</v>
      </c>
      <c r="AJ733" s="2">
        <v>4.2999999999999997E-2</v>
      </c>
      <c r="AK733">
        <v>91.918399480000005</v>
      </c>
      <c r="AL733">
        <v>57.366098951138959</v>
      </c>
      <c r="AM733" t="s">
        <v>1482</v>
      </c>
      <c r="AN733" t="s">
        <v>1525</v>
      </c>
    </row>
    <row r="734" spans="1:40">
      <c r="A734" t="s">
        <v>1027</v>
      </c>
      <c r="B734">
        <v>48.4</v>
      </c>
      <c r="C734">
        <v>46.5</v>
      </c>
      <c r="D734">
        <v>51.1</v>
      </c>
      <c r="E734">
        <v>5811</v>
      </c>
      <c r="F734">
        <v>3072</v>
      </c>
      <c r="G734">
        <v>2739</v>
      </c>
      <c r="H734" s="2">
        <f>F734/E734</f>
        <v>0.52865255549819312</v>
      </c>
      <c r="I734" s="2">
        <f>G734/E734</f>
        <v>0.47134744450180693</v>
      </c>
      <c r="J734" s="1">
        <v>2764</v>
      </c>
      <c r="K734" s="2">
        <f>J734/E734</f>
        <v>0.47564963001204613</v>
      </c>
      <c r="L734" s="1">
        <v>2335</v>
      </c>
      <c r="M734" s="1">
        <v>256</v>
      </c>
      <c r="N734" s="1">
        <v>0</v>
      </c>
      <c r="O734" s="2">
        <f>L734/$J734</f>
        <v>0.84479015918958034</v>
      </c>
      <c r="P734" s="2">
        <f>M734/$J734</f>
        <v>9.2619392185238777E-2</v>
      </c>
      <c r="Q734" s="2">
        <f>N734/$J734</f>
        <v>0</v>
      </c>
      <c r="R734" s="2">
        <v>0.26400000000000001</v>
      </c>
      <c r="S734" s="8" t="str">
        <f>VLOOKUP(R734,bachelor_lookup!A:B,2,TRUE)</f>
        <v>Medium</v>
      </c>
      <c r="T734" s="2">
        <v>0.26700000000000002</v>
      </c>
      <c r="U734" s="2">
        <v>0.26200000000000001</v>
      </c>
      <c r="V734" s="1">
        <v>5796</v>
      </c>
      <c r="W734" s="2">
        <f>V734/E734</f>
        <v>0.99741868869385653</v>
      </c>
      <c r="X734" s="2">
        <v>3.3000000000000002E-2</v>
      </c>
      <c r="Y734" s="1">
        <v>977</v>
      </c>
      <c r="Z734" s="2">
        <f>Y734/E734</f>
        <v>0.16812940974014801</v>
      </c>
      <c r="AA734" s="2">
        <v>1.8000000000000002E-2</v>
      </c>
      <c r="AB734" s="1">
        <v>3694</v>
      </c>
      <c r="AC734" s="2">
        <f>AB734/E734</f>
        <v>0.63569093099294438</v>
      </c>
      <c r="AD734" s="2">
        <f>1-(AC734+Z734)</f>
        <v>0.19617965926690761</v>
      </c>
      <c r="AE734" s="2">
        <v>2.7000000000000003E-2</v>
      </c>
      <c r="AF734" s="1">
        <v>94807</v>
      </c>
      <c r="AG734" s="1">
        <v>2372</v>
      </c>
      <c r="AH734" s="1">
        <v>78291</v>
      </c>
      <c r="AI734" s="1">
        <v>5062</v>
      </c>
      <c r="AJ734" s="2">
        <v>6.9000000000000006E-2</v>
      </c>
      <c r="AK734">
        <v>195.26715899999999</v>
      </c>
      <c r="AL734">
        <v>29.759228483474789</v>
      </c>
      <c r="AM734" t="s">
        <v>1482</v>
      </c>
      <c r="AN734" t="s">
        <v>1515</v>
      </c>
    </row>
    <row r="735" spans="1:40">
      <c r="A735" t="s">
        <v>1253</v>
      </c>
      <c r="B735">
        <v>41.3</v>
      </c>
      <c r="C735">
        <v>38.9</v>
      </c>
      <c r="D735">
        <v>42.9</v>
      </c>
      <c r="E735">
        <v>7308</v>
      </c>
      <c r="F735">
        <v>3498</v>
      </c>
      <c r="G735">
        <v>3810</v>
      </c>
      <c r="H735" s="2">
        <f>F735/E735</f>
        <v>0.47865353037766833</v>
      </c>
      <c r="I735" s="2">
        <f>G735/E735</f>
        <v>0.52134646962233167</v>
      </c>
      <c r="J735" s="1">
        <v>2965</v>
      </c>
      <c r="K735" s="2">
        <f>J735/E735</f>
        <v>0.40571975916803504</v>
      </c>
      <c r="L735" s="1">
        <v>2190</v>
      </c>
      <c r="M735" s="1">
        <v>409</v>
      </c>
      <c r="N735" s="1">
        <v>0</v>
      </c>
      <c r="O735" s="2">
        <f>L735/$J735</f>
        <v>0.73861720067453629</v>
      </c>
      <c r="P735" s="2">
        <f>M735/$J735</f>
        <v>0.13794266441821249</v>
      </c>
      <c r="Q735" s="2">
        <f>N735/$J735</f>
        <v>0</v>
      </c>
      <c r="R735" s="2">
        <v>0.26500000000000001</v>
      </c>
      <c r="S735" s="8" t="str">
        <f>VLOOKUP(R735,bachelor_lookup!A:B,2,TRUE)</f>
        <v>Medium</v>
      </c>
      <c r="T735" s="2">
        <v>0.23300000000000001</v>
      </c>
      <c r="U735" s="2">
        <v>0.29299999999999998</v>
      </c>
      <c r="V735" s="1">
        <v>7262</v>
      </c>
      <c r="W735" s="2">
        <f>V735/E735</f>
        <v>0.99370552818828684</v>
      </c>
      <c r="X735" s="2">
        <v>6.0999999999999999E-2</v>
      </c>
      <c r="Y735" s="1">
        <v>1983</v>
      </c>
      <c r="Z735" s="2">
        <f>Y735/E735</f>
        <v>0.27134646962233167</v>
      </c>
      <c r="AA735" s="2">
        <v>6.7000000000000004E-2</v>
      </c>
      <c r="AB735" s="1">
        <v>4313</v>
      </c>
      <c r="AC735" s="2">
        <f>AB735/E735</f>
        <v>0.59017515051997815</v>
      </c>
      <c r="AD735" s="2">
        <f>1-(AC735+Z735)</f>
        <v>0.13847837985769018</v>
      </c>
      <c r="AE735" s="2">
        <v>6.3E-2</v>
      </c>
      <c r="AF735" s="1">
        <v>80841</v>
      </c>
      <c r="AG735" s="1">
        <v>2491</v>
      </c>
      <c r="AH735" s="1">
        <v>75274</v>
      </c>
      <c r="AI735" s="1">
        <v>5458</v>
      </c>
      <c r="AJ735" s="2">
        <v>8.8000000000000009E-2</v>
      </c>
      <c r="AK735">
        <v>454.94479910000001</v>
      </c>
      <c r="AL735">
        <v>16.063487294408329</v>
      </c>
      <c r="AM735" t="s">
        <v>1482</v>
      </c>
      <c r="AN735" t="s">
        <v>1518</v>
      </c>
    </row>
    <row r="736" spans="1:40">
      <c r="A736" t="s">
        <v>605</v>
      </c>
      <c r="B736">
        <v>35.5</v>
      </c>
      <c r="C736">
        <v>36.200000000000003</v>
      </c>
      <c r="D736">
        <v>34.799999999999997</v>
      </c>
      <c r="E736">
        <v>6611</v>
      </c>
      <c r="F736">
        <v>3386</v>
      </c>
      <c r="G736">
        <v>3225</v>
      </c>
      <c r="H736" s="2">
        <f>F736/E736</f>
        <v>0.51217667523823929</v>
      </c>
      <c r="I736" s="2">
        <f>G736/E736</f>
        <v>0.48782332476176071</v>
      </c>
      <c r="J736" s="1">
        <v>3187</v>
      </c>
      <c r="K736" s="2">
        <f>J736/E736</f>
        <v>0.48207532899712602</v>
      </c>
      <c r="L736" s="1">
        <v>2562</v>
      </c>
      <c r="M736" s="1">
        <v>498</v>
      </c>
      <c r="N736" s="1">
        <v>51</v>
      </c>
      <c r="O736" s="2">
        <f>L736/$J736</f>
        <v>0.80389080640100408</v>
      </c>
      <c r="P736" s="2">
        <f>M736/$J736</f>
        <v>0.15625980545967996</v>
      </c>
      <c r="Q736" s="2">
        <f>N736/$J736</f>
        <v>1.6002510197678066E-2</v>
      </c>
      <c r="R736" s="2">
        <v>0.26600000000000001</v>
      </c>
      <c r="S736" s="8" t="str">
        <f>VLOOKUP(R736,bachelor_lookup!A:B,2,TRUE)</f>
        <v>Medium</v>
      </c>
      <c r="T736" s="2">
        <v>0.27</v>
      </c>
      <c r="U736" s="2">
        <v>0.26200000000000001</v>
      </c>
      <c r="V736" s="1">
        <v>6611</v>
      </c>
      <c r="W736" s="2">
        <f>V736/E736</f>
        <v>1</v>
      </c>
      <c r="X736" s="2">
        <v>0.11900000000000001</v>
      </c>
      <c r="Y736" s="1">
        <v>1696</v>
      </c>
      <c r="Z736" s="2">
        <f>Y736/E736</f>
        <v>0.25654212675843291</v>
      </c>
      <c r="AA736" s="2">
        <v>5.2999999999999999E-2</v>
      </c>
      <c r="AB736" s="1">
        <v>4361</v>
      </c>
      <c r="AC736" s="2">
        <f>AB736/E736</f>
        <v>0.65965814551505064</v>
      </c>
      <c r="AD736" s="2">
        <f>1-(AC736+Z736)</f>
        <v>8.3799727726516449E-2</v>
      </c>
      <c r="AE736" s="2">
        <v>0.13699999999999998</v>
      </c>
      <c r="AF736" s="1">
        <v>89678</v>
      </c>
      <c r="AG736" s="1">
        <v>1982</v>
      </c>
      <c r="AH736" s="1">
        <v>86176</v>
      </c>
      <c r="AI736" s="1">
        <v>5134</v>
      </c>
      <c r="AJ736" s="2">
        <v>7.2999999999999995E-2</v>
      </c>
      <c r="AK736">
        <v>4.3462296399999998</v>
      </c>
      <c r="AL736">
        <v>1521.0885175409187</v>
      </c>
      <c r="AM736" t="s">
        <v>1484</v>
      </c>
      <c r="AN736" t="s">
        <v>1503</v>
      </c>
    </row>
    <row r="737" spans="1:40">
      <c r="A737" t="s">
        <v>540</v>
      </c>
      <c r="B737">
        <v>35.799999999999997</v>
      </c>
      <c r="C737">
        <v>33.200000000000003</v>
      </c>
      <c r="D737">
        <v>42.8</v>
      </c>
      <c r="E737">
        <v>5285</v>
      </c>
      <c r="F737">
        <v>2586</v>
      </c>
      <c r="G737">
        <v>2699</v>
      </c>
      <c r="H737" s="2">
        <f>F737/E737</f>
        <v>0.4893093661305582</v>
      </c>
      <c r="I737" s="2">
        <f>G737/E737</f>
        <v>0.5106906338694418</v>
      </c>
      <c r="J737" s="1">
        <v>2443</v>
      </c>
      <c r="K737" s="2">
        <f>J737/E737</f>
        <v>0.46225165562913906</v>
      </c>
      <c r="L737" s="1">
        <v>1377</v>
      </c>
      <c r="M737" s="1">
        <v>311</v>
      </c>
      <c r="N737" s="1">
        <v>559</v>
      </c>
      <c r="O737" s="2">
        <f>L737/$J737</f>
        <v>0.56365124846500203</v>
      </c>
      <c r="P737" s="2">
        <f>M737/$J737</f>
        <v>0.12730249693000409</v>
      </c>
      <c r="Q737" s="2">
        <f>N737/$J737</f>
        <v>0.22881702824396233</v>
      </c>
      <c r="R737" s="2">
        <v>0.26600000000000001</v>
      </c>
      <c r="S737" s="8" t="str">
        <f>VLOOKUP(R737,bachelor_lookup!A:B,2,TRUE)</f>
        <v>Medium</v>
      </c>
      <c r="T737" s="2">
        <v>0.28399999999999997</v>
      </c>
      <c r="U737" s="2">
        <v>0.251</v>
      </c>
      <c r="V737" s="1">
        <v>5203</v>
      </c>
      <c r="W737" s="2">
        <f>V737/E737</f>
        <v>0.98448438978240305</v>
      </c>
      <c r="X737" s="2">
        <v>0.27500000000000002</v>
      </c>
      <c r="Y737" s="1">
        <v>949</v>
      </c>
      <c r="Z737" s="2">
        <f>Y737/E737</f>
        <v>0.17956480605487227</v>
      </c>
      <c r="AA737" s="2">
        <v>0.39</v>
      </c>
      <c r="AB737" s="1">
        <v>3442</v>
      </c>
      <c r="AC737" s="2">
        <f>AB737/E737</f>
        <v>0.65127719962157049</v>
      </c>
      <c r="AD737" s="2">
        <f>1-(AC737+Z737)</f>
        <v>0.16915799432355727</v>
      </c>
      <c r="AE737" s="2">
        <v>0.24</v>
      </c>
      <c r="AF737" s="1">
        <v>55460</v>
      </c>
      <c r="AG737" s="1">
        <v>2503</v>
      </c>
      <c r="AH737" s="1">
        <v>32397</v>
      </c>
      <c r="AI737" s="1">
        <v>4371</v>
      </c>
      <c r="AJ737" s="2">
        <v>0.10199999999999999</v>
      </c>
      <c r="AK737">
        <v>6.4068019200000004</v>
      </c>
      <c r="AL737">
        <v>824.90454145334331</v>
      </c>
      <c r="AM737" t="s">
        <v>1483</v>
      </c>
      <c r="AN737" t="s">
        <v>1503</v>
      </c>
    </row>
    <row r="738" spans="1:40">
      <c r="A738" t="s">
        <v>670</v>
      </c>
      <c r="B738">
        <v>46</v>
      </c>
      <c r="C738">
        <v>45.4</v>
      </c>
      <c r="D738">
        <v>46.8</v>
      </c>
      <c r="E738">
        <v>3114</v>
      </c>
      <c r="F738">
        <v>1524</v>
      </c>
      <c r="G738">
        <v>1590</v>
      </c>
      <c r="H738" s="2">
        <f>F738/E738</f>
        <v>0.48940269749518306</v>
      </c>
      <c r="I738" s="2">
        <f>G738/E738</f>
        <v>0.51059730250481694</v>
      </c>
      <c r="J738" s="1">
        <v>1394</v>
      </c>
      <c r="K738" s="2">
        <f>J738/E738</f>
        <v>0.4476557482337829</v>
      </c>
      <c r="L738" s="1">
        <v>1143</v>
      </c>
      <c r="M738" s="1">
        <v>112</v>
      </c>
      <c r="N738" s="1">
        <v>21</v>
      </c>
      <c r="O738" s="2">
        <f>L738/$J738</f>
        <v>0.81994261119081779</v>
      </c>
      <c r="P738" s="2">
        <f>M738/$J738</f>
        <v>8.0344332855093251E-2</v>
      </c>
      <c r="Q738" s="2">
        <f>N738/$J738</f>
        <v>1.5064562410329985E-2</v>
      </c>
      <c r="R738" s="2">
        <v>0.26600000000000001</v>
      </c>
      <c r="S738" s="8" t="str">
        <f>VLOOKUP(R738,bachelor_lookup!A:B,2,TRUE)</f>
        <v>Medium</v>
      </c>
      <c r="T738" s="2">
        <v>0.25700000000000001</v>
      </c>
      <c r="U738" s="2">
        <v>0.27500000000000002</v>
      </c>
      <c r="V738" s="1">
        <v>3114</v>
      </c>
      <c r="W738" s="2">
        <f>V738/E738</f>
        <v>1</v>
      </c>
      <c r="X738" s="2">
        <v>4.7E-2</v>
      </c>
      <c r="Y738" s="1">
        <v>639</v>
      </c>
      <c r="Z738" s="2">
        <f>Y738/E738</f>
        <v>0.20520231213872833</v>
      </c>
      <c r="AA738" s="2">
        <v>0</v>
      </c>
      <c r="AB738" s="1">
        <v>1986</v>
      </c>
      <c r="AC738" s="2">
        <f>AB738/E738</f>
        <v>0.63776493256262046</v>
      </c>
      <c r="AD738" s="2">
        <f>1-(AC738+Z738)</f>
        <v>0.15703275529865124</v>
      </c>
      <c r="AE738" s="2">
        <v>4.9000000000000002E-2</v>
      </c>
      <c r="AF738" s="1">
        <v>89383</v>
      </c>
      <c r="AG738" s="1">
        <v>1208</v>
      </c>
      <c r="AH738" s="1">
        <v>80391</v>
      </c>
      <c r="AI738" s="1">
        <v>2566</v>
      </c>
      <c r="AJ738" s="2">
        <v>7.8E-2</v>
      </c>
      <c r="AK738">
        <v>27.780885120000001</v>
      </c>
      <c r="AL738">
        <v>112.09146096494135</v>
      </c>
      <c r="AM738" t="s">
        <v>1482</v>
      </c>
      <c r="AN738" t="s">
        <v>1503</v>
      </c>
    </row>
    <row r="739" spans="1:40">
      <c r="A739" t="s">
        <v>586</v>
      </c>
      <c r="B739">
        <v>46.2</v>
      </c>
      <c r="C739">
        <v>40.799999999999997</v>
      </c>
      <c r="D739">
        <v>49.2</v>
      </c>
      <c r="E739">
        <v>4587</v>
      </c>
      <c r="F739">
        <v>2051</v>
      </c>
      <c r="G739">
        <v>2536</v>
      </c>
      <c r="H739" s="2">
        <f>F739/E739</f>
        <v>0.447133202528886</v>
      </c>
      <c r="I739" s="2">
        <f>G739/E739</f>
        <v>0.552866797471114</v>
      </c>
      <c r="J739" s="1">
        <v>2064</v>
      </c>
      <c r="K739" s="2">
        <f>J739/E739</f>
        <v>0.44996729888816217</v>
      </c>
      <c r="L739" s="1">
        <v>1566</v>
      </c>
      <c r="M739" s="1">
        <v>257</v>
      </c>
      <c r="N739" s="1">
        <v>127</v>
      </c>
      <c r="O739" s="2">
        <f>L739/$J739</f>
        <v>0.75872093023255816</v>
      </c>
      <c r="P739" s="2">
        <f>M739/$J739</f>
        <v>0.12451550387596899</v>
      </c>
      <c r="Q739" s="2">
        <f>N739/$J739</f>
        <v>6.1531007751937983E-2</v>
      </c>
      <c r="R739" s="2">
        <v>0.26600000000000001</v>
      </c>
      <c r="S739" s="8" t="str">
        <f>VLOOKUP(R739,bachelor_lookup!A:B,2,TRUE)</f>
        <v>Medium</v>
      </c>
      <c r="T739" s="2">
        <v>0.25600000000000001</v>
      </c>
      <c r="U739" s="2">
        <v>0.27399999999999997</v>
      </c>
      <c r="V739" s="1">
        <v>4465</v>
      </c>
      <c r="W739" s="2">
        <f>V739/E739</f>
        <v>0.97340309570525396</v>
      </c>
      <c r="X739" s="2">
        <v>9.1999999999999998E-2</v>
      </c>
      <c r="Y739" s="1">
        <v>787</v>
      </c>
      <c r="Z739" s="2">
        <f>Y739/E739</f>
        <v>0.17157183344233704</v>
      </c>
      <c r="AA739" s="2">
        <v>0.16</v>
      </c>
      <c r="AB739" s="1">
        <v>2712</v>
      </c>
      <c r="AC739" s="2">
        <f>AB739/E739</f>
        <v>0.5912361020274689</v>
      </c>
      <c r="AD739" s="2">
        <f>1-(AC739+Z739)</f>
        <v>0.23719206453019404</v>
      </c>
      <c r="AE739" s="2">
        <v>7.400000000000001E-2</v>
      </c>
      <c r="AF739" s="1">
        <v>77164</v>
      </c>
      <c r="AG739" s="1">
        <v>1885</v>
      </c>
      <c r="AH739" s="1">
        <v>60984</v>
      </c>
      <c r="AI739" s="1">
        <v>3942</v>
      </c>
      <c r="AJ739" s="2">
        <v>3.7999999999999999E-2</v>
      </c>
      <c r="AK739">
        <v>3.5889738219999998</v>
      </c>
      <c r="AL739">
        <v>1278.08120858453</v>
      </c>
      <c r="AM739" t="s">
        <v>1483</v>
      </c>
      <c r="AN739" t="s">
        <v>1503</v>
      </c>
    </row>
    <row r="740" spans="1:40">
      <c r="A740" t="s">
        <v>773</v>
      </c>
      <c r="B740">
        <v>49</v>
      </c>
      <c r="C740">
        <v>48.4</v>
      </c>
      <c r="D740">
        <v>50.2</v>
      </c>
      <c r="E740">
        <v>5253</v>
      </c>
      <c r="F740">
        <v>2590</v>
      </c>
      <c r="G740">
        <v>2663</v>
      </c>
      <c r="H740" s="2">
        <f>F740/E740</f>
        <v>0.49305158956786599</v>
      </c>
      <c r="I740" s="2">
        <f>G740/E740</f>
        <v>0.50694841043213401</v>
      </c>
      <c r="J740" s="1">
        <v>2376</v>
      </c>
      <c r="K740" s="2">
        <f>J740/E740</f>
        <v>0.4523129640205597</v>
      </c>
      <c r="L740" s="1">
        <v>1906</v>
      </c>
      <c r="M740" s="1">
        <v>203</v>
      </c>
      <c r="N740" s="1">
        <v>3</v>
      </c>
      <c r="O740" s="2">
        <f>L740/$J740</f>
        <v>0.80218855218855223</v>
      </c>
      <c r="P740" s="2">
        <f>M740/$J740</f>
        <v>8.5437710437710437E-2</v>
      </c>
      <c r="Q740" s="2">
        <f>N740/$J740</f>
        <v>1.2626262626262627E-3</v>
      </c>
      <c r="R740" s="2">
        <v>0.26600000000000001</v>
      </c>
      <c r="S740" s="8" t="str">
        <f>VLOOKUP(R740,bachelor_lookup!A:B,2,TRUE)</f>
        <v>Medium</v>
      </c>
      <c r="T740" s="2">
        <v>0.221</v>
      </c>
      <c r="U740" s="2">
        <v>0.30599999999999999</v>
      </c>
      <c r="V740" s="1">
        <v>5249</v>
      </c>
      <c r="W740" s="2">
        <f>V740/E740</f>
        <v>0.99923853036360177</v>
      </c>
      <c r="X740" s="2">
        <v>8.199999999999999E-2</v>
      </c>
      <c r="Y740" s="1">
        <v>917</v>
      </c>
      <c r="Z740" s="2">
        <f>Y740/E740</f>
        <v>0.17456691414429851</v>
      </c>
      <c r="AA740" s="2">
        <v>2.7999999999999997E-2</v>
      </c>
      <c r="AB740" s="1">
        <v>3334</v>
      </c>
      <c r="AC740" s="2">
        <f>AB740/E740</f>
        <v>0.63468494193794023</v>
      </c>
      <c r="AD740" s="2">
        <f>1-(AC740+Z740)</f>
        <v>0.19074814391776129</v>
      </c>
      <c r="AE740" s="2">
        <v>0.10300000000000001</v>
      </c>
      <c r="AF740" s="1">
        <v>73135</v>
      </c>
      <c r="AG740" s="1">
        <v>2146</v>
      </c>
      <c r="AH740" s="1">
        <v>61985</v>
      </c>
      <c r="AI740" s="1">
        <v>4468</v>
      </c>
      <c r="AJ740" s="2">
        <v>0.105</v>
      </c>
      <c r="AK740">
        <v>1543.477985</v>
      </c>
      <c r="AL740">
        <v>3.4033527209654371</v>
      </c>
      <c r="AM740" t="s">
        <v>1482</v>
      </c>
      <c r="AN740" t="s">
        <v>1505</v>
      </c>
    </row>
    <row r="741" spans="1:40">
      <c r="A741" t="s">
        <v>731</v>
      </c>
      <c r="B741">
        <v>23.2</v>
      </c>
      <c r="C741">
        <v>23.3</v>
      </c>
      <c r="D741">
        <v>22.4</v>
      </c>
      <c r="E741">
        <v>2260</v>
      </c>
      <c r="F741">
        <v>2007</v>
      </c>
      <c r="G741">
        <v>253</v>
      </c>
      <c r="H741" s="2">
        <f>F741/E741</f>
        <v>0.88805309734513271</v>
      </c>
      <c r="I741" s="2">
        <f>G741/E741</f>
        <v>0.11194690265486726</v>
      </c>
      <c r="J741" s="1">
        <v>2151</v>
      </c>
      <c r="K741" s="2">
        <f>J741/E741</f>
        <v>0.9517699115044248</v>
      </c>
      <c r="L741" s="1">
        <v>92</v>
      </c>
      <c r="M741" s="1">
        <v>5</v>
      </c>
      <c r="N741" s="1">
        <v>170</v>
      </c>
      <c r="O741" s="2">
        <f>L741/$J741</f>
        <v>4.2770804277080431E-2</v>
      </c>
      <c r="P741" s="2">
        <f>M741/$J741</f>
        <v>2.3245002324500234E-3</v>
      </c>
      <c r="Q741" s="2">
        <f>N741/$J741</f>
        <v>7.9033007903300784E-2</v>
      </c>
      <c r="R741" s="2">
        <v>0.26700000000000002</v>
      </c>
      <c r="S741" s="8" t="str">
        <f>VLOOKUP(R741,bachelor_lookup!A:B,2,TRUE)</f>
        <v>Medium</v>
      </c>
      <c r="T741" s="2">
        <v>0.21</v>
      </c>
      <c r="U741" s="2">
        <v>0.6409999999999999</v>
      </c>
      <c r="V741" s="1">
        <v>153</v>
      </c>
      <c r="W741" s="2">
        <f>V741/E741</f>
        <v>6.769911504424779E-2</v>
      </c>
      <c r="X741" s="2">
        <v>0</v>
      </c>
      <c r="Y741" s="1">
        <v>89</v>
      </c>
      <c r="Z741" s="2">
        <f>Y741/E741</f>
        <v>3.938053097345133E-2</v>
      </c>
      <c r="AA741" s="2">
        <v>0</v>
      </c>
      <c r="AB741" s="1">
        <v>64</v>
      </c>
      <c r="AC741" s="2">
        <f>AB741/E741</f>
        <v>2.831858407079646E-2</v>
      </c>
      <c r="AD741" s="2">
        <f>1-(AC741+Z741)</f>
        <v>0.93230088495575225</v>
      </c>
      <c r="AE741" s="2">
        <v>0</v>
      </c>
      <c r="AF741" s="1">
        <v>145594</v>
      </c>
      <c r="AG741" s="1">
        <v>33</v>
      </c>
      <c r="AH741" s="1">
        <v>149688</v>
      </c>
      <c r="AI741" s="1">
        <v>2179</v>
      </c>
      <c r="AJ741" s="2">
        <v>0</v>
      </c>
      <c r="AK741">
        <v>3.4371601410000001</v>
      </c>
      <c r="AL741">
        <v>657.51955314554539</v>
      </c>
      <c r="AM741" t="s">
        <v>1483</v>
      </c>
      <c r="AN741" t="s">
        <v>1504</v>
      </c>
    </row>
    <row r="742" spans="1:40">
      <c r="A742" t="s">
        <v>1435</v>
      </c>
      <c r="B742">
        <v>31.1</v>
      </c>
      <c r="C742">
        <v>26.6</v>
      </c>
      <c r="D742">
        <v>37.799999999999997</v>
      </c>
      <c r="E742">
        <v>5819</v>
      </c>
      <c r="F742">
        <v>3039</v>
      </c>
      <c r="G742">
        <v>2780</v>
      </c>
      <c r="H742" s="2">
        <f>F742/E742</f>
        <v>0.52225468293521227</v>
      </c>
      <c r="I742" s="2">
        <f>G742/E742</f>
        <v>0.47774531706478779</v>
      </c>
      <c r="J742" s="1">
        <v>2953</v>
      </c>
      <c r="K742" s="2">
        <f>J742/E742</f>
        <v>0.50747551125622958</v>
      </c>
      <c r="L742" s="1">
        <v>2361</v>
      </c>
      <c r="M742" s="1">
        <v>125</v>
      </c>
      <c r="N742" s="1">
        <v>120</v>
      </c>
      <c r="O742" s="2">
        <f>L742/$J742</f>
        <v>0.79952590585844907</v>
      </c>
      <c r="P742" s="2">
        <f>M742/$J742</f>
        <v>4.2329834067050459E-2</v>
      </c>
      <c r="Q742" s="2">
        <f>N742/$J742</f>
        <v>4.063664070436844E-2</v>
      </c>
      <c r="R742" s="2">
        <v>0.26700000000000002</v>
      </c>
      <c r="S742" s="8" t="str">
        <f>VLOOKUP(R742,bachelor_lookup!A:B,2,TRUE)</f>
        <v>Medium</v>
      </c>
      <c r="T742" s="2">
        <v>0.29699999999999999</v>
      </c>
      <c r="U742" s="2">
        <v>0.23899999999999999</v>
      </c>
      <c r="V742" s="1">
        <v>5819</v>
      </c>
      <c r="W742" s="2">
        <f>V742/E742</f>
        <v>1</v>
      </c>
      <c r="X742" s="2">
        <v>0.157</v>
      </c>
      <c r="Y742" s="1">
        <v>1313</v>
      </c>
      <c r="Z742" s="2">
        <f>Y742/E742</f>
        <v>0.22564014435470012</v>
      </c>
      <c r="AA742" s="2">
        <v>0.191</v>
      </c>
      <c r="AB742" s="1">
        <v>3864</v>
      </c>
      <c r="AC742" s="2">
        <f>AB742/E742</f>
        <v>0.66403162055335974</v>
      </c>
      <c r="AD742" s="2">
        <f>1-(AC742+Z742)</f>
        <v>0.11032823509194012</v>
      </c>
      <c r="AE742" s="2">
        <v>0.158</v>
      </c>
      <c r="AF742" s="1">
        <v>54331</v>
      </c>
      <c r="AG742" s="1">
        <v>2464</v>
      </c>
      <c r="AH742" s="1">
        <v>42955</v>
      </c>
      <c r="AI742" s="1">
        <v>4649</v>
      </c>
      <c r="AJ742" s="2">
        <v>0.08</v>
      </c>
      <c r="AK742">
        <v>2.6009232550000001</v>
      </c>
      <c r="AL742">
        <v>2237.2824683748695</v>
      </c>
      <c r="AM742" t="s">
        <v>1484</v>
      </c>
      <c r="AN742" t="s">
        <v>1525</v>
      </c>
    </row>
    <row r="743" spans="1:40">
      <c r="A743" t="s">
        <v>1249</v>
      </c>
      <c r="B743">
        <v>45.8</v>
      </c>
      <c r="C743">
        <v>45.9</v>
      </c>
      <c r="D743">
        <v>45.3</v>
      </c>
      <c r="E743">
        <v>3181</v>
      </c>
      <c r="F743">
        <v>1613</v>
      </c>
      <c r="G743">
        <v>1568</v>
      </c>
      <c r="H743" s="2">
        <f>F743/E743</f>
        <v>0.50707324740647597</v>
      </c>
      <c r="I743" s="2">
        <f>G743/E743</f>
        <v>0.49292675259352403</v>
      </c>
      <c r="J743" s="1">
        <v>1497</v>
      </c>
      <c r="K743" s="2">
        <f>J743/E743</f>
        <v>0.47060672744419996</v>
      </c>
      <c r="L743" s="1">
        <v>1141</v>
      </c>
      <c r="M743" s="1">
        <v>142</v>
      </c>
      <c r="N743" s="1">
        <v>17</v>
      </c>
      <c r="O743" s="2">
        <f>L743/$J743</f>
        <v>0.76219104876419508</v>
      </c>
      <c r="P743" s="2">
        <f>M743/$J743</f>
        <v>9.4856379425517709E-2</v>
      </c>
      <c r="Q743" s="2">
        <f>N743/$J743</f>
        <v>1.1356045424181697E-2</v>
      </c>
      <c r="R743" s="2">
        <v>0.26700000000000002</v>
      </c>
      <c r="S743" s="8" t="str">
        <f>VLOOKUP(R743,bachelor_lookup!A:B,2,TRUE)</f>
        <v>Medium</v>
      </c>
      <c r="T743" s="2">
        <v>0.27100000000000002</v>
      </c>
      <c r="U743" s="2">
        <v>0.26400000000000001</v>
      </c>
      <c r="V743" s="1">
        <v>3169</v>
      </c>
      <c r="W743" s="2">
        <f>V743/E743</f>
        <v>0.99622760138321287</v>
      </c>
      <c r="X743" s="2">
        <v>0.13400000000000001</v>
      </c>
      <c r="Y743" s="1">
        <v>718</v>
      </c>
      <c r="Z743" s="2">
        <f>Y743/E743</f>
        <v>0.22571518390443257</v>
      </c>
      <c r="AA743" s="2">
        <v>0.30499999999999999</v>
      </c>
      <c r="AB743" s="1">
        <v>1933</v>
      </c>
      <c r="AC743" s="2">
        <f>AB743/E743</f>
        <v>0.60767054385413388</v>
      </c>
      <c r="AD743" s="2">
        <f>1-(AC743+Z743)</f>
        <v>0.16661427224143355</v>
      </c>
      <c r="AE743" s="2">
        <v>0.10199999999999999</v>
      </c>
      <c r="AF743" s="1">
        <v>90581</v>
      </c>
      <c r="AG743" s="1">
        <v>1144</v>
      </c>
      <c r="AH743" s="1">
        <v>80227</v>
      </c>
      <c r="AI743" s="1">
        <v>2506</v>
      </c>
      <c r="AJ743" s="2">
        <v>7.6999999999999999E-2</v>
      </c>
      <c r="AK743">
        <v>106.9462091</v>
      </c>
      <c r="AL743">
        <v>29.74392478956975</v>
      </c>
      <c r="AM743" t="s">
        <v>1482</v>
      </c>
      <c r="AN743" t="s">
        <v>1518</v>
      </c>
    </row>
    <row r="744" spans="1:40">
      <c r="A744" t="s">
        <v>1069</v>
      </c>
      <c r="B744">
        <v>39.1</v>
      </c>
      <c r="C744">
        <v>38.799999999999997</v>
      </c>
      <c r="D744">
        <v>39.700000000000003</v>
      </c>
      <c r="E744">
        <v>1413</v>
      </c>
      <c r="F744">
        <v>817</v>
      </c>
      <c r="G744">
        <v>596</v>
      </c>
      <c r="H744" s="2">
        <f>F744/E744</f>
        <v>0.57820240622788388</v>
      </c>
      <c r="I744" s="2">
        <f>G744/E744</f>
        <v>0.42179759377211606</v>
      </c>
      <c r="J744" s="1">
        <v>682</v>
      </c>
      <c r="K744" s="2">
        <f>J744/E744</f>
        <v>0.48266100495399861</v>
      </c>
      <c r="L744" s="1">
        <v>513</v>
      </c>
      <c r="M744" s="1">
        <v>95</v>
      </c>
      <c r="N744" s="1">
        <v>54</v>
      </c>
      <c r="O744" s="2">
        <f>L744/$J744</f>
        <v>0.75219941348973607</v>
      </c>
      <c r="P744" s="2">
        <f>M744/$J744</f>
        <v>0.13929618768328444</v>
      </c>
      <c r="Q744" s="2">
        <f>N744/$J744</f>
        <v>7.9178885630498533E-2</v>
      </c>
      <c r="R744" s="2">
        <v>0.26800000000000002</v>
      </c>
      <c r="S744" s="8" t="str">
        <f>VLOOKUP(R744,bachelor_lookup!A:B,2,TRUE)</f>
        <v>Medium</v>
      </c>
      <c r="T744" s="2">
        <v>0.32299999999999995</v>
      </c>
      <c r="U744" s="2">
        <v>0.19699999999999998</v>
      </c>
      <c r="V744" s="1">
        <v>1386</v>
      </c>
      <c r="W744" s="2">
        <f>V744/E744</f>
        <v>0.98089171974522293</v>
      </c>
      <c r="X744" s="2">
        <v>0.17</v>
      </c>
      <c r="Y744" s="1">
        <v>289</v>
      </c>
      <c r="Z744" s="2">
        <f>Y744/E744</f>
        <v>0.20452937013446568</v>
      </c>
      <c r="AA744" s="2">
        <v>0.24199999999999999</v>
      </c>
      <c r="AB744" s="1">
        <v>923</v>
      </c>
      <c r="AC744" s="2">
        <f>AB744/E744</f>
        <v>0.65322009907997169</v>
      </c>
      <c r="AD744" s="2">
        <f>1-(AC744+Z744)</f>
        <v>0.1422505307855626</v>
      </c>
      <c r="AE744" s="2">
        <v>0.16399999999999998</v>
      </c>
      <c r="AF744" s="1">
        <v>75373</v>
      </c>
      <c r="AG744" s="1">
        <v>546</v>
      </c>
      <c r="AH744" s="1">
        <v>59632</v>
      </c>
      <c r="AI744" s="1">
        <v>1164</v>
      </c>
      <c r="AJ744" s="2">
        <v>0.155</v>
      </c>
      <c r="AK744">
        <v>5.665051192</v>
      </c>
      <c r="AL744">
        <v>249.42404792306067</v>
      </c>
      <c r="AM744" t="s">
        <v>1482</v>
      </c>
      <c r="AN744" t="s">
        <v>1517</v>
      </c>
    </row>
    <row r="745" spans="1:40">
      <c r="A745" t="s">
        <v>1210</v>
      </c>
      <c r="B745">
        <v>39.9</v>
      </c>
      <c r="C745">
        <v>36.799999999999997</v>
      </c>
      <c r="D745">
        <v>40.799999999999997</v>
      </c>
      <c r="E745">
        <v>5576</v>
      </c>
      <c r="F745">
        <v>2834</v>
      </c>
      <c r="G745">
        <v>2742</v>
      </c>
      <c r="H745" s="2">
        <f>F745/E745</f>
        <v>0.50824964131994266</v>
      </c>
      <c r="I745" s="2">
        <f>G745/E745</f>
        <v>0.4917503586800574</v>
      </c>
      <c r="J745" s="1">
        <v>2642</v>
      </c>
      <c r="K745" s="2">
        <f>J745/E745</f>
        <v>0.47381635581061693</v>
      </c>
      <c r="L745" s="1">
        <v>2087</v>
      </c>
      <c r="M745" s="1">
        <v>322</v>
      </c>
      <c r="N745" s="1">
        <v>51</v>
      </c>
      <c r="O745" s="2">
        <f>L745/$J745</f>
        <v>0.78993186979560936</v>
      </c>
      <c r="P745" s="2">
        <f>M745/$J745</f>
        <v>0.12187736563209689</v>
      </c>
      <c r="Q745" s="2">
        <f>N745/$J745</f>
        <v>1.9303557910673733E-2</v>
      </c>
      <c r="R745" s="2">
        <v>0.26800000000000002</v>
      </c>
      <c r="S745" s="8" t="str">
        <f>VLOOKUP(R745,bachelor_lookup!A:B,2,TRUE)</f>
        <v>Medium</v>
      </c>
      <c r="T745" s="2">
        <v>0.27500000000000002</v>
      </c>
      <c r="U745" s="2">
        <v>0.26100000000000001</v>
      </c>
      <c r="V745" s="1">
        <v>5576</v>
      </c>
      <c r="W745" s="2">
        <f>V745/E745</f>
        <v>1</v>
      </c>
      <c r="X745" s="2">
        <v>0.124</v>
      </c>
      <c r="Y745" s="1">
        <v>1282</v>
      </c>
      <c r="Z745" s="2">
        <f>Y745/E745</f>
        <v>0.22991391678622669</v>
      </c>
      <c r="AA745" s="2">
        <v>0.18</v>
      </c>
      <c r="AB745" s="1">
        <v>3564</v>
      </c>
      <c r="AC745" s="2">
        <f>AB745/E745</f>
        <v>0.63916786226685796</v>
      </c>
      <c r="AD745" s="2">
        <f>1-(AC745+Z745)</f>
        <v>0.1309182209469153</v>
      </c>
      <c r="AE745" s="2">
        <v>0.115</v>
      </c>
      <c r="AF745" s="1">
        <v>66256</v>
      </c>
      <c r="AG745" s="1">
        <v>2339</v>
      </c>
      <c r="AH745" s="1">
        <v>59420</v>
      </c>
      <c r="AI745" s="1">
        <v>4393</v>
      </c>
      <c r="AJ745" s="2">
        <v>4.7E-2</v>
      </c>
      <c r="AK745">
        <v>3.9963201810000002</v>
      </c>
      <c r="AL745">
        <v>1395.2835977733687</v>
      </c>
      <c r="AM745" t="s">
        <v>1483</v>
      </c>
      <c r="AN745" t="s">
        <v>1518</v>
      </c>
    </row>
    <row r="746" spans="1:40">
      <c r="A746" t="s">
        <v>409</v>
      </c>
      <c r="B746">
        <v>40.200000000000003</v>
      </c>
      <c r="C746">
        <v>37.1</v>
      </c>
      <c r="D746">
        <v>44.2</v>
      </c>
      <c r="E746">
        <v>4233</v>
      </c>
      <c r="F746">
        <v>2731</v>
      </c>
      <c r="G746">
        <v>1502</v>
      </c>
      <c r="H746" s="2">
        <f>F746/E746</f>
        <v>0.6451689109378691</v>
      </c>
      <c r="I746" s="2">
        <f>G746/E746</f>
        <v>0.3548310890621309</v>
      </c>
      <c r="J746" s="1">
        <v>1065</v>
      </c>
      <c r="K746" s="2">
        <f>J746/E746</f>
        <v>0.25159461374911413</v>
      </c>
      <c r="L746" s="1">
        <v>196</v>
      </c>
      <c r="M746" s="1">
        <v>60</v>
      </c>
      <c r="N746" s="1">
        <v>261</v>
      </c>
      <c r="O746" s="2">
        <f>L746/$J746</f>
        <v>0.18403755868544602</v>
      </c>
      <c r="P746" s="2">
        <f>M746/$J746</f>
        <v>5.6338028169014086E-2</v>
      </c>
      <c r="Q746" s="2">
        <f>N746/$J746</f>
        <v>0.24507042253521127</v>
      </c>
      <c r="R746" s="2">
        <v>0.26800000000000002</v>
      </c>
      <c r="S746" s="8" t="str">
        <f>VLOOKUP(R746,bachelor_lookup!A:B,2,TRUE)</f>
        <v>Medium</v>
      </c>
      <c r="T746" s="2">
        <v>0.23100000000000001</v>
      </c>
      <c r="U746" s="2">
        <v>0.33200000000000002</v>
      </c>
      <c r="V746" s="1">
        <v>2711</v>
      </c>
      <c r="W746" s="2">
        <f>V746/E746</f>
        <v>0.64044412945901252</v>
      </c>
      <c r="X746" s="2">
        <v>0.36</v>
      </c>
      <c r="Y746" s="1">
        <v>174</v>
      </c>
      <c r="Z746" s="2">
        <f>Y746/E746</f>
        <v>4.1105598866052445E-2</v>
      </c>
      <c r="AA746" s="2">
        <v>0.72400000000000009</v>
      </c>
      <c r="AB746" s="1">
        <v>1757</v>
      </c>
      <c r="AC746" s="2">
        <f>AB746/E746</f>
        <v>0.41507205291755256</v>
      </c>
      <c r="AD746" s="2">
        <f>1-(AC746+Z746)</f>
        <v>0.54382234821639497</v>
      </c>
      <c r="AE746" s="2">
        <v>0.39700000000000002</v>
      </c>
      <c r="AF746" s="1">
        <v>48194</v>
      </c>
      <c r="AG746" s="1">
        <v>1808</v>
      </c>
      <c r="AH746" s="1">
        <v>22220</v>
      </c>
      <c r="AI746" s="1">
        <v>4099</v>
      </c>
      <c r="AJ746" s="2">
        <v>8.5999999999999993E-2</v>
      </c>
      <c r="AK746">
        <v>0.47421407500000001</v>
      </c>
      <c r="AL746">
        <v>8926.3482953347593</v>
      </c>
      <c r="AM746" t="s">
        <v>1484</v>
      </c>
      <c r="AN746" t="s">
        <v>1503</v>
      </c>
    </row>
    <row r="747" spans="1:40">
      <c r="A747" t="s">
        <v>1351</v>
      </c>
      <c r="B747">
        <v>42.4</v>
      </c>
      <c r="C747">
        <v>37</v>
      </c>
      <c r="D747">
        <v>46.5</v>
      </c>
      <c r="E747">
        <v>7277</v>
      </c>
      <c r="F747">
        <v>3519</v>
      </c>
      <c r="G747">
        <v>3758</v>
      </c>
      <c r="H747" s="2">
        <f>F747/E747</f>
        <v>0.48357839769135635</v>
      </c>
      <c r="I747" s="2">
        <f>G747/E747</f>
        <v>0.51642160230864365</v>
      </c>
      <c r="J747" s="1">
        <v>3414</v>
      </c>
      <c r="K747" s="2">
        <f>J747/E747</f>
        <v>0.46914937474233886</v>
      </c>
      <c r="L747" s="1">
        <v>2690</v>
      </c>
      <c r="M747" s="1">
        <v>477</v>
      </c>
      <c r="N747" s="1">
        <v>58</v>
      </c>
      <c r="O747" s="2">
        <f>L747/$J747</f>
        <v>0.78793204452255416</v>
      </c>
      <c r="P747" s="2">
        <f>M747/$J747</f>
        <v>0.13971880492091387</v>
      </c>
      <c r="Q747" s="2">
        <f>N747/$J747</f>
        <v>1.698886936145284E-2</v>
      </c>
      <c r="R747" s="2">
        <v>0.26800000000000002</v>
      </c>
      <c r="S747" s="8" t="str">
        <f>VLOOKUP(R747,bachelor_lookup!A:B,2,TRUE)</f>
        <v>Medium</v>
      </c>
      <c r="T747" s="2">
        <v>0.315</v>
      </c>
      <c r="U747" s="2">
        <v>0.23</v>
      </c>
      <c r="V747" s="1">
        <v>7034</v>
      </c>
      <c r="W747" s="2">
        <f>V747/E747</f>
        <v>0.96660711831798818</v>
      </c>
      <c r="X747" s="2">
        <v>9.1999999999999998E-2</v>
      </c>
      <c r="Y747" s="1">
        <v>1099</v>
      </c>
      <c r="Z747" s="2">
        <f>Y747/E747</f>
        <v>0.15102377353304933</v>
      </c>
      <c r="AA747" s="2">
        <v>6.5000000000000002E-2</v>
      </c>
      <c r="AB747" s="1">
        <v>4589</v>
      </c>
      <c r="AC747" s="2">
        <f>AB747/E747</f>
        <v>0.63061701250515323</v>
      </c>
      <c r="AD747" s="2">
        <f>1-(AC747+Z747)</f>
        <v>0.21835921396179747</v>
      </c>
      <c r="AE747" s="2">
        <v>9.4E-2</v>
      </c>
      <c r="AF747" s="1">
        <v>56163</v>
      </c>
      <c r="AG747" s="1">
        <v>3147</v>
      </c>
      <c r="AH747" s="1">
        <v>46136</v>
      </c>
      <c r="AI747" s="1">
        <v>6305</v>
      </c>
      <c r="AJ747" s="2">
        <v>5.5E-2</v>
      </c>
      <c r="AK747">
        <v>10.0391855</v>
      </c>
      <c r="AL747">
        <v>724.85960140889915</v>
      </c>
      <c r="AM747" t="s">
        <v>1483</v>
      </c>
      <c r="AN747" t="s">
        <v>1520</v>
      </c>
    </row>
    <row r="748" spans="1:40">
      <c r="A748" t="s">
        <v>113</v>
      </c>
      <c r="B748">
        <v>51.6</v>
      </c>
      <c r="C748">
        <v>52</v>
      </c>
      <c r="D748">
        <v>51.3</v>
      </c>
      <c r="E748">
        <v>1520</v>
      </c>
      <c r="F748">
        <v>741</v>
      </c>
      <c r="G748">
        <v>779</v>
      </c>
      <c r="H748" s="2">
        <f>F748/E748</f>
        <v>0.48749999999999999</v>
      </c>
      <c r="I748" s="2">
        <f>G748/E748</f>
        <v>0.51249999999999996</v>
      </c>
      <c r="J748" s="1">
        <v>669</v>
      </c>
      <c r="K748" s="2">
        <f>J748/E748</f>
        <v>0.44013157894736843</v>
      </c>
      <c r="L748" s="1">
        <v>414</v>
      </c>
      <c r="M748" s="1">
        <v>97</v>
      </c>
      <c r="N748" s="1">
        <v>12</v>
      </c>
      <c r="O748" s="2">
        <f>L748/$J748</f>
        <v>0.6188340807174888</v>
      </c>
      <c r="P748" s="2">
        <f>M748/$J748</f>
        <v>0.14499252615844543</v>
      </c>
      <c r="Q748" s="2">
        <f>N748/$J748</f>
        <v>1.7937219730941704E-2</v>
      </c>
      <c r="R748" s="2">
        <v>0.26800000000000002</v>
      </c>
      <c r="S748" s="8" t="str">
        <f>VLOOKUP(R748,bachelor_lookup!A:B,2,TRUE)</f>
        <v>Medium</v>
      </c>
      <c r="T748" s="2">
        <v>0.25600000000000001</v>
      </c>
      <c r="U748" s="2">
        <v>0.27899999999999997</v>
      </c>
      <c r="V748" s="1">
        <v>1519</v>
      </c>
      <c r="W748" s="2">
        <f>V748/E748</f>
        <v>0.99934210526315792</v>
      </c>
      <c r="X748" s="2">
        <v>4.9000000000000002E-2</v>
      </c>
      <c r="Y748" s="1">
        <v>304</v>
      </c>
      <c r="Z748" s="2">
        <f>Y748/E748</f>
        <v>0.2</v>
      </c>
      <c r="AA748" s="2">
        <v>0.20699999999999999</v>
      </c>
      <c r="AB748" s="1">
        <v>945</v>
      </c>
      <c r="AC748" s="2">
        <f>AB748/E748</f>
        <v>0.62171052631578949</v>
      </c>
      <c r="AD748" s="2">
        <f>1-(AC748+Z748)</f>
        <v>0.17828947368421044</v>
      </c>
      <c r="AE748" s="2">
        <v>1.3000000000000001E-2</v>
      </c>
      <c r="AF748" s="1">
        <v>102327</v>
      </c>
      <c r="AG748" s="1">
        <v>546</v>
      </c>
      <c r="AH748" s="1">
        <v>82422</v>
      </c>
      <c r="AI748" s="1">
        <v>1296</v>
      </c>
      <c r="AJ748" s="2">
        <v>3.9E-2</v>
      </c>
      <c r="AK748">
        <v>29.289433720000002</v>
      </c>
      <c r="AL748">
        <v>51.895847988419213</v>
      </c>
      <c r="AM748" t="s">
        <v>1482</v>
      </c>
      <c r="AN748" t="s">
        <v>1492</v>
      </c>
    </row>
    <row r="749" spans="1:40">
      <c r="A749" t="s">
        <v>254</v>
      </c>
      <c r="B749">
        <v>28.5</v>
      </c>
      <c r="C749">
        <v>28.4</v>
      </c>
      <c r="D749">
        <v>29.5</v>
      </c>
      <c r="E749">
        <v>9091</v>
      </c>
      <c r="F749">
        <v>5116</v>
      </c>
      <c r="G749">
        <v>3975</v>
      </c>
      <c r="H749" s="2">
        <f>F749/E749</f>
        <v>0.56275437245627546</v>
      </c>
      <c r="I749" s="2">
        <f>G749/E749</f>
        <v>0.43724562754372454</v>
      </c>
      <c r="J749" s="1">
        <v>3851</v>
      </c>
      <c r="K749" s="2">
        <f>J749/E749</f>
        <v>0.4236057639423606</v>
      </c>
      <c r="L749" s="1">
        <v>3235</v>
      </c>
      <c r="M749" s="1">
        <v>323</v>
      </c>
      <c r="N749" s="1">
        <v>2</v>
      </c>
      <c r="O749" s="2">
        <f>L749/$J749</f>
        <v>0.84004154764996108</v>
      </c>
      <c r="P749" s="2">
        <f>M749/$J749</f>
        <v>8.3874318358867828E-2</v>
      </c>
      <c r="Q749" s="2">
        <f>N749/$J749</f>
        <v>5.1934562451311347E-4</v>
      </c>
      <c r="R749" s="2">
        <v>0.26899999999999996</v>
      </c>
      <c r="S749" s="8" t="str">
        <f>VLOOKUP(R749,bachelor_lookup!A:B,2,TRUE)</f>
        <v>Medium</v>
      </c>
      <c r="T749" s="2">
        <v>0.313</v>
      </c>
      <c r="U749" s="2">
        <v>0.21199999999999999</v>
      </c>
      <c r="V749" s="1">
        <v>9068</v>
      </c>
      <c r="W749" s="2">
        <f>V749/E749</f>
        <v>0.99747002529974704</v>
      </c>
      <c r="X749" s="2">
        <v>9.6000000000000002E-2</v>
      </c>
      <c r="Y749" s="1">
        <v>3269</v>
      </c>
      <c r="Z749" s="2">
        <f>Y749/E749</f>
        <v>0.35958640413595866</v>
      </c>
      <c r="AA749" s="2">
        <v>0.16200000000000001</v>
      </c>
      <c r="AB749" s="1">
        <v>5116</v>
      </c>
      <c r="AC749" s="2">
        <f>AB749/E749</f>
        <v>0.56275437245627546</v>
      </c>
      <c r="AD749" s="2">
        <f>1-(AC749+Z749)</f>
        <v>7.7659223407765876E-2</v>
      </c>
      <c r="AE749" s="2">
        <v>5.4000000000000006E-2</v>
      </c>
      <c r="AF749" s="1">
        <v>88352</v>
      </c>
      <c r="AG749" s="1">
        <v>2571</v>
      </c>
      <c r="AH749" s="1">
        <v>80426</v>
      </c>
      <c r="AI749" s="1">
        <v>6203</v>
      </c>
      <c r="AJ749" s="2">
        <v>4.7E-2</v>
      </c>
      <c r="AK749">
        <v>542.32219810000004</v>
      </c>
      <c r="AL749">
        <v>16.763097715435372</v>
      </c>
      <c r="AM749" t="s">
        <v>1482</v>
      </c>
      <c r="AN749" t="s">
        <v>1497</v>
      </c>
    </row>
    <row r="750" spans="1:40">
      <c r="A750" t="s">
        <v>183</v>
      </c>
      <c r="B750">
        <v>37.700000000000003</v>
      </c>
      <c r="C750">
        <v>33.799999999999997</v>
      </c>
      <c r="D750">
        <v>41.6</v>
      </c>
      <c r="E750">
        <v>3017</v>
      </c>
      <c r="F750">
        <v>1524</v>
      </c>
      <c r="G750">
        <v>1493</v>
      </c>
      <c r="H750" s="2">
        <f>F750/E750</f>
        <v>0.50513755386145176</v>
      </c>
      <c r="I750" s="2">
        <f>G750/E750</f>
        <v>0.49486244613854824</v>
      </c>
      <c r="J750" s="1">
        <v>1318</v>
      </c>
      <c r="K750" s="2">
        <f>J750/E750</f>
        <v>0.43685780576731853</v>
      </c>
      <c r="L750" s="1">
        <v>1182</v>
      </c>
      <c r="M750" s="1">
        <v>30</v>
      </c>
      <c r="N750" s="1">
        <v>23</v>
      </c>
      <c r="O750" s="2">
        <f>L750/$J750</f>
        <v>0.89681335356600911</v>
      </c>
      <c r="P750" s="2">
        <f>M750/$J750</f>
        <v>2.2761760242792108E-2</v>
      </c>
      <c r="Q750" s="2">
        <f>N750/$J750</f>
        <v>1.7450682852807285E-2</v>
      </c>
      <c r="R750" s="2">
        <v>0.26899999999999996</v>
      </c>
      <c r="S750" s="8" t="str">
        <f>VLOOKUP(R750,bachelor_lookup!A:B,2,TRUE)</f>
        <v>Medium</v>
      </c>
      <c r="T750" s="2">
        <v>0.29100000000000004</v>
      </c>
      <c r="U750" s="2">
        <v>0.25</v>
      </c>
      <c r="V750" s="1">
        <v>3010</v>
      </c>
      <c r="W750" s="2">
        <f>V750/E750</f>
        <v>0.99767981438515085</v>
      </c>
      <c r="X750" s="2">
        <v>5.5E-2</v>
      </c>
      <c r="Y750" s="1">
        <v>804</v>
      </c>
      <c r="Z750" s="2">
        <f>Y750/E750</f>
        <v>0.26648989061982103</v>
      </c>
      <c r="AA750" s="2">
        <v>7.5999999999999998E-2</v>
      </c>
      <c r="AB750" s="1">
        <v>1742</v>
      </c>
      <c r="AC750" s="2">
        <f>AB750/E750</f>
        <v>0.57739476300961223</v>
      </c>
      <c r="AD750" s="2">
        <f>1-(AC750+Z750)</f>
        <v>0.15611534637056668</v>
      </c>
      <c r="AE750" s="2">
        <v>0.06</v>
      </c>
      <c r="AF750" s="1">
        <v>78383</v>
      </c>
      <c r="AG750" s="1">
        <v>1063</v>
      </c>
      <c r="AH750" s="1">
        <v>67049</v>
      </c>
      <c r="AI750" s="1">
        <v>2284</v>
      </c>
      <c r="AJ750" s="2">
        <v>0.107</v>
      </c>
      <c r="AK750">
        <v>3.9981781500000002</v>
      </c>
      <c r="AL750">
        <v>754.59368912813443</v>
      </c>
      <c r="AM750" t="s">
        <v>1483</v>
      </c>
      <c r="AN750" t="s">
        <v>1492</v>
      </c>
    </row>
    <row r="751" spans="1:40">
      <c r="A751" t="s">
        <v>1039</v>
      </c>
      <c r="B751">
        <v>46</v>
      </c>
      <c r="C751">
        <v>48.9</v>
      </c>
      <c r="D751">
        <v>40.5</v>
      </c>
      <c r="E751">
        <v>3581</v>
      </c>
      <c r="F751">
        <v>1578</v>
      </c>
      <c r="G751">
        <v>2003</v>
      </c>
      <c r="H751" s="2">
        <f>F751/E751</f>
        <v>0.44065903378944427</v>
      </c>
      <c r="I751" s="2">
        <f>G751/E751</f>
        <v>0.55934096621055573</v>
      </c>
      <c r="J751" s="1">
        <v>1507</v>
      </c>
      <c r="K751" s="2">
        <f>J751/E751</f>
        <v>0.42083216978497628</v>
      </c>
      <c r="L751" s="1">
        <v>1219</v>
      </c>
      <c r="M751" s="1">
        <v>105</v>
      </c>
      <c r="N751" s="1">
        <v>31</v>
      </c>
      <c r="O751" s="2">
        <f>L751/$J751</f>
        <v>0.8088918380889184</v>
      </c>
      <c r="P751" s="2">
        <f>M751/$J751</f>
        <v>6.9674850696748503E-2</v>
      </c>
      <c r="Q751" s="2">
        <f>N751/$J751</f>
        <v>2.0570670205706701E-2</v>
      </c>
      <c r="R751" s="2">
        <v>0.26899999999999996</v>
      </c>
      <c r="S751" s="8" t="str">
        <f>VLOOKUP(R751,bachelor_lookup!A:B,2,TRUE)</f>
        <v>Medium</v>
      </c>
      <c r="T751" s="2">
        <v>0.26700000000000002</v>
      </c>
      <c r="U751" s="2">
        <v>0.27100000000000002</v>
      </c>
      <c r="V751" s="1">
        <v>3571</v>
      </c>
      <c r="W751" s="2">
        <f>V751/E751</f>
        <v>0.99720748394303271</v>
      </c>
      <c r="X751" s="2">
        <v>0.13400000000000001</v>
      </c>
      <c r="Y751" s="1">
        <v>830</v>
      </c>
      <c r="Z751" s="2">
        <f>Y751/E751</f>
        <v>0.2317788327282882</v>
      </c>
      <c r="AA751" s="2">
        <v>0.22</v>
      </c>
      <c r="AB751" s="1">
        <v>1992</v>
      </c>
      <c r="AC751" s="2">
        <f>AB751/E751</f>
        <v>0.5562691985478917</v>
      </c>
      <c r="AD751" s="2">
        <f>1-(AC751+Z751)</f>
        <v>0.21195196872382005</v>
      </c>
      <c r="AE751" s="2">
        <v>0.13400000000000001</v>
      </c>
      <c r="AF751" s="1">
        <v>64183</v>
      </c>
      <c r="AG751" s="1">
        <v>1362</v>
      </c>
      <c r="AH751" s="1">
        <v>57076</v>
      </c>
      <c r="AI751" s="1">
        <v>2813</v>
      </c>
      <c r="AJ751" s="2">
        <v>4.2000000000000003E-2</v>
      </c>
      <c r="AK751">
        <v>88.352217850000002</v>
      </c>
      <c r="AL751">
        <v>40.530957650430956</v>
      </c>
      <c r="AM751" t="s">
        <v>1482</v>
      </c>
      <c r="AN751" t="s">
        <v>1515</v>
      </c>
    </row>
    <row r="752" spans="1:40">
      <c r="A752" t="s">
        <v>286</v>
      </c>
      <c r="B752">
        <v>47.2</v>
      </c>
      <c r="C752">
        <v>45.4</v>
      </c>
      <c r="D752">
        <v>48.3</v>
      </c>
      <c r="E752">
        <v>4225</v>
      </c>
      <c r="F752">
        <v>2154</v>
      </c>
      <c r="G752">
        <v>2071</v>
      </c>
      <c r="H752" s="2">
        <f>F752/E752</f>
        <v>0.50982248520710061</v>
      </c>
      <c r="I752" s="2">
        <f>G752/E752</f>
        <v>0.49017751479289939</v>
      </c>
      <c r="J752" s="1">
        <v>1789</v>
      </c>
      <c r="K752" s="2">
        <f>J752/E752</f>
        <v>0.42343195266272188</v>
      </c>
      <c r="L752" s="1">
        <v>1517</v>
      </c>
      <c r="M752" s="1">
        <v>162</v>
      </c>
      <c r="N752" s="1">
        <v>0</v>
      </c>
      <c r="O752" s="2">
        <f>L752/$J752</f>
        <v>0.84795975405254331</v>
      </c>
      <c r="P752" s="2">
        <f>M752/$J752</f>
        <v>9.0553381777529349E-2</v>
      </c>
      <c r="Q752" s="2">
        <f>N752/$J752</f>
        <v>0</v>
      </c>
      <c r="R752" s="2">
        <v>0.26899999999999996</v>
      </c>
      <c r="S752" s="8" t="str">
        <f>VLOOKUP(R752,bachelor_lookup!A:B,2,TRUE)</f>
        <v>Medium</v>
      </c>
      <c r="T752" s="2">
        <v>0.28899999999999998</v>
      </c>
      <c r="U752" s="2">
        <v>0.251</v>
      </c>
      <c r="V752" s="1">
        <v>4106</v>
      </c>
      <c r="W752" s="2">
        <f>V752/E752</f>
        <v>0.97183431952662724</v>
      </c>
      <c r="X752" s="2">
        <v>0.13800000000000001</v>
      </c>
      <c r="Y752" s="1">
        <v>715</v>
      </c>
      <c r="Z752" s="2">
        <f>Y752/E752</f>
        <v>0.16923076923076924</v>
      </c>
      <c r="AA752" s="2">
        <v>6.9000000000000006E-2</v>
      </c>
      <c r="AB752" s="1">
        <v>2670</v>
      </c>
      <c r="AC752" s="2">
        <f>AB752/E752</f>
        <v>0.63195266272189354</v>
      </c>
      <c r="AD752" s="2">
        <f>1-(AC752+Z752)</f>
        <v>0.19881656804733727</v>
      </c>
      <c r="AE752" s="2">
        <v>0.157</v>
      </c>
      <c r="AF752" s="1">
        <v>72374</v>
      </c>
      <c r="AG752" s="1">
        <v>1797</v>
      </c>
      <c r="AH752" s="1">
        <v>51447</v>
      </c>
      <c r="AI752" s="1">
        <v>3599</v>
      </c>
      <c r="AJ752" s="2">
        <v>9.6000000000000002E-2</v>
      </c>
      <c r="AK752">
        <v>5.882953917</v>
      </c>
      <c r="AL752">
        <v>718.17662684574111</v>
      </c>
      <c r="AM752" t="s">
        <v>1483</v>
      </c>
      <c r="AN752" t="s">
        <v>1500</v>
      </c>
    </row>
    <row r="753" spans="1:40">
      <c r="A753" t="s">
        <v>100</v>
      </c>
      <c r="B753">
        <v>55.5</v>
      </c>
      <c r="C753">
        <v>56</v>
      </c>
      <c r="D753">
        <v>54.7</v>
      </c>
      <c r="E753">
        <v>3338</v>
      </c>
      <c r="F753">
        <v>1463</v>
      </c>
      <c r="G753">
        <v>1875</v>
      </c>
      <c r="H753" s="2">
        <f>F753/E753</f>
        <v>0.43828639904134215</v>
      </c>
      <c r="I753" s="2">
        <f>G753/E753</f>
        <v>0.56171360095865785</v>
      </c>
      <c r="J753" s="1">
        <v>1277</v>
      </c>
      <c r="K753" s="2">
        <f>J753/E753</f>
        <v>0.38256440982624323</v>
      </c>
      <c r="L753" s="1">
        <v>1045</v>
      </c>
      <c r="M753" s="1">
        <v>72</v>
      </c>
      <c r="N753" s="1">
        <v>33</v>
      </c>
      <c r="O753" s="2">
        <f>L753/$J753</f>
        <v>0.81832419733750983</v>
      </c>
      <c r="P753" s="2">
        <f>M753/$J753</f>
        <v>5.6382145653876274E-2</v>
      </c>
      <c r="Q753" s="2">
        <f>N753/$J753</f>
        <v>2.5841816758026624E-2</v>
      </c>
      <c r="R753" s="2">
        <v>0.26899999999999996</v>
      </c>
      <c r="S753" s="8" t="str">
        <f>VLOOKUP(R753,bachelor_lookup!A:B,2,TRUE)</f>
        <v>Medium</v>
      </c>
      <c r="T753" s="2">
        <v>0.316</v>
      </c>
      <c r="U753" s="2">
        <v>0.22899999999999998</v>
      </c>
      <c r="V753" s="1">
        <v>3304</v>
      </c>
      <c r="W753" s="2">
        <f>V753/E753</f>
        <v>0.98981426003594963</v>
      </c>
      <c r="X753" s="2">
        <v>0.10099999999999999</v>
      </c>
      <c r="Y753" s="1">
        <v>433</v>
      </c>
      <c r="Z753" s="2">
        <f>Y753/E753</f>
        <v>0.12971839424805273</v>
      </c>
      <c r="AA753" s="2">
        <v>2.3E-2</v>
      </c>
      <c r="AB753" s="1">
        <v>1809</v>
      </c>
      <c r="AC753" s="2">
        <f>AB753/E753</f>
        <v>0.54194128220491311</v>
      </c>
      <c r="AD753" s="2">
        <f>1-(AC753+Z753)</f>
        <v>0.32834032354703413</v>
      </c>
      <c r="AE753" s="2">
        <v>0.14499999999999999</v>
      </c>
      <c r="AF753" s="1">
        <v>70648</v>
      </c>
      <c r="AG753" s="1">
        <v>1574</v>
      </c>
      <c r="AH753" s="1">
        <v>52581</v>
      </c>
      <c r="AI753" s="1">
        <v>2888</v>
      </c>
      <c r="AJ753" s="2">
        <v>5.2999999999999999E-2</v>
      </c>
      <c r="AK753">
        <v>21.591303629999999</v>
      </c>
      <c r="AL753">
        <v>154.59928021029828</v>
      </c>
      <c r="AM753" t="s">
        <v>1482</v>
      </c>
      <c r="AN753" t="s">
        <v>1491</v>
      </c>
    </row>
    <row r="754" spans="1:40">
      <c r="A754" t="s">
        <v>1424</v>
      </c>
      <c r="B754">
        <v>48.1</v>
      </c>
      <c r="C754">
        <v>45.9</v>
      </c>
      <c r="D754">
        <v>49.3</v>
      </c>
      <c r="E754">
        <v>2177</v>
      </c>
      <c r="F754">
        <v>1157</v>
      </c>
      <c r="G754">
        <v>1020</v>
      </c>
      <c r="H754" s="2">
        <f>F754/E754</f>
        <v>0.53146531924666973</v>
      </c>
      <c r="I754" s="2">
        <f>G754/E754</f>
        <v>0.46853468075333027</v>
      </c>
      <c r="J754" s="1">
        <v>1058</v>
      </c>
      <c r="K754" s="2">
        <f>J754/E754</f>
        <v>0.48598989435002299</v>
      </c>
      <c r="L754" s="1">
        <v>764</v>
      </c>
      <c r="M754" s="1">
        <v>100</v>
      </c>
      <c r="N754" s="1">
        <v>0</v>
      </c>
      <c r="O754" s="2">
        <f>L754/$J754</f>
        <v>0.72211720226843101</v>
      </c>
      <c r="P754" s="2">
        <f>M754/$J754</f>
        <v>9.4517958412098299E-2</v>
      </c>
      <c r="Q754" s="2">
        <f>N754/$J754</f>
        <v>0</v>
      </c>
      <c r="R754" s="2">
        <v>0.27</v>
      </c>
      <c r="S754" s="8" t="str">
        <f>VLOOKUP(R754,bachelor_lookup!A:B,2,TRUE)</f>
        <v>Medium</v>
      </c>
      <c r="T754" s="2">
        <v>0.26100000000000001</v>
      </c>
      <c r="U754" s="2">
        <v>0.28000000000000003</v>
      </c>
      <c r="V754" s="1">
        <v>2177</v>
      </c>
      <c r="W754" s="2">
        <f>V754/E754</f>
        <v>1</v>
      </c>
      <c r="X754" s="2">
        <v>9.3000000000000013E-2</v>
      </c>
      <c r="Y754" s="1">
        <v>435</v>
      </c>
      <c r="Z754" s="2">
        <f>Y754/E754</f>
        <v>0.19981626090950849</v>
      </c>
      <c r="AA754" s="2">
        <v>0.115</v>
      </c>
      <c r="AB754" s="1">
        <v>1256</v>
      </c>
      <c r="AC754" s="2">
        <f>AB754/E754</f>
        <v>0.57694074414331653</v>
      </c>
      <c r="AD754" s="2">
        <f>1-(AC754+Z754)</f>
        <v>0.22324299494717503</v>
      </c>
      <c r="AE754" s="2">
        <v>0.09</v>
      </c>
      <c r="AF754" s="1">
        <v>70658</v>
      </c>
      <c r="AG754" s="1">
        <v>951</v>
      </c>
      <c r="AH754" s="1">
        <v>56510</v>
      </c>
      <c r="AI754" s="1">
        <v>1801</v>
      </c>
      <c r="AJ754" s="2">
        <v>0.03</v>
      </c>
      <c r="AK754">
        <v>1822.014909</v>
      </c>
      <c r="AL754">
        <v>1.1948310572249001</v>
      </c>
      <c r="AM754" t="s">
        <v>1482</v>
      </c>
      <c r="AN754" t="s">
        <v>1524</v>
      </c>
    </row>
    <row r="755" spans="1:40">
      <c r="A755" t="s">
        <v>812</v>
      </c>
      <c r="B755">
        <v>55.1</v>
      </c>
      <c r="C755">
        <v>56.3</v>
      </c>
      <c r="D755">
        <v>52.8</v>
      </c>
      <c r="E755">
        <v>4941</v>
      </c>
      <c r="F755">
        <v>2299</v>
      </c>
      <c r="G755">
        <v>2642</v>
      </c>
      <c r="H755" s="2">
        <f>F755/E755</f>
        <v>0.46529042703906093</v>
      </c>
      <c r="I755" s="2">
        <f>G755/E755</f>
        <v>0.53470957296093913</v>
      </c>
      <c r="J755" s="1">
        <v>1741</v>
      </c>
      <c r="K755" s="2">
        <f>J755/E755</f>
        <v>0.35235782230317747</v>
      </c>
      <c r="L755" s="1">
        <v>1357</v>
      </c>
      <c r="M755" s="1">
        <v>321</v>
      </c>
      <c r="N755" s="1">
        <v>0</v>
      </c>
      <c r="O755" s="2">
        <f>L755/$J755</f>
        <v>0.77943710511200459</v>
      </c>
      <c r="P755" s="2">
        <f>M755/$J755</f>
        <v>0.18437679494543366</v>
      </c>
      <c r="Q755" s="2">
        <f>N755/$J755</f>
        <v>0</v>
      </c>
      <c r="R755" s="2">
        <v>0.27</v>
      </c>
      <c r="S755" s="8" t="str">
        <f>VLOOKUP(R755,bachelor_lookup!A:B,2,TRUE)</f>
        <v>Medium</v>
      </c>
      <c r="T755" s="2">
        <v>0.314</v>
      </c>
      <c r="U755" s="2">
        <v>0.223</v>
      </c>
      <c r="V755" s="1">
        <v>4827</v>
      </c>
      <c r="W755" s="2">
        <f>V755/E755</f>
        <v>0.97692774741955068</v>
      </c>
      <c r="X755" s="2">
        <v>6.7000000000000004E-2</v>
      </c>
      <c r="Y755" s="1">
        <v>609</v>
      </c>
      <c r="Z755" s="2">
        <f>Y755/E755</f>
        <v>0.12325440194292653</v>
      </c>
      <c r="AA755" s="2">
        <v>2.1000000000000001E-2</v>
      </c>
      <c r="AB755" s="1">
        <v>2718</v>
      </c>
      <c r="AC755" s="2">
        <f>AB755/E755</f>
        <v>0.55009107468123863</v>
      </c>
      <c r="AD755" s="2">
        <f>1-(AC755+Z755)</f>
        <v>0.32665452337583489</v>
      </c>
      <c r="AE755" s="2">
        <v>0.10800000000000001</v>
      </c>
      <c r="AF755" s="1">
        <v>74763</v>
      </c>
      <c r="AG755" s="1">
        <v>2012</v>
      </c>
      <c r="AH755" s="1">
        <v>61136</v>
      </c>
      <c r="AI755" s="1">
        <v>4284</v>
      </c>
      <c r="AJ755" s="2">
        <v>0.13300000000000001</v>
      </c>
      <c r="AK755">
        <v>143.93027839999999</v>
      </c>
      <c r="AL755">
        <v>34.329121397711411</v>
      </c>
      <c r="AM755" t="s">
        <v>1482</v>
      </c>
      <c r="AN755" t="s">
        <v>1509</v>
      </c>
    </row>
    <row r="756" spans="1:40">
      <c r="A756" t="s">
        <v>181</v>
      </c>
      <c r="B756">
        <v>39.5</v>
      </c>
      <c r="C756">
        <v>39.1</v>
      </c>
      <c r="D756">
        <v>39.9</v>
      </c>
      <c r="E756">
        <v>5644</v>
      </c>
      <c r="F756">
        <v>2733</v>
      </c>
      <c r="G756">
        <v>2911</v>
      </c>
      <c r="H756" s="2">
        <f>F756/E756</f>
        <v>0.48423104181431609</v>
      </c>
      <c r="I756" s="2">
        <f>G756/E756</f>
        <v>0.51576895818568391</v>
      </c>
      <c r="J756" s="1">
        <v>2314</v>
      </c>
      <c r="K756" s="2">
        <f>J756/E756</f>
        <v>0.40999291282778172</v>
      </c>
      <c r="L756" s="1">
        <v>1862</v>
      </c>
      <c r="M756" s="1">
        <v>182</v>
      </c>
      <c r="N756" s="1">
        <v>61</v>
      </c>
      <c r="O756" s="2">
        <f>L756/$J756</f>
        <v>0.8046672428694901</v>
      </c>
      <c r="P756" s="2">
        <f>M756/$J756</f>
        <v>7.8651685393258425E-2</v>
      </c>
      <c r="Q756" s="2">
        <f>N756/$J756</f>
        <v>2.6361279170267933E-2</v>
      </c>
      <c r="R756" s="2">
        <v>0.27200000000000002</v>
      </c>
      <c r="S756" s="8" t="str">
        <f>VLOOKUP(R756,bachelor_lookup!A:B,2,TRUE)</f>
        <v>Medium</v>
      </c>
      <c r="T756" s="2">
        <v>0.27800000000000002</v>
      </c>
      <c r="U756" s="2">
        <v>0.26600000000000001</v>
      </c>
      <c r="V756" s="1">
        <v>5644</v>
      </c>
      <c r="W756" s="2">
        <f>V756/E756</f>
        <v>1</v>
      </c>
      <c r="X756" s="2">
        <v>0.14599999999999999</v>
      </c>
      <c r="Y756" s="1">
        <v>1404</v>
      </c>
      <c r="Z756" s="2">
        <f>Y756/E756</f>
        <v>0.24875974486180014</v>
      </c>
      <c r="AA756" s="2">
        <v>0.26100000000000001</v>
      </c>
      <c r="AB756" s="1">
        <v>3625</v>
      </c>
      <c r="AC756" s="2">
        <f>AB756/E756</f>
        <v>0.64227498228206947</v>
      </c>
      <c r="AD756" s="2">
        <f>1-(AC756+Z756)</f>
        <v>0.10896527285613034</v>
      </c>
      <c r="AE756" s="2">
        <v>0.122</v>
      </c>
      <c r="AF756" s="1">
        <v>76686</v>
      </c>
      <c r="AG756" s="1">
        <v>2079</v>
      </c>
      <c r="AH756" s="1">
        <v>64735</v>
      </c>
      <c r="AI756" s="1">
        <v>4487</v>
      </c>
      <c r="AJ756" s="2">
        <v>0.11599999999999999</v>
      </c>
      <c r="AK756">
        <v>3.2530542910000002</v>
      </c>
      <c r="AL756">
        <v>1734.9848773243236</v>
      </c>
      <c r="AM756" t="s">
        <v>1484</v>
      </c>
      <c r="AN756" t="s">
        <v>1492</v>
      </c>
    </row>
    <row r="757" spans="1:40">
      <c r="A757" t="s">
        <v>295</v>
      </c>
      <c r="B757">
        <v>47.7</v>
      </c>
      <c r="C757">
        <v>47.8</v>
      </c>
      <c r="D757">
        <v>47.4</v>
      </c>
      <c r="E757">
        <v>4423</v>
      </c>
      <c r="F757">
        <v>2267</v>
      </c>
      <c r="G757">
        <v>2156</v>
      </c>
      <c r="H757" s="2">
        <f>F757/E757</f>
        <v>0.51254804431381418</v>
      </c>
      <c r="I757" s="2">
        <f>G757/E757</f>
        <v>0.48745195568618582</v>
      </c>
      <c r="J757" s="1">
        <v>2136</v>
      </c>
      <c r="K757" s="2">
        <f>J757/E757</f>
        <v>0.48293013791544198</v>
      </c>
      <c r="L757" s="1">
        <v>1732</v>
      </c>
      <c r="M757" s="1">
        <v>165</v>
      </c>
      <c r="N757" s="1">
        <v>17</v>
      </c>
      <c r="O757" s="2">
        <f>L757/$J757</f>
        <v>0.81086142322097376</v>
      </c>
      <c r="P757" s="2">
        <f>M757/$J757</f>
        <v>7.7247191011235949E-2</v>
      </c>
      <c r="Q757" s="2">
        <f>N757/$J757</f>
        <v>7.9588014981273412E-3</v>
      </c>
      <c r="R757" s="2">
        <v>0.27200000000000002</v>
      </c>
      <c r="S757" s="8" t="str">
        <f>VLOOKUP(R757,bachelor_lookup!A:B,2,TRUE)</f>
        <v>Medium</v>
      </c>
      <c r="T757" s="2">
        <v>0.26300000000000001</v>
      </c>
      <c r="U757" s="2">
        <v>0.28100000000000003</v>
      </c>
      <c r="V757" s="1">
        <v>4395</v>
      </c>
      <c r="W757" s="2">
        <f>V757/E757</f>
        <v>0.99366945512095861</v>
      </c>
      <c r="X757" s="2">
        <v>4.8000000000000001E-2</v>
      </c>
      <c r="Y757" s="1">
        <v>658</v>
      </c>
      <c r="Z757" s="2">
        <f>Y757/E757</f>
        <v>0.1487678046574723</v>
      </c>
      <c r="AA757" s="2">
        <v>1.2E-2</v>
      </c>
      <c r="AB757" s="1">
        <v>2731</v>
      </c>
      <c r="AC757" s="2">
        <f>AB757/E757</f>
        <v>0.61745421659507127</v>
      </c>
      <c r="AD757" s="2">
        <f>1-(AC757+Z757)</f>
        <v>0.23377797874745643</v>
      </c>
      <c r="AE757" s="2">
        <v>6.3E-2</v>
      </c>
      <c r="AF757" s="1">
        <v>78331</v>
      </c>
      <c r="AG757" s="1">
        <v>1899</v>
      </c>
      <c r="AH757" s="1">
        <v>68789</v>
      </c>
      <c r="AI757" s="1">
        <v>3905</v>
      </c>
      <c r="AJ757" s="2">
        <v>9.8000000000000004E-2</v>
      </c>
      <c r="AK757">
        <v>61.421909169999999</v>
      </c>
      <c r="AL757">
        <v>72.010135467431937</v>
      </c>
      <c r="AM757" t="s">
        <v>1482</v>
      </c>
      <c r="AN757" t="s">
        <v>1501</v>
      </c>
    </row>
    <row r="758" spans="1:40">
      <c r="A758" t="s">
        <v>552</v>
      </c>
      <c r="B758">
        <v>32.1</v>
      </c>
      <c r="C758">
        <v>30.7</v>
      </c>
      <c r="D758">
        <v>33.200000000000003</v>
      </c>
      <c r="E758">
        <v>8247</v>
      </c>
      <c r="F758">
        <v>4083</v>
      </c>
      <c r="G758">
        <v>4164</v>
      </c>
      <c r="H758" s="2">
        <f>F758/E758</f>
        <v>0.49508912331757005</v>
      </c>
      <c r="I758" s="2">
        <f>G758/E758</f>
        <v>0.50491087668242995</v>
      </c>
      <c r="J758" s="1">
        <v>3889</v>
      </c>
      <c r="K758" s="2">
        <f>J758/E758</f>
        <v>0.47156541772765853</v>
      </c>
      <c r="L758" s="1">
        <v>2522</v>
      </c>
      <c r="M758" s="1">
        <v>522</v>
      </c>
      <c r="N758" s="1">
        <v>433</v>
      </c>
      <c r="O758" s="2">
        <f>L758/$J758</f>
        <v>0.64849575726407815</v>
      </c>
      <c r="P758" s="2">
        <f>M758/$J758</f>
        <v>0.13422473643610183</v>
      </c>
      <c r="Q758" s="2">
        <f>N758/$J758</f>
        <v>0.11133967600925687</v>
      </c>
      <c r="R758" s="2">
        <v>0.27300000000000002</v>
      </c>
      <c r="S758" s="8" t="str">
        <f>VLOOKUP(R758,bachelor_lookup!A:B,2,TRUE)</f>
        <v>Medium</v>
      </c>
      <c r="T758" s="2">
        <v>0.308</v>
      </c>
      <c r="U758" s="2">
        <v>0.24299999999999999</v>
      </c>
      <c r="V758" s="1">
        <v>8166</v>
      </c>
      <c r="W758" s="2">
        <f>V758/E758</f>
        <v>0.99017824663514009</v>
      </c>
      <c r="X758" s="2">
        <v>0.20800000000000002</v>
      </c>
      <c r="Y758" s="1">
        <v>1787</v>
      </c>
      <c r="Z758" s="2">
        <f>Y758/E758</f>
        <v>0.21668485509882382</v>
      </c>
      <c r="AA758" s="2">
        <v>0.29399999999999998</v>
      </c>
      <c r="AB758" s="1">
        <v>5591</v>
      </c>
      <c r="AC758" s="2">
        <f>AB758/E758</f>
        <v>0.67794349460409842</v>
      </c>
      <c r="AD758" s="2">
        <f>1-(AC758+Z758)</f>
        <v>0.10537165029707773</v>
      </c>
      <c r="AE758" s="2">
        <v>0.193</v>
      </c>
      <c r="AF758" s="1">
        <v>69325</v>
      </c>
      <c r="AG758" s="1">
        <v>3075</v>
      </c>
      <c r="AH758" s="1">
        <v>49646</v>
      </c>
      <c r="AI758" s="1">
        <v>6559</v>
      </c>
      <c r="AJ758" s="2">
        <v>0.13600000000000001</v>
      </c>
      <c r="AK758">
        <v>2.7689241939999998</v>
      </c>
      <c r="AL758">
        <v>2978.4130666597803</v>
      </c>
      <c r="AM758" t="s">
        <v>1484</v>
      </c>
      <c r="AN758" t="s">
        <v>1503</v>
      </c>
    </row>
    <row r="759" spans="1:40">
      <c r="A759" t="s">
        <v>1091</v>
      </c>
      <c r="B759">
        <v>36.200000000000003</v>
      </c>
      <c r="C759">
        <v>33.6</v>
      </c>
      <c r="D759">
        <v>37.5</v>
      </c>
      <c r="E759">
        <v>4445</v>
      </c>
      <c r="F759">
        <v>2202</v>
      </c>
      <c r="G759">
        <v>2243</v>
      </c>
      <c r="H759" s="2">
        <f>F759/E759</f>
        <v>0.4953880764904387</v>
      </c>
      <c r="I759" s="2">
        <f>G759/E759</f>
        <v>0.5046119235095613</v>
      </c>
      <c r="J759" s="1">
        <v>2226</v>
      </c>
      <c r="K759" s="2">
        <f>J759/E759</f>
        <v>0.50078740157480317</v>
      </c>
      <c r="L759" s="1">
        <v>1415</v>
      </c>
      <c r="M759" s="1">
        <v>534</v>
      </c>
      <c r="N759" s="1">
        <v>179</v>
      </c>
      <c r="O759" s="2">
        <f>L759/$J759</f>
        <v>0.63566936208445646</v>
      </c>
      <c r="P759" s="2">
        <f>M759/$J759</f>
        <v>0.23989218328840969</v>
      </c>
      <c r="Q759" s="2">
        <f>N759/$J759</f>
        <v>8.041329739442947E-2</v>
      </c>
      <c r="R759" s="2">
        <v>0.27300000000000002</v>
      </c>
      <c r="S759" s="8" t="str">
        <f>VLOOKUP(R759,bachelor_lookup!A:B,2,TRUE)</f>
        <v>Medium</v>
      </c>
      <c r="T759" s="2">
        <v>0.26600000000000001</v>
      </c>
      <c r="U759" s="2">
        <v>0.28000000000000003</v>
      </c>
      <c r="V759" s="1">
        <v>4376</v>
      </c>
      <c r="W759" s="2">
        <f>V759/E759</f>
        <v>0.98447694038245215</v>
      </c>
      <c r="X759" s="2">
        <v>6.8000000000000005E-2</v>
      </c>
      <c r="Y759" s="1">
        <v>1075</v>
      </c>
      <c r="Z759" s="2">
        <f>Y759/E759</f>
        <v>0.24184476940382452</v>
      </c>
      <c r="AA759" s="2">
        <v>7.8E-2</v>
      </c>
      <c r="AB759" s="1">
        <v>2917</v>
      </c>
      <c r="AC759" s="2">
        <f>AB759/E759</f>
        <v>0.65624296962879636</v>
      </c>
      <c r="AD759" s="2">
        <f>1-(AC759+Z759)</f>
        <v>0.10191226096737915</v>
      </c>
      <c r="AE759" s="2">
        <v>6.9000000000000006E-2</v>
      </c>
      <c r="AF759" s="1">
        <v>93046</v>
      </c>
      <c r="AG759" s="1">
        <v>1568</v>
      </c>
      <c r="AH759" s="1">
        <v>73478</v>
      </c>
      <c r="AI759" s="1">
        <v>3438</v>
      </c>
      <c r="AJ759" s="2">
        <v>0.105</v>
      </c>
      <c r="AK759">
        <v>2.5360765600000001</v>
      </c>
      <c r="AL759">
        <v>1752.7073394030342</v>
      </c>
      <c r="AM759" t="s">
        <v>1484</v>
      </c>
      <c r="AN759" t="s">
        <v>1517</v>
      </c>
    </row>
    <row r="760" spans="1:40">
      <c r="A760" t="s">
        <v>1359</v>
      </c>
      <c r="B760">
        <v>43.9</v>
      </c>
      <c r="C760">
        <v>39.200000000000003</v>
      </c>
      <c r="D760">
        <v>45.5</v>
      </c>
      <c r="E760">
        <v>4369</v>
      </c>
      <c r="F760">
        <v>2277</v>
      </c>
      <c r="G760">
        <v>2092</v>
      </c>
      <c r="H760" s="2">
        <f>F760/E760</f>
        <v>0.52117189288166632</v>
      </c>
      <c r="I760" s="2">
        <f>G760/E760</f>
        <v>0.47882810711833373</v>
      </c>
      <c r="J760" s="1">
        <v>2115</v>
      </c>
      <c r="K760" s="2">
        <f>J760/E760</f>
        <v>0.48409246967269398</v>
      </c>
      <c r="L760" s="1">
        <v>1631</v>
      </c>
      <c r="M760" s="1">
        <v>377</v>
      </c>
      <c r="N760" s="1">
        <v>1</v>
      </c>
      <c r="O760" s="2">
        <f>L760/$J760</f>
        <v>0.77115839243498818</v>
      </c>
      <c r="P760" s="2">
        <f>M760/$J760</f>
        <v>0.17825059101654847</v>
      </c>
      <c r="Q760" s="2">
        <f>N760/$J760</f>
        <v>4.7281323877068556E-4</v>
      </c>
      <c r="R760" s="2">
        <v>0.27300000000000002</v>
      </c>
      <c r="S760" s="8" t="str">
        <f>VLOOKUP(R760,bachelor_lookup!A:B,2,TRUE)</f>
        <v>Medium</v>
      </c>
      <c r="T760" s="2">
        <v>0.26300000000000001</v>
      </c>
      <c r="U760" s="2">
        <v>0.28300000000000003</v>
      </c>
      <c r="V760" s="1">
        <v>4369</v>
      </c>
      <c r="W760" s="2">
        <f>V760/E760</f>
        <v>1</v>
      </c>
      <c r="X760" s="2">
        <v>0.10800000000000001</v>
      </c>
      <c r="Y760" s="1">
        <v>924</v>
      </c>
      <c r="Z760" s="2">
        <f>Y760/E760</f>
        <v>0.2114900434882124</v>
      </c>
      <c r="AA760" s="2">
        <v>0.14000000000000001</v>
      </c>
      <c r="AB760" s="1">
        <v>2865</v>
      </c>
      <c r="AC760" s="2">
        <f>AB760/E760</f>
        <v>0.65575646601052873</v>
      </c>
      <c r="AD760" s="2">
        <f>1-(AC760+Z760)</f>
        <v>0.13275349050125884</v>
      </c>
      <c r="AE760" s="2">
        <v>0.10099999999999999</v>
      </c>
      <c r="AF760" s="1">
        <v>83102</v>
      </c>
      <c r="AG760" s="1">
        <v>1636</v>
      </c>
      <c r="AH760" s="1">
        <v>77569</v>
      </c>
      <c r="AI760" s="1">
        <v>3584</v>
      </c>
      <c r="AJ760" s="2">
        <v>0.12</v>
      </c>
      <c r="AK760">
        <v>89.018614999999997</v>
      </c>
      <c r="AL760">
        <v>49.079622279003104</v>
      </c>
      <c r="AM760" t="s">
        <v>1482</v>
      </c>
      <c r="AN760" t="s">
        <v>1520</v>
      </c>
    </row>
    <row r="761" spans="1:40">
      <c r="A761" t="s">
        <v>299</v>
      </c>
      <c r="B761">
        <v>31</v>
      </c>
      <c r="C761">
        <v>27.6</v>
      </c>
      <c r="D761">
        <v>34.299999999999997</v>
      </c>
      <c r="E761">
        <v>3590</v>
      </c>
      <c r="F761">
        <v>1878</v>
      </c>
      <c r="G761">
        <v>1712</v>
      </c>
      <c r="H761" s="2">
        <f>F761/E761</f>
        <v>0.52311977715877434</v>
      </c>
      <c r="I761" s="2">
        <f>G761/E761</f>
        <v>0.47688022284122561</v>
      </c>
      <c r="J761" s="1">
        <v>1515</v>
      </c>
      <c r="K761" s="2">
        <f>J761/E761</f>
        <v>0.42200557103064068</v>
      </c>
      <c r="L761" s="1">
        <v>1231</v>
      </c>
      <c r="M761" s="1">
        <v>193</v>
      </c>
      <c r="N761" s="1">
        <v>16</v>
      </c>
      <c r="O761" s="2">
        <f>L761/$J761</f>
        <v>0.81254125412541256</v>
      </c>
      <c r="P761" s="2">
        <f>M761/$J761</f>
        <v>0.12739273927392739</v>
      </c>
      <c r="Q761" s="2">
        <f>N761/$J761</f>
        <v>1.0561056105610561E-2</v>
      </c>
      <c r="R761" s="2">
        <v>0.27399999999999997</v>
      </c>
      <c r="S761" s="8" t="str">
        <f>VLOOKUP(R761,bachelor_lookup!A:B,2,TRUE)</f>
        <v>Medium</v>
      </c>
      <c r="T761" s="2">
        <v>0.28399999999999997</v>
      </c>
      <c r="U761" s="2">
        <v>0.26500000000000001</v>
      </c>
      <c r="V761" s="1">
        <v>3524</v>
      </c>
      <c r="W761" s="2">
        <f>V761/E761</f>
        <v>0.98161559888579386</v>
      </c>
      <c r="X761" s="2">
        <v>0.14099999999999999</v>
      </c>
      <c r="Y761" s="1">
        <v>825</v>
      </c>
      <c r="Z761" s="2">
        <f>Y761/E761</f>
        <v>0.2298050139275766</v>
      </c>
      <c r="AA761" s="2">
        <v>0.23899999999999999</v>
      </c>
      <c r="AB761" s="1">
        <v>2160</v>
      </c>
      <c r="AC761" s="2">
        <f>AB761/E761</f>
        <v>0.60167130919220058</v>
      </c>
      <c r="AD761" s="2">
        <f>1-(AC761+Z761)</f>
        <v>0.16852367688022285</v>
      </c>
      <c r="AE761" s="2">
        <v>0.12300000000000001</v>
      </c>
      <c r="AF761" s="1">
        <v>60375</v>
      </c>
      <c r="AG761" s="1">
        <v>1468</v>
      </c>
      <c r="AH761" s="1">
        <v>53333</v>
      </c>
      <c r="AI761" s="1">
        <v>2784</v>
      </c>
      <c r="AJ761" s="2">
        <v>0.113</v>
      </c>
      <c r="AK761">
        <v>1.9777257779999999</v>
      </c>
      <c r="AL761">
        <v>1815.2162650326743</v>
      </c>
      <c r="AM761" t="s">
        <v>1484</v>
      </c>
      <c r="AN761" t="s">
        <v>1501</v>
      </c>
    </row>
    <row r="762" spans="1:40">
      <c r="A762" t="s">
        <v>763</v>
      </c>
      <c r="B762">
        <v>40.799999999999997</v>
      </c>
      <c r="C762">
        <v>40.5</v>
      </c>
      <c r="D762">
        <v>41</v>
      </c>
      <c r="E762">
        <v>4090</v>
      </c>
      <c r="F762">
        <v>2011</v>
      </c>
      <c r="G762">
        <v>2079</v>
      </c>
      <c r="H762" s="2">
        <f>F762/E762</f>
        <v>0.49168704156479215</v>
      </c>
      <c r="I762" s="2">
        <f>G762/E762</f>
        <v>0.50831295843520785</v>
      </c>
      <c r="J762" s="1">
        <v>1991</v>
      </c>
      <c r="K762" s="2">
        <f>J762/E762</f>
        <v>0.48679706601466993</v>
      </c>
      <c r="L762" s="1">
        <v>1524</v>
      </c>
      <c r="M762" s="1">
        <v>255</v>
      </c>
      <c r="N762" s="1">
        <v>63</v>
      </c>
      <c r="O762" s="2">
        <f>L762/$J762</f>
        <v>0.76544450025113009</v>
      </c>
      <c r="P762" s="2">
        <f>M762/$J762</f>
        <v>0.12807634354595682</v>
      </c>
      <c r="Q762" s="2">
        <f>N762/$J762</f>
        <v>3.164239075841286E-2</v>
      </c>
      <c r="R762" s="2">
        <v>0.27399999999999997</v>
      </c>
      <c r="S762" s="8" t="str">
        <f>VLOOKUP(R762,bachelor_lookup!A:B,2,TRUE)</f>
        <v>Medium</v>
      </c>
      <c r="T762" s="2">
        <v>0.27800000000000002</v>
      </c>
      <c r="U762" s="2">
        <v>0.27</v>
      </c>
      <c r="V762" s="1">
        <v>4083</v>
      </c>
      <c r="W762" s="2">
        <f>V762/E762</f>
        <v>0.99828850855745721</v>
      </c>
      <c r="X762" s="2">
        <v>0.09</v>
      </c>
      <c r="Y762" s="1">
        <v>946</v>
      </c>
      <c r="Z762" s="2">
        <f>Y762/E762</f>
        <v>0.23129584352078239</v>
      </c>
      <c r="AA762" s="2">
        <v>8.4000000000000005E-2</v>
      </c>
      <c r="AB762" s="1">
        <v>2654</v>
      </c>
      <c r="AC762" s="2">
        <f>AB762/E762</f>
        <v>0.64889975550122247</v>
      </c>
      <c r="AD762" s="2">
        <f>1-(AC762+Z762)</f>
        <v>0.11980440097799516</v>
      </c>
      <c r="AE762" s="2">
        <v>9.1999999999999998E-2</v>
      </c>
      <c r="AF762" s="1">
        <v>85378</v>
      </c>
      <c r="AG762" s="1">
        <v>1578</v>
      </c>
      <c r="AH762" s="1">
        <v>81250</v>
      </c>
      <c r="AI762" s="1">
        <v>3259</v>
      </c>
      <c r="AJ762" s="2">
        <v>6.3E-2</v>
      </c>
      <c r="AK762">
        <v>25.527166220000002</v>
      </c>
      <c r="AL762">
        <v>160.22146621177131</v>
      </c>
      <c r="AM762" t="s">
        <v>1482</v>
      </c>
      <c r="AN762" t="s">
        <v>1504</v>
      </c>
    </row>
    <row r="763" spans="1:40">
      <c r="A763" t="s">
        <v>1370</v>
      </c>
      <c r="B763">
        <v>44.8</v>
      </c>
      <c r="C763">
        <v>47.8</v>
      </c>
      <c r="D763">
        <v>43</v>
      </c>
      <c r="E763">
        <v>4652</v>
      </c>
      <c r="F763">
        <v>2233</v>
      </c>
      <c r="G763">
        <v>2419</v>
      </c>
      <c r="H763" s="2">
        <f>F763/E763</f>
        <v>0.48000859845227861</v>
      </c>
      <c r="I763" s="2">
        <f>G763/E763</f>
        <v>0.51999140154772139</v>
      </c>
      <c r="J763" s="1">
        <v>2066</v>
      </c>
      <c r="K763" s="2">
        <f>J763/E763</f>
        <v>0.44411006018916593</v>
      </c>
      <c r="L763" s="1">
        <v>1503</v>
      </c>
      <c r="M763" s="1">
        <v>303</v>
      </c>
      <c r="N763" s="1">
        <v>0</v>
      </c>
      <c r="O763" s="2">
        <f>L763/$J763</f>
        <v>0.7274927395934172</v>
      </c>
      <c r="P763" s="2">
        <f>M763/$J763</f>
        <v>0.14666021297192644</v>
      </c>
      <c r="Q763" s="2">
        <f>N763/$J763</f>
        <v>0</v>
      </c>
      <c r="R763" s="2">
        <v>0.27399999999999997</v>
      </c>
      <c r="S763" s="8" t="str">
        <f>VLOOKUP(R763,bachelor_lookup!A:B,2,TRUE)</f>
        <v>Medium</v>
      </c>
      <c r="T763" s="2">
        <v>0.29899999999999999</v>
      </c>
      <c r="U763" s="2">
        <v>0.25</v>
      </c>
      <c r="V763" s="1">
        <v>4628</v>
      </c>
      <c r="W763" s="2">
        <f>V763/E763</f>
        <v>0.99484092863284612</v>
      </c>
      <c r="X763" s="2">
        <v>0.121</v>
      </c>
      <c r="Y763" s="1">
        <v>1052</v>
      </c>
      <c r="Z763" s="2">
        <f>Y763/E763</f>
        <v>0.22613929492691315</v>
      </c>
      <c r="AA763" s="2">
        <v>0.17300000000000001</v>
      </c>
      <c r="AB763" s="1">
        <v>2788</v>
      </c>
      <c r="AC763" s="2">
        <f>AB763/E763</f>
        <v>0.59931212381771282</v>
      </c>
      <c r="AD763" s="2">
        <f>1-(AC763+Z763)</f>
        <v>0.17454858125537398</v>
      </c>
      <c r="AE763" s="2">
        <v>0.109</v>
      </c>
      <c r="AF763" s="1">
        <v>73897</v>
      </c>
      <c r="AG763" s="1">
        <v>1845</v>
      </c>
      <c r="AH763" s="1">
        <v>58750</v>
      </c>
      <c r="AI763" s="1">
        <v>3749</v>
      </c>
      <c r="AJ763" s="2">
        <v>3.5000000000000003E-2</v>
      </c>
      <c r="AK763">
        <v>1471.849003</v>
      </c>
      <c r="AL763">
        <v>3.160650304832934</v>
      </c>
      <c r="AM763" t="s">
        <v>1482</v>
      </c>
      <c r="AN763" t="s">
        <v>1522</v>
      </c>
    </row>
    <row r="764" spans="1:40">
      <c r="A764" t="s">
        <v>584</v>
      </c>
      <c r="B764">
        <v>44.9</v>
      </c>
      <c r="C764">
        <v>43.1</v>
      </c>
      <c r="D764">
        <v>47.5</v>
      </c>
      <c r="E764">
        <v>3264</v>
      </c>
      <c r="F764">
        <v>1565</v>
      </c>
      <c r="G764">
        <v>1699</v>
      </c>
      <c r="H764" s="2">
        <f>F764/E764</f>
        <v>0.47947303921568629</v>
      </c>
      <c r="I764" s="2">
        <f>G764/E764</f>
        <v>0.52052696078431371</v>
      </c>
      <c r="J764" s="1">
        <v>1754</v>
      </c>
      <c r="K764" s="2">
        <f>J764/E764</f>
        <v>0.53737745098039214</v>
      </c>
      <c r="L764" s="1">
        <v>1135</v>
      </c>
      <c r="M764" s="1">
        <v>257</v>
      </c>
      <c r="N764" s="1">
        <v>216</v>
      </c>
      <c r="O764" s="2">
        <f>L764/$J764</f>
        <v>0.6470923603192702</v>
      </c>
      <c r="P764" s="2">
        <f>M764/$J764</f>
        <v>0.14652223489167618</v>
      </c>
      <c r="Q764" s="2">
        <f>N764/$J764</f>
        <v>0.12314709236031927</v>
      </c>
      <c r="R764" s="2">
        <v>0.27399999999999997</v>
      </c>
      <c r="S764" s="8" t="str">
        <f>VLOOKUP(R764,bachelor_lookup!A:B,2,TRUE)</f>
        <v>Medium</v>
      </c>
      <c r="T764" s="2">
        <v>0.27200000000000002</v>
      </c>
      <c r="U764" s="2">
        <v>0.27600000000000002</v>
      </c>
      <c r="V764" s="1">
        <v>3225</v>
      </c>
      <c r="W764" s="2">
        <f>V764/E764</f>
        <v>0.98805147058823528</v>
      </c>
      <c r="X764" s="2">
        <v>6.8000000000000005E-2</v>
      </c>
      <c r="Y764" s="1">
        <v>529</v>
      </c>
      <c r="Z764" s="2">
        <f>Y764/E764</f>
        <v>0.16207107843137256</v>
      </c>
      <c r="AA764" s="2">
        <v>8.3000000000000004E-2</v>
      </c>
      <c r="AB764" s="1">
        <v>2091</v>
      </c>
      <c r="AC764" s="2">
        <f>AB764/E764</f>
        <v>0.640625</v>
      </c>
      <c r="AD764" s="2">
        <f>1-(AC764+Z764)</f>
        <v>0.19730392156862742</v>
      </c>
      <c r="AE764" s="2">
        <v>7.9000000000000001E-2</v>
      </c>
      <c r="AF764" s="1">
        <v>75869</v>
      </c>
      <c r="AG764" s="1">
        <v>1480</v>
      </c>
      <c r="AH764" s="1">
        <v>65294</v>
      </c>
      <c r="AI764" s="1">
        <v>2805</v>
      </c>
      <c r="AJ764" s="2">
        <v>5.7000000000000002E-2</v>
      </c>
      <c r="AK764">
        <v>2.7111757920000001</v>
      </c>
      <c r="AL764">
        <v>1203.9057038024778</v>
      </c>
      <c r="AM764" t="s">
        <v>1483</v>
      </c>
      <c r="AN764" t="s">
        <v>1503</v>
      </c>
    </row>
    <row r="765" spans="1:40">
      <c r="A765" t="s">
        <v>913</v>
      </c>
      <c r="B765">
        <v>35</v>
      </c>
      <c r="C765">
        <v>35.200000000000003</v>
      </c>
      <c r="D765">
        <v>34.799999999999997</v>
      </c>
      <c r="E765">
        <v>5030</v>
      </c>
      <c r="F765">
        <v>2493</v>
      </c>
      <c r="G765">
        <v>2537</v>
      </c>
      <c r="H765" s="2">
        <f>F765/E765</f>
        <v>0.49562624254473159</v>
      </c>
      <c r="I765" s="2">
        <f>G765/E765</f>
        <v>0.50437375745526836</v>
      </c>
      <c r="J765" s="1">
        <v>2432</v>
      </c>
      <c r="K765" s="2">
        <f>J765/E765</f>
        <v>0.48349900596421469</v>
      </c>
      <c r="L765" s="1">
        <v>1980</v>
      </c>
      <c r="M765" s="1">
        <v>242</v>
      </c>
      <c r="N765" s="1">
        <v>84</v>
      </c>
      <c r="O765" s="2">
        <f>L765/$J765</f>
        <v>0.81414473684210531</v>
      </c>
      <c r="P765" s="2">
        <f>M765/$J765</f>
        <v>9.9506578947368418E-2</v>
      </c>
      <c r="Q765" s="2">
        <f>N765/$J765</f>
        <v>3.453947368421053E-2</v>
      </c>
      <c r="R765" s="2">
        <v>0.27500000000000002</v>
      </c>
      <c r="S765" s="8" t="str">
        <f>VLOOKUP(R765,bachelor_lookup!A:B,2,TRUE)</f>
        <v>Medium</v>
      </c>
      <c r="T765" s="2">
        <v>0.24399999999999999</v>
      </c>
      <c r="U765" s="2">
        <v>0.30499999999999999</v>
      </c>
      <c r="V765" s="1">
        <v>5030</v>
      </c>
      <c r="W765" s="2">
        <f>V765/E765</f>
        <v>1</v>
      </c>
      <c r="X765" s="2">
        <v>7.0000000000000007E-2</v>
      </c>
      <c r="Y765" s="1">
        <v>1311</v>
      </c>
      <c r="Z765" s="2">
        <f>Y765/E765</f>
        <v>0.2606361829025845</v>
      </c>
      <c r="AA765" s="2">
        <v>3.7999999999999999E-2</v>
      </c>
      <c r="AB765" s="1">
        <v>3277</v>
      </c>
      <c r="AC765" s="2">
        <f>AB765/E765</f>
        <v>0.65149105367793236</v>
      </c>
      <c r="AD765" s="2">
        <f>1-(AC765+Z765)</f>
        <v>8.7872763419483135E-2</v>
      </c>
      <c r="AE765" s="2">
        <v>7.5999999999999998E-2</v>
      </c>
      <c r="AF765" s="1">
        <v>92687</v>
      </c>
      <c r="AG765" s="1">
        <v>1639</v>
      </c>
      <c r="AH765" s="1">
        <v>85867</v>
      </c>
      <c r="AI765" s="1">
        <v>3834</v>
      </c>
      <c r="AJ765" s="2">
        <v>0.10800000000000001</v>
      </c>
      <c r="AK765">
        <v>6.5021631099999997</v>
      </c>
      <c r="AL765">
        <v>773.58871423328537</v>
      </c>
      <c r="AM765" t="s">
        <v>1483</v>
      </c>
      <c r="AN765" t="s">
        <v>1513</v>
      </c>
    </row>
    <row r="766" spans="1:40">
      <c r="A766" t="s">
        <v>195</v>
      </c>
      <c r="B766">
        <v>37.1</v>
      </c>
      <c r="C766">
        <v>35</v>
      </c>
      <c r="D766">
        <v>38</v>
      </c>
      <c r="E766">
        <v>5269</v>
      </c>
      <c r="F766">
        <v>2594</v>
      </c>
      <c r="G766">
        <v>2675</v>
      </c>
      <c r="H766" s="2">
        <f>F766/E766</f>
        <v>0.49231353197950273</v>
      </c>
      <c r="I766" s="2">
        <f>G766/E766</f>
        <v>0.50768646802049722</v>
      </c>
      <c r="J766" s="1">
        <v>2353</v>
      </c>
      <c r="K766" s="2">
        <f>J766/E766</f>
        <v>0.44657430252419816</v>
      </c>
      <c r="L766" s="1">
        <v>2057</v>
      </c>
      <c r="M766" s="1">
        <v>84</v>
      </c>
      <c r="N766" s="1">
        <v>40</v>
      </c>
      <c r="O766" s="2">
        <f>L766/$J766</f>
        <v>0.87420314492137696</v>
      </c>
      <c r="P766" s="2">
        <f>M766/$J766</f>
        <v>3.5699107522311944E-2</v>
      </c>
      <c r="Q766" s="2">
        <f>N766/$J766</f>
        <v>1.6999575010624733E-2</v>
      </c>
      <c r="R766" s="2">
        <v>0.27500000000000002</v>
      </c>
      <c r="S766" s="8" t="str">
        <f>VLOOKUP(R766,bachelor_lookup!A:B,2,TRUE)</f>
        <v>Medium</v>
      </c>
      <c r="T766" s="2">
        <v>0.308</v>
      </c>
      <c r="U766" s="2">
        <v>0.24600000000000002</v>
      </c>
      <c r="V766" s="1">
        <v>5269</v>
      </c>
      <c r="W766" s="2">
        <f>V766/E766</f>
        <v>1</v>
      </c>
      <c r="X766" s="2">
        <v>0.10800000000000001</v>
      </c>
      <c r="Y766" s="1">
        <v>1510</v>
      </c>
      <c r="Z766" s="2">
        <f>Y766/E766</f>
        <v>0.28658189409755169</v>
      </c>
      <c r="AA766" s="2">
        <v>0.24199999999999999</v>
      </c>
      <c r="AB766" s="1">
        <v>3248</v>
      </c>
      <c r="AC766" s="2">
        <f>AB766/E766</f>
        <v>0.6164357563104953</v>
      </c>
      <c r="AD766" s="2">
        <f>1-(AC766+Z766)</f>
        <v>9.6982349591953065E-2</v>
      </c>
      <c r="AE766" s="2">
        <v>5.7999999999999996E-2</v>
      </c>
      <c r="AF766" s="1">
        <v>81806</v>
      </c>
      <c r="AG766" s="1">
        <v>1927</v>
      </c>
      <c r="AH766" s="1">
        <v>55530</v>
      </c>
      <c r="AI766" s="1">
        <v>3940</v>
      </c>
      <c r="AJ766" s="2">
        <v>0.09</v>
      </c>
      <c r="AK766">
        <v>13.097192769999999</v>
      </c>
      <c r="AL766">
        <v>402.29995026636539</v>
      </c>
      <c r="AM766" t="s">
        <v>1483</v>
      </c>
      <c r="AN766" t="s">
        <v>1492</v>
      </c>
    </row>
    <row r="767" spans="1:40">
      <c r="A767" t="s">
        <v>1116</v>
      </c>
      <c r="B767">
        <v>29.9</v>
      </c>
      <c r="C767">
        <v>31.8</v>
      </c>
      <c r="D767">
        <v>27.5</v>
      </c>
      <c r="E767">
        <v>5931</v>
      </c>
      <c r="F767">
        <v>2832</v>
      </c>
      <c r="G767">
        <v>3099</v>
      </c>
      <c r="H767" s="2">
        <f>F767/E767</f>
        <v>0.47749114820435001</v>
      </c>
      <c r="I767" s="2">
        <f>G767/E767</f>
        <v>0.52250885179564999</v>
      </c>
      <c r="J767" s="1">
        <v>2654</v>
      </c>
      <c r="K767" s="2">
        <f>J767/E767</f>
        <v>0.44747934581015009</v>
      </c>
      <c r="L767" s="1">
        <v>1722</v>
      </c>
      <c r="M767" s="1">
        <v>358</v>
      </c>
      <c r="N767" s="1">
        <v>425</v>
      </c>
      <c r="O767" s="2">
        <f>L767/$J767</f>
        <v>0.6488319517709118</v>
      </c>
      <c r="P767" s="2">
        <f>M767/$J767</f>
        <v>0.13489073097211757</v>
      </c>
      <c r="Q767" s="2">
        <f>N767/$J767</f>
        <v>0.16013564431047475</v>
      </c>
      <c r="R767" s="2">
        <v>0.27600000000000002</v>
      </c>
      <c r="S767" s="8" t="str">
        <f>VLOOKUP(R767,bachelor_lookup!A:B,2,TRUE)</f>
        <v>Medium</v>
      </c>
      <c r="T767" s="2">
        <v>0.31900000000000001</v>
      </c>
      <c r="U767" s="2">
        <v>0.22899999999999998</v>
      </c>
      <c r="V767" s="1">
        <v>5931</v>
      </c>
      <c r="W767" s="2">
        <f>V767/E767</f>
        <v>1</v>
      </c>
      <c r="X767" s="2">
        <v>0.19800000000000001</v>
      </c>
      <c r="Y767" s="1">
        <v>1387</v>
      </c>
      <c r="Z767" s="2">
        <f>Y767/E767</f>
        <v>0.2338560107907604</v>
      </c>
      <c r="AA767" s="2">
        <v>0.32500000000000001</v>
      </c>
      <c r="AB767" s="1">
        <v>4235</v>
      </c>
      <c r="AC767" s="2">
        <f>AB767/E767</f>
        <v>0.71404484909795984</v>
      </c>
      <c r="AD767" s="2">
        <f>1-(AC767+Z767)</f>
        <v>5.2099140111279807E-2</v>
      </c>
      <c r="AE767" s="2">
        <v>0.152</v>
      </c>
      <c r="AF767" s="1">
        <v>52471</v>
      </c>
      <c r="AG767" s="1">
        <v>2311</v>
      </c>
      <c r="AH767" s="1">
        <v>45153</v>
      </c>
      <c r="AI767" s="1">
        <v>4591</v>
      </c>
      <c r="AJ767" s="2">
        <v>0.18</v>
      </c>
      <c r="AK767">
        <v>1.597957217</v>
      </c>
      <c r="AL767">
        <v>3711.6137634365714</v>
      </c>
      <c r="AM767" t="s">
        <v>1484</v>
      </c>
      <c r="AN767" t="s">
        <v>1517</v>
      </c>
    </row>
    <row r="768" spans="1:40">
      <c r="A768" t="s">
        <v>892</v>
      </c>
      <c r="B768">
        <v>31.4</v>
      </c>
      <c r="C768">
        <v>31.8</v>
      </c>
      <c r="D768">
        <v>30.9</v>
      </c>
      <c r="E768">
        <v>5475</v>
      </c>
      <c r="F768">
        <v>2712</v>
      </c>
      <c r="G768">
        <v>2763</v>
      </c>
      <c r="H768" s="2">
        <f>F768/E768</f>
        <v>0.49534246575342467</v>
      </c>
      <c r="I768" s="2">
        <f>G768/E768</f>
        <v>0.50465753424657533</v>
      </c>
      <c r="J768" s="1">
        <v>2721</v>
      </c>
      <c r="K768" s="2">
        <f>J768/E768</f>
        <v>0.49698630136986299</v>
      </c>
      <c r="L768" s="1">
        <v>2111</v>
      </c>
      <c r="M768" s="1">
        <v>229</v>
      </c>
      <c r="N768" s="1">
        <v>154</v>
      </c>
      <c r="O768" s="2">
        <f>L768/$J768</f>
        <v>0.77581771407570743</v>
      </c>
      <c r="P768" s="2">
        <f>M768/$J768</f>
        <v>8.4160235207644249E-2</v>
      </c>
      <c r="Q768" s="2">
        <f>N768/$J768</f>
        <v>5.6596839397280413E-2</v>
      </c>
      <c r="R768" s="2">
        <v>0.27600000000000002</v>
      </c>
      <c r="S768" s="8" t="str">
        <f>VLOOKUP(R768,bachelor_lookup!A:B,2,TRUE)</f>
        <v>Medium</v>
      </c>
      <c r="T768" s="2">
        <v>0.31</v>
      </c>
      <c r="U768" s="2">
        <v>0.24100000000000002</v>
      </c>
      <c r="V768" s="1">
        <v>5430</v>
      </c>
      <c r="W768" s="2">
        <f>V768/E768</f>
        <v>0.99178082191780825</v>
      </c>
      <c r="X768" s="2">
        <v>8.900000000000001E-2</v>
      </c>
      <c r="Y768" s="1">
        <v>1796</v>
      </c>
      <c r="Z768" s="2">
        <f>Y768/E768</f>
        <v>0.32803652968036529</v>
      </c>
      <c r="AA768" s="2">
        <v>0.114</v>
      </c>
      <c r="AB768" s="1">
        <v>3345</v>
      </c>
      <c r="AC768" s="2">
        <f>AB768/E768</f>
        <v>0.61095890410958908</v>
      </c>
      <c r="AD768" s="2">
        <f>1-(AC768+Z768)</f>
        <v>6.1004566210045574E-2</v>
      </c>
      <c r="AE768" s="2">
        <v>7.9000000000000001E-2</v>
      </c>
      <c r="AF768" s="1">
        <v>109061</v>
      </c>
      <c r="AG768" s="1">
        <v>1658</v>
      </c>
      <c r="AH768" s="1">
        <v>96442</v>
      </c>
      <c r="AI768" s="1">
        <v>3784</v>
      </c>
      <c r="AJ768" s="2">
        <v>5.2999999999999999E-2</v>
      </c>
      <c r="AK768">
        <v>8.3226980899999994</v>
      </c>
      <c r="AL768">
        <v>657.83955404779078</v>
      </c>
      <c r="AM768" t="s">
        <v>1483</v>
      </c>
      <c r="AN768" t="s">
        <v>1513</v>
      </c>
    </row>
    <row r="769" spans="1:40">
      <c r="A769" t="s">
        <v>1045</v>
      </c>
      <c r="B769">
        <v>34.799999999999997</v>
      </c>
      <c r="C769">
        <v>35.4</v>
      </c>
      <c r="D769">
        <v>34.4</v>
      </c>
      <c r="E769">
        <v>2682</v>
      </c>
      <c r="F769">
        <v>1600</v>
      </c>
      <c r="G769">
        <v>1082</v>
      </c>
      <c r="H769" s="2">
        <f>F769/E769</f>
        <v>0.59656972408650266</v>
      </c>
      <c r="I769" s="2">
        <f>G769/E769</f>
        <v>0.40343027591349739</v>
      </c>
      <c r="J769" s="1">
        <v>1217</v>
      </c>
      <c r="K769" s="2">
        <f>J769/E769</f>
        <v>0.45376584638329603</v>
      </c>
      <c r="L769" s="1">
        <v>885</v>
      </c>
      <c r="M769" s="1">
        <v>99</v>
      </c>
      <c r="N769" s="1">
        <v>17</v>
      </c>
      <c r="O769" s="2">
        <f>L769/$J769</f>
        <v>0.72719802793755139</v>
      </c>
      <c r="P769" s="2">
        <f>M769/$J769</f>
        <v>8.1347576006573538E-2</v>
      </c>
      <c r="Q769" s="2">
        <f>N769/$J769</f>
        <v>1.3968775677896467E-2</v>
      </c>
      <c r="R769" s="2">
        <v>0.27600000000000002</v>
      </c>
      <c r="S769" s="8" t="str">
        <f>VLOOKUP(R769,bachelor_lookup!A:B,2,TRUE)</f>
        <v>Medium</v>
      </c>
      <c r="T769" s="2">
        <v>0.26200000000000001</v>
      </c>
      <c r="U769" s="2">
        <v>0.29399999999999998</v>
      </c>
      <c r="V769" s="1">
        <v>2418</v>
      </c>
      <c r="W769" s="2">
        <f>V769/E769</f>
        <v>0.90156599552572703</v>
      </c>
      <c r="X769" s="2">
        <v>0.17899999999999999</v>
      </c>
      <c r="Y769" s="1">
        <v>590</v>
      </c>
      <c r="Z769" s="2">
        <f>Y769/E769</f>
        <v>0.21998508575689785</v>
      </c>
      <c r="AA769" s="2">
        <v>0.192</v>
      </c>
      <c r="AB769" s="1">
        <v>1653</v>
      </c>
      <c r="AC769" s="2">
        <f>AB769/E769</f>
        <v>0.61633109619686799</v>
      </c>
      <c r="AD769" s="2">
        <f>1-(AC769+Z769)</f>
        <v>0.16368381804623411</v>
      </c>
      <c r="AE769" s="2">
        <v>0.18600000000000003</v>
      </c>
      <c r="AF769" s="1">
        <v>50467</v>
      </c>
      <c r="AG769" s="1">
        <v>1010</v>
      </c>
      <c r="AH769" s="1">
        <v>33071</v>
      </c>
      <c r="AI769" s="1">
        <v>2149</v>
      </c>
      <c r="AJ769" s="2">
        <v>9.1999999999999998E-2</v>
      </c>
      <c r="AK769">
        <v>1.986003417</v>
      </c>
      <c r="AL769">
        <v>1350.4508486955942</v>
      </c>
      <c r="AM769" t="s">
        <v>1483</v>
      </c>
      <c r="AN769" t="s">
        <v>1515</v>
      </c>
    </row>
    <row r="770" spans="1:40">
      <c r="A770" t="s">
        <v>124</v>
      </c>
      <c r="B770">
        <v>40.200000000000003</v>
      </c>
      <c r="C770">
        <v>43.8</v>
      </c>
      <c r="D770">
        <v>37.299999999999997</v>
      </c>
      <c r="E770">
        <v>3426</v>
      </c>
      <c r="F770">
        <v>1759</v>
      </c>
      <c r="G770">
        <v>1667</v>
      </c>
      <c r="H770" s="2">
        <f>F770/E770</f>
        <v>0.51342673671920602</v>
      </c>
      <c r="I770" s="2">
        <f>G770/E770</f>
        <v>0.48657326328079392</v>
      </c>
      <c r="J770" s="1">
        <v>1490</v>
      </c>
      <c r="K770" s="2">
        <f>J770/E770</f>
        <v>0.43490951546993578</v>
      </c>
      <c r="L770" s="1">
        <v>1121</v>
      </c>
      <c r="M770" s="1">
        <v>175</v>
      </c>
      <c r="N770" s="1">
        <v>0</v>
      </c>
      <c r="O770" s="2">
        <f>L770/$J770</f>
        <v>0.75234899328859062</v>
      </c>
      <c r="P770" s="2">
        <f>M770/$J770</f>
        <v>0.1174496644295302</v>
      </c>
      <c r="Q770" s="2">
        <f>N770/$J770</f>
        <v>0</v>
      </c>
      <c r="R770" s="2">
        <v>0.27600000000000002</v>
      </c>
      <c r="S770" s="8" t="str">
        <f>VLOOKUP(R770,bachelor_lookup!A:B,2,TRUE)</f>
        <v>Medium</v>
      </c>
      <c r="T770" s="2">
        <v>0.32100000000000001</v>
      </c>
      <c r="U770" s="2">
        <v>0.22699999999999998</v>
      </c>
      <c r="V770" s="1">
        <v>3426</v>
      </c>
      <c r="W770" s="2">
        <f>V770/E770</f>
        <v>1</v>
      </c>
      <c r="X770" s="2">
        <v>9.6999999999999989E-2</v>
      </c>
      <c r="Y770" s="1">
        <v>1078</v>
      </c>
      <c r="Z770" s="2">
        <f>Y770/E770</f>
        <v>0.31465265615878574</v>
      </c>
      <c r="AA770" s="2">
        <v>0.18600000000000003</v>
      </c>
      <c r="AB770" s="1">
        <v>1977</v>
      </c>
      <c r="AC770" s="2">
        <f>AB770/E770</f>
        <v>0.57705779334500873</v>
      </c>
      <c r="AD770" s="2">
        <f>1-(AC770+Z770)</f>
        <v>0.10828955049620559</v>
      </c>
      <c r="AE770" s="2">
        <v>3.7000000000000005E-2</v>
      </c>
      <c r="AF770" s="1">
        <v>100931</v>
      </c>
      <c r="AG770" s="1">
        <v>1151</v>
      </c>
      <c r="AH770" s="1">
        <v>80740</v>
      </c>
      <c r="AI770" s="1">
        <v>2494</v>
      </c>
      <c r="AJ770" s="2">
        <v>6.5000000000000002E-2</v>
      </c>
      <c r="AK770">
        <v>20.146914939999998</v>
      </c>
      <c r="AL770">
        <v>170.05084948256601</v>
      </c>
      <c r="AM770" t="s">
        <v>1482</v>
      </c>
      <c r="AN770" t="s">
        <v>1492</v>
      </c>
    </row>
    <row r="771" spans="1:40">
      <c r="A771" t="s">
        <v>167</v>
      </c>
      <c r="B771">
        <v>42.6</v>
      </c>
      <c r="C771">
        <v>40.299999999999997</v>
      </c>
      <c r="D771">
        <v>45.3</v>
      </c>
      <c r="E771">
        <v>6423</v>
      </c>
      <c r="F771">
        <v>2778</v>
      </c>
      <c r="G771">
        <v>3645</v>
      </c>
      <c r="H771" s="2">
        <f>F771/E771</f>
        <v>0.43250817375058381</v>
      </c>
      <c r="I771" s="2">
        <f>G771/E771</f>
        <v>0.56749182624941619</v>
      </c>
      <c r="J771" s="1">
        <v>2647</v>
      </c>
      <c r="K771" s="2">
        <f>J771/E771</f>
        <v>0.41211271991281334</v>
      </c>
      <c r="L771" s="1">
        <v>1850</v>
      </c>
      <c r="M771" s="1">
        <v>443</v>
      </c>
      <c r="N771" s="1">
        <v>48</v>
      </c>
      <c r="O771" s="2">
        <f>L771/$J771</f>
        <v>0.6989044200982244</v>
      </c>
      <c r="P771" s="2">
        <f>M771/$J771</f>
        <v>0.16735927465054778</v>
      </c>
      <c r="Q771" s="2">
        <f>N771/$J771</f>
        <v>1.8133736305251228E-2</v>
      </c>
      <c r="R771" s="2">
        <v>0.27600000000000002</v>
      </c>
      <c r="S771" s="8" t="str">
        <f>VLOOKUP(R771,bachelor_lookup!A:B,2,TRUE)</f>
        <v>Medium</v>
      </c>
      <c r="T771" s="2">
        <v>0.30099999999999999</v>
      </c>
      <c r="U771" s="2">
        <v>0.25600000000000001</v>
      </c>
      <c r="V771" s="1">
        <v>6409</v>
      </c>
      <c r="W771" s="2">
        <f>V771/E771</f>
        <v>0.99782033317764285</v>
      </c>
      <c r="X771" s="2">
        <v>0.1</v>
      </c>
      <c r="Y771" s="1">
        <v>902</v>
      </c>
      <c r="Z771" s="2">
        <f>Y771/E771</f>
        <v>0.1404328195547252</v>
      </c>
      <c r="AA771" s="2">
        <v>0.154</v>
      </c>
      <c r="AB771" s="1">
        <v>3783</v>
      </c>
      <c r="AC771" s="2">
        <f>AB771/E771</f>
        <v>0.58897711349836523</v>
      </c>
      <c r="AD771" s="2">
        <f>1-(AC771+Z771)</f>
        <v>0.27059006694690957</v>
      </c>
      <c r="AE771" s="2">
        <v>9.8000000000000004E-2</v>
      </c>
      <c r="AF771" s="1">
        <v>52764</v>
      </c>
      <c r="AG771" s="1">
        <v>3219</v>
      </c>
      <c r="AH771" s="1">
        <v>43051</v>
      </c>
      <c r="AI771" s="1">
        <v>5533</v>
      </c>
      <c r="AJ771" s="2">
        <v>0.159</v>
      </c>
      <c r="AK771">
        <v>3.1997434349999998</v>
      </c>
      <c r="AL771">
        <v>2007.3484422978433</v>
      </c>
      <c r="AM771" t="s">
        <v>1484</v>
      </c>
      <c r="AN771" t="s">
        <v>1492</v>
      </c>
    </row>
    <row r="772" spans="1:40">
      <c r="A772" t="s">
        <v>1372</v>
      </c>
      <c r="B772">
        <v>30.6</v>
      </c>
      <c r="C772">
        <v>30.8</v>
      </c>
      <c r="D772">
        <v>30.5</v>
      </c>
      <c r="E772">
        <v>8635</v>
      </c>
      <c r="F772">
        <v>3952</v>
      </c>
      <c r="G772">
        <v>4683</v>
      </c>
      <c r="H772" s="2">
        <f>F772/E772</f>
        <v>0.45767226404169081</v>
      </c>
      <c r="I772" s="2">
        <f>G772/E772</f>
        <v>0.54232773595830919</v>
      </c>
      <c r="J772" s="1">
        <v>4306</v>
      </c>
      <c r="K772" s="2">
        <f>J772/E772</f>
        <v>0.49866821077012158</v>
      </c>
      <c r="L772" s="1">
        <v>3057</v>
      </c>
      <c r="M772" s="1">
        <v>358</v>
      </c>
      <c r="N772" s="1">
        <v>22</v>
      </c>
      <c r="O772" s="2">
        <f>L772/$J772</f>
        <v>0.70993961913608916</v>
      </c>
      <c r="P772" s="2">
        <f>M772/$J772</f>
        <v>8.3139804923362745E-2</v>
      </c>
      <c r="Q772" s="2">
        <f>N772/$J772</f>
        <v>5.1091500232234091E-3</v>
      </c>
      <c r="R772" s="2">
        <v>0.27699999999999997</v>
      </c>
      <c r="S772" s="8" t="str">
        <f>VLOOKUP(R772,bachelor_lookup!A:B,2,TRUE)</f>
        <v>Medium</v>
      </c>
      <c r="T772" s="2">
        <v>0.315</v>
      </c>
      <c r="U772" s="2">
        <v>0.245</v>
      </c>
      <c r="V772" s="1">
        <v>7710</v>
      </c>
      <c r="W772" s="2">
        <f>V772/E772</f>
        <v>0.89287782281412853</v>
      </c>
      <c r="X772" s="2">
        <v>0.16699999999999998</v>
      </c>
      <c r="Y772" s="1">
        <v>1511</v>
      </c>
      <c r="Z772" s="2">
        <f>Y772/E772</f>
        <v>0.17498552403011003</v>
      </c>
      <c r="AA772" s="2">
        <v>0.26899999999999996</v>
      </c>
      <c r="AB772" s="1">
        <v>4870</v>
      </c>
      <c r="AC772" s="2">
        <f>AB772/E772</f>
        <v>0.5639837869137232</v>
      </c>
      <c r="AD772" s="2">
        <f>1-(AC772+Z772)</f>
        <v>0.26103068905616678</v>
      </c>
      <c r="AE772" s="2">
        <v>0.16500000000000001</v>
      </c>
      <c r="AF772" s="1">
        <v>50860</v>
      </c>
      <c r="AG772" s="1">
        <v>3374</v>
      </c>
      <c r="AH772" s="1">
        <v>43050</v>
      </c>
      <c r="AI772" s="1">
        <v>7190</v>
      </c>
      <c r="AJ772" s="2">
        <v>4.5999999999999999E-2</v>
      </c>
      <c r="AK772">
        <v>5.5318106409999999</v>
      </c>
      <c r="AL772">
        <v>1560.9717252431165</v>
      </c>
      <c r="AM772" t="s">
        <v>1484</v>
      </c>
      <c r="AN772" t="s">
        <v>1522</v>
      </c>
    </row>
    <row r="773" spans="1:40">
      <c r="A773" t="s">
        <v>752</v>
      </c>
      <c r="B773">
        <v>36.9</v>
      </c>
      <c r="C773">
        <v>32.799999999999997</v>
      </c>
      <c r="D773">
        <v>41.5</v>
      </c>
      <c r="E773">
        <v>6058</v>
      </c>
      <c r="F773">
        <v>3183</v>
      </c>
      <c r="G773">
        <v>2875</v>
      </c>
      <c r="H773" s="2">
        <f>F773/E773</f>
        <v>0.52542093100033016</v>
      </c>
      <c r="I773" s="2">
        <f>G773/E773</f>
        <v>0.47457906899966984</v>
      </c>
      <c r="J773" s="1">
        <v>3176</v>
      </c>
      <c r="K773" s="2">
        <f>J773/E773</f>
        <v>0.52426543413667881</v>
      </c>
      <c r="L773" s="1">
        <v>2412</v>
      </c>
      <c r="M773" s="1">
        <v>490</v>
      </c>
      <c r="N773" s="1">
        <v>174</v>
      </c>
      <c r="O773" s="2">
        <f>L773/$J773</f>
        <v>0.75944584382871538</v>
      </c>
      <c r="P773" s="2">
        <f>M773/$J773</f>
        <v>0.15428211586901763</v>
      </c>
      <c r="Q773" s="2">
        <f>N773/$J773</f>
        <v>5.478589420654912E-2</v>
      </c>
      <c r="R773" s="2">
        <v>0.27699999999999997</v>
      </c>
      <c r="S773" s="8" t="str">
        <f>VLOOKUP(R773,bachelor_lookup!A:B,2,TRUE)</f>
        <v>Medium</v>
      </c>
      <c r="T773" s="2">
        <v>0.30499999999999999</v>
      </c>
      <c r="U773" s="2">
        <v>0.249</v>
      </c>
      <c r="V773" s="1">
        <v>6053</v>
      </c>
      <c r="W773" s="2">
        <f>V773/E773</f>
        <v>0.99917464509739184</v>
      </c>
      <c r="X773" s="2">
        <v>8.5000000000000006E-2</v>
      </c>
      <c r="Y773" s="1">
        <v>1134</v>
      </c>
      <c r="Z773" s="2">
        <f>Y773/E773</f>
        <v>0.18719049191152196</v>
      </c>
      <c r="AA773" s="2">
        <v>0.156</v>
      </c>
      <c r="AB773" s="1">
        <v>4043</v>
      </c>
      <c r="AC773" s="2">
        <f>AB773/E773</f>
        <v>0.66738197424892709</v>
      </c>
      <c r="AD773" s="2">
        <f>1-(AC773+Z773)</f>
        <v>0.14542753383955098</v>
      </c>
      <c r="AE773" s="2">
        <v>7.400000000000001E-2</v>
      </c>
      <c r="AF773" s="1">
        <v>62331</v>
      </c>
      <c r="AG773" s="1">
        <v>2613</v>
      </c>
      <c r="AH773" s="1">
        <v>55313</v>
      </c>
      <c r="AI773" s="1">
        <v>5113</v>
      </c>
      <c r="AJ773" s="2">
        <v>5.9000000000000004E-2</v>
      </c>
      <c r="AK773">
        <v>5.1312831880000003</v>
      </c>
      <c r="AL773">
        <v>1180.6013774814098</v>
      </c>
      <c r="AM773" t="s">
        <v>1483</v>
      </c>
      <c r="AN773" t="s">
        <v>1504</v>
      </c>
    </row>
    <row r="774" spans="1:40">
      <c r="A774" t="s">
        <v>132</v>
      </c>
      <c r="B774">
        <v>43.9</v>
      </c>
      <c r="C774">
        <v>41.2</v>
      </c>
      <c r="D774">
        <v>46.6</v>
      </c>
      <c r="E774">
        <v>4740</v>
      </c>
      <c r="F774">
        <v>2533</v>
      </c>
      <c r="G774">
        <v>2207</v>
      </c>
      <c r="H774" s="2">
        <f>F774/E774</f>
        <v>0.53438818565400847</v>
      </c>
      <c r="I774" s="2">
        <f>G774/E774</f>
        <v>0.46561181434599158</v>
      </c>
      <c r="J774" s="1">
        <v>2057</v>
      </c>
      <c r="K774" s="2">
        <f>J774/E774</f>
        <v>0.43396624472573841</v>
      </c>
      <c r="L774" s="1">
        <v>1748</v>
      </c>
      <c r="M774" s="1">
        <v>119</v>
      </c>
      <c r="N774" s="1">
        <v>17</v>
      </c>
      <c r="O774" s="2">
        <f>L774/$J774</f>
        <v>0.84978123480797274</v>
      </c>
      <c r="P774" s="2">
        <f>M774/$J774</f>
        <v>5.7851239669421489E-2</v>
      </c>
      <c r="Q774" s="2">
        <f>N774/$J774</f>
        <v>8.2644628099173556E-3</v>
      </c>
      <c r="R774" s="2">
        <v>0.27699999999999997</v>
      </c>
      <c r="S774" s="8" t="str">
        <f>VLOOKUP(R774,bachelor_lookup!A:B,2,TRUE)</f>
        <v>Medium</v>
      </c>
      <c r="T774" s="2">
        <v>0.27899999999999997</v>
      </c>
      <c r="U774" s="2">
        <v>0.27500000000000002</v>
      </c>
      <c r="V774" s="1">
        <v>4676</v>
      </c>
      <c r="W774" s="2">
        <f>V774/E774</f>
        <v>0.98649789029535861</v>
      </c>
      <c r="X774" s="2">
        <v>6.7000000000000004E-2</v>
      </c>
      <c r="Y774" s="1">
        <v>853</v>
      </c>
      <c r="Z774" s="2">
        <f>Y774/E774</f>
        <v>0.179957805907173</v>
      </c>
      <c r="AA774" s="2">
        <v>4.7E-2</v>
      </c>
      <c r="AB774" s="1">
        <v>3158</v>
      </c>
      <c r="AC774" s="2">
        <f>AB774/E774</f>
        <v>0.66624472573839666</v>
      </c>
      <c r="AD774" s="2">
        <f>1-(AC774+Z774)</f>
        <v>0.15379746835443031</v>
      </c>
      <c r="AE774" s="2">
        <v>8.5000000000000006E-2</v>
      </c>
      <c r="AF774" s="1">
        <v>90597</v>
      </c>
      <c r="AG774" s="1">
        <v>1627</v>
      </c>
      <c r="AH774" s="1">
        <v>80900</v>
      </c>
      <c r="AI774" s="1">
        <v>3953</v>
      </c>
      <c r="AJ774" s="2">
        <v>0.107</v>
      </c>
      <c r="AK774">
        <v>55.563791360000003</v>
      </c>
      <c r="AL774">
        <v>85.307353655717122</v>
      </c>
      <c r="AM774" t="s">
        <v>1482</v>
      </c>
      <c r="AN774" t="s">
        <v>1492</v>
      </c>
    </row>
    <row r="775" spans="1:40">
      <c r="A775" t="s">
        <v>1286</v>
      </c>
      <c r="B775">
        <v>40</v>
      </c>
      <c r="C775">
        <v>37.799999999999997</v>
      </c>
      <c r="D775">
        <v>40.4</v>
      </c>
      <c r="E775">
        <v>3501</v>
      </c>
      <c r="F775">
        <v>1774</v>
      </c>
      <c r="G775">
        <v>1727</v>
      </c>
      <c r="H775" s="2">
        <f>F775/E775</f>
        <v>0.50671236789488716</v>
      </c>
      <c r="I775" s="2">
        <f>G775/E775</f>
        <v>0.49328763210511284</v>
      </c>
      <c r="J775" s="1">
        <v>1516</v>
      </c>
      <c r="K775" s="2">
        <f>J775/E775</f>
        <v>0.43301913738931735</v>
      </c>
      <c r="L775" s="1">
        <v>1312</v>
      </c>
      <c r="M775" s="1">
        <v>107</v>
      </c>
      <c r="N775" s="1">
        <v>0</v>
      </c>
      <c r="O775" s="2">
        <f>L775/$J775</f>
        <v>0.86543535620052769</v>
      </c>
      <c r="P775" s="2">
        <f>M775/$J775</f>
        <v>7.0580474934036935E-2</v>
      </c>
      <c r="Q775" s="2">
        <f>N775/$J775</f>
        <v>0</v>
      </c>
      <c r="R775" s="2">
        <v>0.27800000000000002</v>
      </c>
      <c r="S775" s="8" t="str">
        <f>VLOOKUP(R775,bachelor_lookup!A:B,2,TRUE)</f>
        <v>Medium</v>
      </c>
      <c r="T775" s="2">
        <v>0.313</v>
      </c>
      <c r="U775" s="2">
        <v>0.24399999999999999</v>
      </c>
      <c r="V775" s="1">
        <v>3492</v>
      </c>
      <c r="W775" s="2">
        <f>V775/E775</f>
        <v>0.99742930591259638</v>
      </c>
      <c r="X775" s="2">
        <v>5.0999999999999997E-2</v>
      </c>
      <c r="Y775" s="1">
        <v>981</v>
      </c>
      <c r="Z775" s="2">
        <f>Y775/E775</f>
        <v>0.28020565552699228</v>
      </c>
      <c r="AA775" s="2">
        <v>4.2999999999999997E-2</v>
      </c>
      <c r="AB775" s="1">
        <v>1974</v>
      </c>
      <c r="AC775" s="2">
        <f>AB775/E775</f>
        <v>0.56383890317052265</v>
      </c>
      <c r="AD775" s="2">
        <f>1-(AC775+Z775)</f>
        <v>0.15595544130248506</v>
      </c>
      <c r="AE775" s="2">
        <v>5.5E-2</v>
      </c>
      <c r="AF775" s="1">
        <v>76124</v>
      </c>
      <c r="AG775" s="1">
        <v>1276</v>
      </c>
      <c r="AH775" s="1">
        <v>60637</v>
      </c>
      <c r="AI775" s="1">
        <v>2578</v>
      </c>
      <c r="AJ775" s="2">
        <v>0.06</v>
      </c>
      <c r="AK775">
        <v>2.2336848819999999</v>
      </c>
      <c r="AL775">
        <v>1567.3652215729148</v>
      </c>
      <c r="AM775" t="s">
        <v>1484</v>
      </c>
      <c r="AN775" t="s">
        <v>1518</v>
      </c>
    </row>
    <row r="776" spans="1:40">
      <c r="A776" t="s">
        <v>1105</v>
      </c>
      <c r="B776">
        <v>32.799999999999997</v>
      </c>
      <c r="C776">
        <v>32.700000000000003</v>
      </c>
      <c r="D776">
        <v>32.9</v>
      </c>
      <c r="E776">
        <v>4506</v>
      </c>
      <c r="F776">
        <v>2101</v>
      </c>
      <c r="G776">
        <v>2405</v>
      </c>
      <c r="H776" s="2">
        <f>F776/E776</f>
        <v>0.46626719928983579</v>
      </c>
      <c r="I776" s="2">
        <f>G776/E776</f>
        <v>0.53373280071016427</v>
      </c>
      <c r="J776" s="1">
        <v>2395</v>
      </c>
      <c r="K776" s="2">
        <f>J776/E776</f>
        <v>0.53151353750554819</v>
      </c>
      <c r="L776" s="1">
        <v>1593</v>
      </c>
      <c r="M776" s="1">
        <v>475</v>
      </c>
      <c r="N776" s="1">
        <v>209</v>
      </c>
      <c r="O776" s="2">
        <f>L776/$J776</f>
        <v>0.66513569937369521</v>
      </c>
      <c r="P776" s="2">
        <f>M776/$J776</f>
        <v>0.19832985386221294</v>
      </c>
      <c r="Q776" s="2">
        <f>N776/$J776</f>
        <v>8.7265135699373692E-2</v>
      </c>
      <c r="R776" s="2">
        <v>0.27899999999999997</v>
      </c>
      <c r="S776" s="8" t="str">
        <f>VLOOKUP(R776,bachelor_lookup!A:B,2,TRUE)</f>
        <v>Medium</v>
      </c>
      <c r="T776" s="2">
        <v>0.26</v>
      </c>
      <c r="U776" s="2">
        <v>0.29699999999999999</v>
      </c>
      <c r="V776" s="1">
        <v>4467</v>
      </c>
      <c r="W776" s="2">
        <f>V776/E776</f>
        <v>0.99134487350199729</v>
      </c>
      <c r="X776" s="2">
        <v>0.11199999999999999</v>
      </c>
      <c r="Y776" s="1">
        <v>759</v>
      </c>
      <c r="Z776" s="2">
        <f>Y776/E776</f>
        <v>0.16844207723035953</v>
      </c>
      <c r="AA776" s="2">
        <v>0.128</v>
      </c>
      <c r="AB776" s="1">
        <v>3096</v>
      </c>
      <c r="AC776" s="2">
        <f>AB776/E776</f>
        <v>0.68708388814913446</v>
      </c>
      <c r="AD776" s="2">
        <f>1-(AC776+Z776)</f>
        <v>0.14447403462050601</v>
      </c>
      <c r="AE776" s="2">
        <v>0.113</v>
      </c>
      <c r="AF776" s="1">
        <v>74020</v>
      </c>
      <c r="AG776" s="1">
        <v>1841</v>
      </c>
      <c r="AH776" s="1">
        <v>60049</v>
      </c>
      <c r="AI776" s="1">
        <v>3728</v>
      </c>
      <c r="AJ776" s="2">
        <v>6.0999999999999999E-2</v>
      </c>
      <c r="AK776">
        <v>3.6185079390000001</v>
      </c>
      <c r="AL776">
        <v>1245.2646438701097</v>
      </c>
      <c r="AM776" t="s">
        <v>1483</v>
      </c>
      <c r="AN776" t="s">
        <v>1517</v>
      </c>
    </row>
    <row r="777" spans="1:40">
      <c r="A777" t="s">
        <v>1403</v>
      </c>
      <c r="B777">
        <v>34.9</v>
      </c>
      <c r="C777">
        <v>37.799999999999997</v>
      </c>
      <c r="D777">
        <v>33.5</v>
      </c>
      <c r="E777">
        <v>5607</v>
      </c>
      <c r="F777">
        <v>2532</v>
      </c>
      <c r="G777">
        <v>3075</v>
      </c>
      <c r="H777" s="2">
        <f>F777/E777</f>
        <v>0.45157838416265383</v>
      </c>
      <c r="I777" s="2">
        <f>G777/E777</f>
        <v>0.54842161583734617</v>
      </c>
      <c r="J777" s="1">
        <v>2497</v>
      </c>
      <c r="K777" s="2">
        <f>J777/E777</f>
        <v>0.44533618690922061</v>
      </c>
      <c r="L777" s="1">
        <v>1874</v>
      </c>
      <c r="M777" s="1">
        <v>381</v>
      </c>
      <c r="N777" s="1">
        <v>75</v>
      </c>
      <c r="O777" s="2">
        <f>L777/$J777</f>
        <v>0.750500600720865</v>
      </c>
      <c r="P777" s="2">
        <f>M777/$J777</f>
        <v>0.15258309971966361</v>
      </c>
      <c r="Q777" s="2">
        <f>N777/$J777</f>
        <v>3.0036043251902282E-2</v>
      </c>
      <c r="R777" s="2">
        <v>0.27899999999999997</v>
      </c>
      <c r="S777" s="8" t="str">
        <f>VLOOKUP(R777,bachelor_lookup!A:B,2,TRUE)</f>
        <v>Medium</v>
      </c>
      <c r="T777" s="2">
        <v>0.32299999999999995</v>
      </c>
      <c r="U777" s="2">
        <v>0.24100000000000002</v>
      </c>
      <c r="V777" s="1">
        <v>5501</v>
      </c>
      <c r="W777" s="2">
        <f>V777/E777</f>
        <v>0.98109505974674516</v>
      </c>
      <c r="X777" s="2">
        <v>8.5000000000000006E-2</v>
      </c>
      <c r="Y777" s="1">
        <v>1547</v>
      </c>
      <c r="Z777" s="2">
        <f>Y777/E777</f>
        <v>0.27590511860174782</v>
      </c>
      <c r="AA777" s="2">
        <v>0.11</v>
      </c>
      <c r="AB777" s="1">
        <v>3190</v>
      </c>
      <c r="AC777" s="2">
        <f>AB777/E777</f>
        <v>0.56893169252719811</v>
      </c>
      <c r="AD777" s="2">
        <f>1-(AC777+Z777)</f>
        <v>0.15516318887105407</v>
      </c>
      <c r="AE777" s="2">
        <v>8.3000000000000004E-2</v>
      </c>
      <c r="AF777" s="1">
        <v>76489</v>
      </c>
      <c r="AG777" s="1">
        <v>1932</v>
      </c>
      <c r="AH777" s="1">
        <v>65000</v>
      </c>
      <c r="AI777" s="1">
        <v>4204</v>
      </c>
      <c r="AJ777" s="2">
        <v>4.4000000000000004E-2</v>
      </c>
      <c r="AK777">
        <v>22.927561919999999</v>
      </c>
      <c r="AL777">
        <v>244.55282334703648</v>
      </c>
      <c r="AM777" t="s">
        <v>1482</v>
      </c>
      <c r="AN777" t="s">
        <v>1523</v>
      </c>
    </row>
    <row r="778" spans="1:40">
      <c r="A778" t="s">
        <v>1023</v>
      </c>
      <c r="B778">
        <v>52</v>
      </c>
      <c r="C778">
        <v>48.4</v>
      </c>
      <c r="D778">
        <v>53.1</v>
      </c>
      <c r="E778">
        <v>1511</v>
      </c>
      <c r="F778">
        <v>743</v>
      </c>
      <c r="G778">
        <v>768</v>
      </c>
      <c r="H778" s="2">
        <f>F778/E778</f>
        <v>0.49172733289212445</v>
      </c>
      <c r="I778" s="2">
        <f>G778/E778</f>
        <v>0.50827266710787555</v>
      </c>
      <c r="J778" s="1">
        <v>609</v>
      </c>
      <c r="K778" s="2">
        <f>J778/E778</f>
        <v>0.40304434149569823</v>
      </c>
      <c r="L778" s="1">
        <v>423</v>
      </c>
      <c r="M778" s="1">
        <v>24</v>
      </c>
      <c r="N778" s="1">
        <v>7</v>
      </c>
      <c r="O778" s="2">
        <f>L778/$J778</f>
        <v>0.69458128078817738</v>
      </c>
      <c r="P778" s="2">
        <f>M778/$J778</f>
        <v>3.9408866995073892E-2</v>
      </c>
      <c r="Q778" s="2">
        <f>N778/$J778</f>
        <v>1.1494252873563218E-2</v>
      </c>
      <c r="R778" s="2">
        <v>0.27899999999999997</v>
      </c>
      <c r="S778" s="8" t="str">
        <f>VLOOKUP(R778,bachelor_lookup!A:B,2,TRUE)</f>
        <v>Medium</v>
      </c>
      <c r="T778" s="2">
        <v>0.29399999999999998</v>
      </c>
      <c r="U778" s="2">
        <v>0.26500000000000001</v>
      </c>
      <c r="V778" s="1">
        <v>1495</v>
      </c>
      <c r="W778" s="2">
        <f>V778/E778</f>
        <v>0.98941098610191924</v>
      </c>
      <c r="X778" s="2">
        <v>0.16300000000000001</v>
      </c>
      <c r="Y778" s="1">
        <v>215</v>
      </c>
      <c r="Z778" s="2">
        <f>Y778/E778</f>
        <v>0.14228987425545997</v>
      </c>
      <c r="AA778" s="2">
        <v>0.214</v>
      </c>
      <c r="AB778" s="1">
        <v>929</v>
      </c>
      <c r="AC778" s="2">
        <f>AB778/E778</f>
        <v>0.61482461945731304</v>
      </c>
      <c r="AD778" s="2">
        <f>1-(AC778+Z778)</f>
        <v>0.24288550628722705</v>
      </c>
      <c r="AE778" s="2">
        <v>0.17</v>
      </c>
      <c r="AF778" s="1">
        <v>51608</v>
      </c>
      <c r="AG778" s="1">
        <v>770</v>
      </c>
      <c r="AH778" s="1">
        <v>36438</v>
      </c>
      <c r="AI778" s="1">
        <v>1312</v>
      </c>
      <c r="AJ778" s="2">
        <v>0.113</v>
      </c>
      <c r="AK778">
        <v>8.9711813819999993</v>
      </c>
      <c r="AL778">
        <v>168.42820757494746</v>
      </c>
      <c r="AM778" t="s">
        <v>1482</v>
      </c>
      <c r="AN778" t="s">
        <v>1515</v>
      </c>
    </row>
    <row r="779" spans="1:40">
      <c r="A779" t="s">
        <v>592</v>
      </c>
      <c r="B779">
        <v>29.8</v>
      </c>
      <c r="C779">
        <v>28.2</v>
      </c>
      <c r="D779">
        <v>33</v>
      </c>
      <c r="E779">
        <v>7342</v>
      </c>
      <c r="F779">
        <v>3662</v>
      </c>
      <c r="G779">
        <v>3680</v>
      </c>
      <c r="H779" s="2">
        <f>F779/E779</f>
        <v>0.4987741759738491</v>
      </c>
      <c r="I779" s="2">
        <f>G779/E779</f>
        <v>0.5012258240261509</v>
      </c>
      <c r="J779" s="1">
        <v>3563</v>
      </c>
      <c r="K779" s="2">
        <f>J779/E779</f>
        <v>0.48529011168618907</v>
      </c>
      <c r="L779" s="1">
        <v>2565</v>
      </c>
      <c r="M779" s="1">
        <v>573</v>
      </c>
      <c r="N779" s="1">
        <v>208</v>
      </c>
      <c r="O779" s="2">
        <f>L779/$J779</f>
        <v>0.71989896154925626</v>
      </c>
      <c r="P779" s="2">
        <f>M779/$J779</f>
        <v>0.16081953410047711</v>
      </c>
      <c r="Q779" s="2">
        <f>N779/$J779</f>
        <v>5.8377771540836371E-2</v>
      </c>
      <c r="R779" s="2">
        <v>0.28000000000000003</v>
      </c>
      <c r="S779" s="8" t="str">
        <f>VLOOKUP(R779,bachelor_lookup!A:B,2,TRUE)</f>
        <v>Medium</v>
      </c>
      <c r="T779" s="2">
        <v>0.249</v>
      </c>
      <c r="U779" s="2">
        <v>0.309</v>
      </c>
      <c r="V779" s="1">
        <v>7338</v>
      </c>
      <c r="W779" s="2">
        <f>V779/E779</f>
        <v>0.99945518932171074</v>
      </c>
      <c r="X779" s="2">
        <v>0.153</v>
      </c>
      <c r="Y779" s="1">
        <v>2108</v>
      </c>
      <c r="Z779" s="2">
        <f>Y779/E779</f>
        <v>0.28711522745845819</v>
      </c>
      <c r="AA779" s="2">
        <v>0.24600000000000002</v>
      </c>
      <c r="AB779" s="1">
        <v>4810</v>
      </c>
      <c r="AC779" s="2">
        <f>AB779/E779</f>
        <v>0.65513484064287664</v>
      </c>
      <c r="AD779" s="2">
        <f>1-(AC779+Z779)</f>
        <v>5.7749931898665174E-2</v>
      </c>
      <c r="AE779" s="2">
        <v>0.11599999999999999</v>
      </c>
      <c r="AF779" s="1">
        <v>72378</v>
      </c>
      <c r="AG779" s="1">
        <v>2547</v>
      </c>
      <c r="AH779" s="1">
        <v>59171</v>
      </c>
      <c r="AI779" s="1">
        <v>5466</v>
      </c>
      <c r="AJ779" s="2">
        <v>8.3000000000000004E-2</v>
      </c>
      <c r="AK779">
        <v>4.23594721</v>
      </c>
      <c r="AL779">
        <v>1733.2605049154993</v>
      </c>
      <c r="AM779" t="s">
        <v>1484</v>
      </c>
      <c r="AN779" t="s">
        <v>1503</v>
      </c>
    </row>
    <row r="780" spans="1:40">
      <c r="A780" t="s">
        <v>1055</v>
      </c>
      <c r="B780">
        <v>35.5</v>
      </c>
      <c r="C780">
        <v>36.9</v>
      </c>
      <c r="D780">
        <v>33.799999999999997</v>
      </c>
      <c r="E780">
        <v>2901</v>
      </c>
      <c r="F780">
        <v>1284</v>
      </c>
      <c r="G780">
        <v>1617</v>
      </c>
      <c r="H780" s="2">
        <f>F780/E780</f>
        <v>0.44260599793174765</v>
      </c>
      <c r="I780" s="2">
        <f>G780/E780</f>
        <v>0.55739400206825229</v>
      </c>
      <c r="J780" s="1">
        <v>1375</v>
      </c>
      <c r="K780" s="2">
        <f>J780/E780</f>
        <v>0.47397449155463633</v>
      </c>
      <c r="L780" s="1">
        <v>919</v>
      </c>
      <c r="M780" s="1">
        <v>184</v>
      </c>
      <c r="N780" s="1">
        <v>119</v>
      </c>
      <c r="O780" s="2">
        <f>L780/$J780</f>
        <v>0.66836363636363638</v>
      </c>
      <c r="P780" s="2">
        <f>M780/$J780</f>
        <v>0.13381818181818181</v>
      </c>
      <c r="Q780" s="2">
        <f>N780/$J780</f>
        <v>8.654545454545455E-2</v>
      </c>
      <c r="R780" s="2">
        <v>0.28000000000000003</v>
      </c>
      <c r="S780" s="8" t="str">
        <f>VLOOKUP(R780,bachelor_lookup!A:B,2,TRUE)</f>
        <v>Medium</v>
      </c>
      <c r="T780" s="2">
        <v>0.33299999999999996</v>
      </c>
      <c r="U780" s="2">
        <v>0.24</v>
      </c>
      <c r="V780" s="1">
        <v>2901</v>
      </c>
      <c r="W780" s="2">
        <f>V780/E780</f>
        <v>1</v>
      </c>
      <c r="X780" s="2">
        <v>0.183</v>
      </c>
      <c r="Y780" s="1">
        <v>699</v>
      </c>
      <c r="Z780" s="2">
        <f>Y780/E780</f>
        <v>0.24095139607032057</v>
      </c>
      <c r="AA780" s="2">
        <v>0.23300000000000001</v>
      </c>
      <c r="AB780" s="1">
        <v>1812</v>
      </c>
      <c r="AC780" s="2">
        <f>AB780/E780</f>
        <v>0.62461220268872808</v>
      </c>
      <c r="AD780" s="2">
        <f>1-(AC780+Z780)</f>
        <v>0.13443640124095135</v>
      </c>
      <c r="AE780" s="2">
        <v>0.187</v>
      </c>
      <c r="AF780" s="1">
        <v>59724</v>
      </c>
      <c r="AG780" s="1">
        <v>1231</v>
      </c>
      <c r="AH780" s="1">
        <v>53849</v>
      </c>
      <c r="AI780" s="1">
        <v>2279</v>
      </c>
      <c r="AJ780" s="2">
        <v>1.9E-2</v>
      </c>
      <c r="AK780">
        <v>1.0492631699999999</v>
      </c>
      <c r="AL780">
        <v>2764.7973196276394</v>
      </c>
      <c r="AM780" t="s">
        <v>1484</v>
      </c>
      <c r="AN780" t="s">
        <v>1517</v>
      </c>
    </row>
    <row r="781" spans="1:40">
      <c r="A781" t="s">
        <v>1327</v>
      </c>
      <c r="B781">
        <v>35.799999999999997</v>
      </c>
      <c r="C781">
        <v>34.6</v>
      </c>
      <c r="D781">
        <v>36.1</v>
      </c>
      <c r="E781">
        <v>6899</v>
      </c>
      <c r="F781">
        <v>3178</v>
      </c>
      <c r="G781">
        <v>3721</v>
      </c>
      <c r="H781" s="2">
        <f>F781/E781</f>
        <v>0.46064647050297147</v>
      </c>
      <c r="I781" s="2">
        <f>G781/E781</f>
        <v>0.53935352949702853</v>
      </c>
      <c r="J781" s="1">
        <v>3563</v>
      </c>
      <c r="K781" s="2">
        <f>J781/E781</f>
        <v>0.51645165966082041</v>
      </c>
      <c r="L781" s="1">
        <v>2663</v>
      </c>
      <c r="M781" s="1">
        <v>576</v>
      </c>
      <c r="N781" s="1">
        <v>92</v>
      </c>
      <c r="O781" s="2">
        <f>L781/$J781</f>
        <v>0.74740387314061185</v>
      </c>
      <c r="P781" s="2">
        <f>M781/$J781</f>
        <v>0.16166152119000843</v>
      </c>
      <c r="Q781" s="2">
        <f>N781/$J781</f>
        <v>2.5820937412293011E-2</v>
      </c>
      <c r="R781" s="2">
        <v>0.28000000000000003</v>
      </c>
      <c r="S781" s="8" t="str">
        <f>VLOOKUP(R781,bachelor_lookup!A:B,2,TRUE)</f>
        <v>Medium</v>
      </c>
      <c r="T781" s="2">
        <v>0.32700000000000001</v>
      </c>
      <c r="U781" s="2">
        <v>0.24100000000000002</v>
      </c>
      <c r="V781" s="1">
        <v>6899</v>
      </c>
      <c r="W781" s="2">
        <f>V781/E781</f>
        <v>1</v>
      </c>
      <c r="X781" s="2">
        <v>0.09</v>
      </c>
      <c r="Y781" s="1">
        <v>1360</v>
      </c>
      <c r="Z781" s="2">
        <f>Y781/E781</f>
        <v>0.19713001884331063</v>
      </c>
      <c r="AA781" s="2">
        <v>9.9000000000000005E-2</v>
      </c>
      <c r="AB781" s="1">
        <v>4504</v>
      </c>
      <c r="AC781" s="2">
        <f>AB781/E781</f>
        <v>0.65284823887519927</v>
      </c>
      <c r="AD781" s="2">
        <f>1-(AC781+Z781)</f>
        <v>0.15002174228149012</v>
      </c>
      <c r="AE781" s="2">
        <v>9.6000000000000002E-2</v>
      </c>
      <c r="AF781" s="1">
        <v>68828</v>
      </c>
      <c r="AG781" s="1">
        <v>2994</v>
      </c>
      <c r="AH781" s="1">
        <v>57336</v>
      </c>
      <c r="AI781" s="1">
        <v>5714</v>
      </c>
      <c r="AJ781" s="2">
        <v>6.0999999999999999E-2</v>
      </c>
      <c r="AK781">
        <v>16.75678619</v>
      </c>
      <c r="AL781">
        <v>411.71379295375493</v>
      </c>
      <c r="AM781" t="s">
        <v>1483</v>
      </c>
      <c r="AN781" t="s">
        <v>1520</v>
      </c>
    </row>
    <row r="782" spans="1:40">
      <c r="A782" t="s">
        <v>568</v>
      </c>
      <c r="B782">
        <v>31.9</v>
      </c>
      <c r="C782">
        <v>34.700000000000003</v>
      </c>
      <c r="D782">
        <v>30.5</v>
      </c>
      <c r="E782">
        <v>4909</v>
      </c>
      <c r="F782">
        <v>2408</v>
      </c>
      <c r="G782">
        <v>2501</v>
      </c>
      <c r="H782" s="2">
        <f>F782/E782</f>
        <v>0.49052760236300674</v>
      </c>
      <c r="I782" s="2">
        <f>G782/E782</f>
        <v>0.50947239763699326</v>
      </c>
      <c r="J782" s="1">
        <v>2022</v>
      </c>
      <c r="K782" s="2">
        <f>J782/E782</f>
        <v>0.41189651660215931</v>
      </c>
      <c r="L782" s="1">
        <v>1408</v>
      </c>
      <c r="M782" s="1">
        <v>171</v>
      </c>
      <c r="N782" s="1">
        <v>245</v>
      </c>
      <c r="O782" s="2">
        <f>L782/$J782</f>
        <v>0.69634025717111769</v>
      </c>
      <c r="P782" s="2">
        <f>M782/$J782</f>
        <v>8.4569732937685466E-2</v>
      </c>
      <c r="Q782" s="2">
        <f>N782/$J782</f>
        <v>0.1211671612265084</v>
      </c>
      <c r="R782" s="2">
        <v>0.28100000000000003</v>
      </c>
      <c r="S782" s="8" t="str">
        <f>VLOOKUP(R782,bachelor_lookup!A:B,2,TRUE)</f>
        <v>Medium</v>
      </c>
      <c r="T782" s="2">
        <v>0.26600000000000001</v>
      </c>
      <c r="U782" s="2">
        <v>0.29799999999999999</v>
      </c>
      <c r="V782" s="1">
        <v>4867</v>
      </c>
      <c r="W782" s="2">
        <f>V782/E782</f>
        <v>0.99144428600529644</v>
      </c>
      <c r="X782" s="2">
        <v>0.251</v>
      </c>
      <c r="Y782" s="1">
        <v>1449</v>
      </c>
      <c r="Z782" s="2">
        <f>Y782/E782</f>
        <v>0.29517213281727439</v>
      </c>
      <c r="AA782" s="2">
        <v>0.433</v>
      </c>
      <c r="AB782" s="1">
        <v>2957</v>
      </c>
      <c r="AC782" s="2">
        <f>AB782/E782</f>
        <v>0.60236300672234666</v>
      </c>
      <c r="AD782" s="2">
        <f>1-(AC782+Z782)</f>
        <v>0.10246486046037895</v>
      </c>
      <c r="AE782" s="2">
        <v>0.20100000000000001</v>
      </c>
      <c r="AF782" s="1">
        <v>68618</v>
      </c>
      <c r="AG782" s="1">
        <v>1681</v>
      </c>
      <c r="AH782" s="1">
        <v>50321</v>
      </c>
      <c r="AI782" s="1">
        <v>3487</v>
      </c>
      <c r="AJ782" s="2">
        <v>7.400000000000001E-2</v>
      </c>
      <c r="AK782">
        <v>4.1408314270000002</v>
      </c>
      <c r="AL782">
        <v>1185.5107087893534</v>
      </c>
      <c r="AM782" t="s">
        <v>1483</v>
      </c>
      <c r="AN782" t="s">
        <v>1503</v>
      </c>
    </row>
    <row r="783" spans="1:40">
      <c r="A783" t="s">
        <v>1334</v>
      </c>
      <c r="B783">
        <v>33.799999999999997</v>
      </c>
      <c r="C783">
        <v>35.200000000000003</v>
      </c>
      <c r="D783">
        <v>33</v>
      </c>
      <c r="E783">
        <v>5052</v>
      </c>
      <c r="F783">
        <v>2228</v>
      </c>
      <c r="G783">
        <v>2824</v>
      </c>
      <c r="H783" s="2">
        <f>F783/E783</f>
        <v>0.4410134600158353</v>
      </c>
      <c r="I783" s="2">
        <f>G783/E783</f>
        <v>0.5589865399841647</v>
      </c>
      <c r="J783" s="1">
        <v>2303</v>
      </c>
      <c r="K783" s="2">
        <f>J783/E783</f>
        <v>0.45585906571654788</v>
      </c>
      <c r="L783" s="1">
        <v>1607</v>
      </c>
      <c r="M783" s="1">
        <v>349</v>
      </c>
      <c r="N783" s="1">
        <v>98</v>
      </c>
      <c r="O783" s="2">
        <f>L783/$J783</f>
        <v>0.69778549717759442</v>
      </c>
      <c r="P783" s="2">
        <f>M783/$J783</f>
        <v>0.15154146765089013</v>
      </c>
      <c r="Q783" s="2">
        <f>N783/$J783</f>
        <v>4.2553191489361701E-2</v>
      </c>
      <c r="R783" s="2">
        <v>0.28100000000000003</v>
      </c>
      <c r="S783" s="8" t="str">
        <f>VLOOKUP(R783,bachelor_lookup!A:B,2,TRUE)</f>
        <v>Medium</v>
      </c>
      <c r="T783" s="2">
        <v>0.28600000000000003</v>
      </c>
      <c r="U783" s="2">
        <v>0.27800000000000002</v>
      </c>
      <c r="V783" s="1">
        <v>4905</v>
      </c>
      <c r="W783" s="2">
        <f>V783/E783</f>
        <v>0.97090261282660328</v>
      </c>
      <c r="X783" s="2">
        <v>0.127</v>
      </c>
      <c r="Y783" s="1">
        <v>981</v>
      </c>
      <c r="Z783" s="2">
        <f>Y783/E783</f>
        <v>0.19418052256532067</v>
      </c>
      <c r="AA783" s="2">
        <v>0.17499999999999999</v>
      </c>
      <c r="AB783" s="1">
        <v>3318</v>
      </c>
      <c r="AC783" s="2">
        <f>AB783/E783</f>
        <v>0.65676959619952491</v>
      </c>
      <c r="AD783" s="2">
        <f>1-(AC783+Z783)</f>
        <v>0.14904988123515439</v>
      </c>
      <c r="AE783" s="2">
        <v>0.125</v>
      </c>
      <c r="AF783" s="1">
        <v>59695</v>
      </c>
      <c r="AG783" s="1">
        <v>1860</v>
      </c>
      <c r="AH783" s="1">
        <v>56786</v>
      </c>
      <c r="AI783" s="1">
        <v>4108</v>
      </c>
      <c r="AJ783" s="2">
        <v>7.8E-2</v>
      </c>
      <c r="AK783">
        <v>2.64801274</v>
      </c>
      <c r="AL783">
        <v>1907.8458059080185</v>
      </c>
      <c r="AM783" t="s">
        <v>1484</v>
      </c>
      <c r="AN783" t="s">
        <v>1520</v>
      </c>
    </row>
    <row r="784" spans="1:40">
      <c r="A784" t="s">
        <v>632</v>
      </c>
      <c r="B784">
        <v>36.6</v>
      </c>
      <c r="C784">
        <v>35.9</v>
      </c>
      <c r="D784">
        <v>36.799999999999997</v>
      </c>
      <c r="E784">
        <v>8600</v>
      </c>
      <c r="F784">
        <v>4118</v>
      </c>
      <c r="G784">
        <v>4482</v>
      </c>
      <c r="H784" s="2">
        <f>F784/E784</f>
        <v>0.47883720930232559</v>
      </c>
      <c r="I784" s="2">
        <f>G784/E784</f>
        <v>0.52116279069767446</v>
      </c>
      <c r="J784" s="1">
        <v>4181</v>
      </c>
      <c r="K784" s="2">
        <f>J784/E784</f>
        <v>0.48616279069767443</v>
      </c>
      <c r="L784" s="1">
        <v>3522</v>
      </c>
      <c r="M784" s="1">
        <v>183</v>
      </c>
      <c r="N784" s="1">
        <v>191</v>
      </c>
      <c r="O784" s="2">
        <f>L784/$J784</f>
        <v>0.8423822052140636</v>
      </c>
      <c r="P784" s="2">
        <f>M784/$J784</f>
        <v>4.3769433149964121E-2</v>
      </c>
      <c r="Q784" s="2">
        <f>N784/$J784</f>
        <v>4.5682850992585504E-2</v>
      </c>
      <c r="R784" s="2">
        <v>0.28100000000000003</v>
      </c>
      <c r="S784" s="8" t="str">
        <f>VLOOKUP(R784,bachelor_lookup!A:B,2,TRUE)</f>
        <v>Medium</v>
      </c>
      <c r="T784" s="2">
        <v>0.26700000000000002</v>
      </c>
      <c r="U784" s="2">
        <v>0.29199999999999998</v>
      </c>
      <c r="V784" s="1">
        <v>8600</v>
      </c>
      <c r="W784" s="2">
        <f>V784/E784</f>
        <v>1</v>
      </c>
      <c r="X784" s="2">
        <v>0.10400000000000001</v>
      </c>
      <c r="Y784" s="1">
        <v>2225</v>
      </c>
      <c r="Z784" s="2">
        <f>Y784/E784</f>
        <v>0.25872093023255816</v>
      </c>
      <c r="AA784" s="2">
        <v>9.3000000000000013E-2</v>
      </c>
      <c r="AB784" s="1">
        <v>5516</v>
      </c>
      <c r="AC784" s="2">
        <f>AB784/E784</f>
        <v>0.64139534883720928</v>
      </c>
      <c r="AD784" s="2">
        <f>1-(AC784+Z784)</f>
        <v>9.9883720930232567E-2</v>
      </c>
      <c r="AE784" s="2">
        <v>0.111</v>
      </c>
      <c r="AF784" s="1">
        <v>85618</v>
      </c>
      <c r="AG784" s="1">
        <v>2967</v>
      </c>
      <c r="AH784" s="1">
        <v>83389</v>
      </c>
      <c r="AI784" s="1">
        <v>6673</v>
      </c>
      <c r="AJ784" s="2">
        <v>7.6999999999999999E-2</v>
      </c>
      <c r="AK784">
        <v>12.487532270000001</v>
      </c>
      <c r="AL784">
        <v>688.68690899487058</v>
      </c>
      <c r="AM784" t="s">
        <v>1483</v>
      </c>
      <c r="AN784" t="s">
        <v>1503</v>
      </c>
    </row>
    <row r="785" spans="1:40">
      <c r="A785" t="s">
        <v>660</v>
      </c>
      <c r="B785">
        <v>37</v>
      </c>
      <c r="C785">
        <v>36.5</v>
      </c>
      <c r="D785">
        <v>37.200000000000003</v>
      </c>
      <c r="E785">
        <v>5235</v>
      </c>
      <c r="F785">
        <v>2730</v>
      </c>
      <c r="G785">
        <v>2505</v>
      </c>
      <c r="H785" s="2">
        <f>F785/E785</f>
        <v>0.52148997134670483</v>
      </c>
      <c r="I785" s="2">
        <f>G785/E785</f>
        <v>0.47851002865329512</v>
      </c>
      <c r="J785" s="1">
        <v>2597</v>
      </c>
      <c r="K785" s="2">
        <f>J785/E785</f>
        <v>0.49608404966571157</v>
      </c>
      <c r="L785" s="1">
        <v>1916</v>
      </c>
      <c r="M785" s="1">
        <v>330</v>
      </c>
      <c r="N785" s="1">
        <v>208</v>
      </c>
      <c r="O785" s="2">
        <f>L785/$J785</f>
        <v>0.73777435502502886</v>
      </c>
      <c r="P785" s="2">
        <f>M785/$J785</f>
        <v>0.12706969580284944</v>
      </c>
      <c r="Q785" s="2">
        <f>N785/$J785</f>
        <v>8.0092414324220249E-2</v>
      </c>
      <c r="R785" s="2">
        <v>0.28100000000000003</v>
      </c>
      <c r="S785" s="8" t="str">
        <f>VLOOKUP(R785,bachelor_lookup!A:B,2,TRUE)</f>
        <v>Medium</v>
      </c>
      <c r="T785" s="2">
        <v>0.29699999999999999</v>
      </c>
      <c r="U785" s="2">
        <v>0.26400000000000001</v>
      </c>
      <c r="V785" s="1">
        <v>5204</v>
      </c>
      <c r="W785" s="2">
        <f>V785/E785</f>
        <v>0.99407831900668575</v>
      </c>
      <c r="X785" s="2">
        <v>4.8000000000000001E-2</v>
      </c>
      <c r="Y785" s="1">
        <v>1397</v>
      </c>
      <c r="Z785" s="2">
        <f>Y785/E785</f>
        <v>0.26685768863419296</v>
      </c>
      <c r="AA785" s="2">
        <v>3.4000000000000002E-2</v>
      </c>
      <c r="AB785" s="1">
        <v>3411</v>
      </c>
      <c r="AC785" s="2">
        <f>AB785/E785</f>
        <v>0.65157593123209168</v>
      </c>
      <c r="AD785" s="2">
        <f>1-(AC785+Z785)</f>
        <v>8.1566380133715422E-2</v>
      </c>
      <c r="AE785" s="2">
        <v>4.9000000000000002E-2</v>
      </c>
      <c r="AF785" s="1">
        <v>91338</v>
      </c>
      <c r="AG785" s="1">
        <v>1730</v>
      </c>
      <c r="AH785" s="1">
        <v>82250</v>
      </c>
      <c r="AI785" s="1">
        <v>4039</v>
      </c>
      <c r="AJ785" s="2">
        <v>5.9000000000000004E-2</v>
      </c>
      <c r="AK785">
        <v>5.7571752319999998</v>
      </c>
      <c r="AL785">
        <v>909.30009753783372</v>
      </c>
      <c r="AM785" t="s">
        <v>1483</v>
      </c>
      <c r="AN785" t="s">
        <v>1503</v>
      </c>
    </row>
    <row r="786" spans="1:40">
      <c r="A786" t="s">
        <v>614</v>
      </c>
      <c r="B786">
        <v>43.5</v>
      </c>
      <c r="C786">
        <v>43.9</v>
      </c>
      <c r="D786">
        <v>43.2</v>
      </c>
      <c r="E786">
        <v>4135</v>
      </c>
      <c r="F786">
        <v>2080</v>
      </c>
      <c r="G786">
        <v>2055</v>
      </c>
      <c r="H786" s="2">
        <f>F786/E786</f>
        <v>0.50302297460701328</v>
      </c>
      <c r="I786" s="2">
        <f>G786/E786</f>
        <v>0.49697702539298672</v>
      </c>
      <c r="J786" s="1">
        <v>2118</v>
      </c>
      <c r="K786" s="2">
        <f>J786/E786</f>
        <v>0.51221281741233371</v>
      </c>
      <c r="L786" s="1">
        <v>1774</v>
      </c>
      <c r="M786" s="1">
        <v>156</v>
      </c>
      <c r="N786" s="1">
        <v>120</v>
      </c>
      <c r="O786" s="2">
        <f>L786/$J786</f>
        <v>0.83758262511803583</v>
      </c>
      <c r="P786" s="2">
        <f>M786/$J786</f>
        <v>7.3654390934844188E-2</v>
      </c>
      <c r="Q786" s="2">
        <f>N786/$J786</f>
        <v>5.6657223796033995E-2</v>
      </c>
      <c r="R786" s="2">
        <v>0.28100000000000003</v>
      </c>
      <c r="S786" s="8" t="str">
        <f>VLOOKUP(R786,bachelor_lookup!A:B,2,TRUE)</f>
        <v>Medium</v>
      </c>
      <c r="T786" s="2">
        <v>0.26300000000000001</v>
      </c>
      <c r="U786" s="2">
        <v>0.3</v>
      </c>
      <c r="V786" s="1">
        <v>4107</v>
      </c>
      <c r="W786" s="2">
        <f>V786/E786</f>
        <v>0.99322853688029022</v>
      </c>
      <c r="X786" s="2">
        <v>2.6000000000000002E-2</v>
      </c>
      <c r="Y786" s="1">
        <v>836</v>
      </c>
      <c r="Z786" s="2">
        <f>Y786/E786</f>
        <v>0.20217654171704957</v>
      </c>
      <c r="AA786" s="2">
        <v>4.4999999999999998E-2</v>
      </c>
      <c r="AB786" s="1">
        <v>2781</v>
      </c>
      <c r="AC786" s="2">
        <f>AB786/E786</f>
        <v>0.67255139056831925</v>
      </c>
      <c r="AD786" s="2">
        <f>1-(AC786+Z786)</f>
        <v>0.12527206771463117</v>
      </c>
      <c r="AE786" s="2">
        <v>2.2000000000000002E-2</v>
      </c>
      <c r="AF786" s="1">
        <v>101856</v>
      </c>
      <c r="AG786" s="1">
        <v>1489</v>
      </c>
      <c r="AH786" s="1">
        <v>93007</v>
      </c>
      <c r="AI786" s="1">
        <v>3389</v>
      </c>
      <c r="AJ786" s="2">
        <v>0.05</v>
      </c>
      <c r="AK786">
        <v>6.3016808830000004</v>
      </c>
      <c r="AL786">
        <v>656.17413461144315</v>
      </c>
      <c r="AM786" t="s">
        <v>1483</v>
      </c>
      <c r="AN786" t="s">
        <v>1503</v>
      </c>
    </row>
    <row r="787" spans="1:40">
      <c r="A787" t="s">
        <v>1303</v>
      </c>
      <c r="B787">
        <v>45.6</v>
      </c>
      <c r="C787">
        <v>45.1</v>
      </c>
      <c r="D787">
        <v>45.9</v>
      </c>
      <c r="E787">
        <v>3076</v>
      </c>
      <c r="F787">
        <v>1535</v>
      </c>
      <c r="G787">
        <v>1541</v>
      </c>
      <c r="H787" s="2">
        <f>F787/E787</f>
        <v>0.49902470741222366</v>
      </c>
      <c r="I787" s="2">
        <f>G787/E787</f>
        <v>0.50097529258777629</v>
      </c>
      <c r="J787" s="1">
        <v>1360</v>
      </c>
      <c r="K787" s="2">
        <f>J787/E787</f>
        <v>0.44213263979193757</v>
      </c>
      <c r="L787" s="1">
        <v>1044</v>
      </c>
      <c r="M787" s="1">
        <v>112</v>
      </c>
      <c r="N787" s="1">
        <v>8</v>
      </c>
      <c r="O787" s="2">
        <f>L787/$J787</f>
        <v>0.76764705882352946</v>
      </c>
      <c r="P787" s="2">
        <f>M787/$J787</f>
        <v>8.2352941176470587E-2</v>
      </c>
      <c r="Q787" s="2">
        <f>N787/$J787</f>
        <v>5.8823529411764705E-3</v>
      </c>
      <c r="R787" s="2">
        <v>0.28100000000000003</v>
      </c>
      <c r="S787" s="8" t="str">
        <f>VLOOKUP(R787,bachelor_lookup!A:B,2,TRUE)</f>
        <v>Medium</v>
      </c>
      <c r="T787" s="2">
        <v>0.313</v>
      </c>
      <c r="U787" s="2">
        <v>0.249</v>
      </c>
      <c r="V787" s="1">
        <v>3076</v>
      </c>
      <c r="W787" s="2">
        <f>V787/E787</f>
        <v>1</v>
      </c>
      <c r="X787" s="2">
        <v>0.21899999999999997</v>
      </c>
      <c r="Y787" s="1">
        <v>506</v>
      </c>
      <c r="Z787" s="2">
        <f>Y787/E787</f>
        <v>0.16449934980494149</v>
      </c>
      <c r="AA787" s="2">
        <v>0.223</v>
      </c>
      <c r="AB787" s="1">
        <v>1982</v>
      </c>
      <c r="AC787" s="2">
        <f>AB787/E787</f>
        <v>0.64434330299089726</v>
      </c>
      <c r="AD787" s="2">
        <f>1-(AC787+Z787)</f>
        <v>0.19115734720416122</v>
      </c>
      <c r="AE787" s="2">
        <v>0.27600000000000002</v>
      </c>
      <c r="AF787" s="1">
        <v>61191</v>
      </c>
      <c r="AG787" s="1">
        <v>1282</v>
      </c>
      <c r="AH787" s="1">
        <v>52308</v>
      </c>
      <c r="AI787" s="1">
        <v>2713</v>
      </c>
      <c r="AJ787" s="2">
        <v>4.7E-2</v>
      </c>
      <c r="AK787">
        <v>655.86335740000004</v>
      </c>
      <c r="AL787">
        <v>4.6900013017864017</v>
      </c>
      <c r="AM787" t="s">
        <v>1482</v>
      </c>
      <c r="AN787" t="s">
        <v>1518</v>
      </c>
    </row>
    <row r="788" spans="1:40">
      <c r="A788" t="s">
        <v>994</v>
      </c>
      <c r="B788">
        <v>24.4</v>
      </c>
      <c r="C788">
        <v>20.6</v>
      </c>
      <c r="D788">
        <v>24.8</v>
      </c>
      <c r="E788">
        <v>4173</v>
      </c>
      <c r="F788">
        <v>1849</v>
      </c>
      <c r="G788">
        <v>2324</v>
      </c>
      <c r="H788" s="2">
        <f>F788/E788</f>
        <v>0.44308650850706927</v>
      </c>
      <c r="I788" s="2">
        <f>G788/E788</f>
        <v>0.55691349149293079</v>
      </c>
      <c r="J788" s="1">
        <v>1726</v>
      </c>
      <c r="K788" s="2">
        <f>J788/E788</f>
        <v>0.41361131080757246</v>
      </c>
      <c r="L788" s="1">
        <v>1441</v>
      </c>
      <c r="M788" s="1">
        <v>133</v>
      </c>
      <c r="N788" s="1">
        <v>22</v>
      </c>
      <c r="O788" s="2">
        <f>L788/$J788</f>
        <v>0.83487833140208578</v>
      </c>
      <c r="P788" s="2">
        <f>M788/$J788</f>
        <v>7.7056778679026647E-2</v>
      </c>
      <c r="Q788" s="2">
        <f>N788/$J788</f>
        <v>1.2746234067207415E-2</v>
      </c>
      <c r="R788" s="2">
        <v>0.28199999999999997</v>
      </c>
      <c r="S788" s="8" t="str">
        <f>VLOOKUP(R788,bachelor_lookup!A:B,2,TRUE)</f>
        <v>Medium</v>
      </c>
      <c r="T788" s="2">
        <v>0.30199999999999999</v>
      </c>
      <c r="U788" s="2">
        <v>0.26700000000000002</v>
      </c>
      <c r="V788" s="1">
        <v>4173</v>
      </c>
      <c r="W788" s="2">
        <f>V788/E788</f>
        <v>1</v>
      </c>
      <c r="X788" s="2">
        <v>9.4E-2</v>
      </c>
      <c r="Y788" s="1">
        <v>1662</v>
      </c>
      <c r="Z788" s="2">
        <f>Y788/E788</f>
        <v>0.39827462257368801</v>
      </c>
      <c r="AA788" s="2">
        <v>0.114</v>
      </c>
      <c r="AB788" s="1">
        <v>2388</v>
      </c>
      <c r="AC788" s="2">
        <f>AB788/E788</f>
        <v>0.57225017972681524</v>
      </c>
      <c r="AD788" s="2">
        <f>1-(AC788+Z788)</f>
        <v>2.9475197699496691E-2</v>
      </c>
      <c r="AE788" s="2">
        <v>8.5000000000000006E-2</v>
      </c>
      <c r="AF788" s="1">
        <v>85511</v>
      </c>
      <c r="AG788" s="1">
        <v>1056</v>
      </c>
      <c r="AH788" s="1">
        <v>79861</v>
      </c>
      <c r="AI788" s="1">
        <v>2683</v>
      </c>
      <c r="AJ788" s="2">
        <v>0.09</v>
      </c>
      <c r="AK788">
        <v>1.403616851</v>
      </c>
      <c r="AL788">
        <v>2973.0335575744666</v>
      </c>
      <c r="AM788" t="s">
        <v>1484</v>
      </c>
      <c r="AN788" t="s">
        <v>1513</v>
      </c>
    </row>
    <row r="789" spans="1:40">
      <c r="A789" t="s">
        <v>1260</v>
      </c>
      <c r="B789">
        <v>30.2</v>
      </c>
      <c r="C789">
        <v>36.299999999999997</v>
      </c>
      <c r="D789">
        <v>28.2</v>
      </c>
      <c r="E789">
        <v>2140</v>
      </c>
      <c r="F789">
        <v>813</v>
      </c>
      <c r="G789">
        <v>1327</v>
      </c>
      <c r="H789" s="2">
        <f>F789/E789</f>
        <v>0.37990654205607477</v>
      </c>
      <c r="I789" s="2">
        <f>G789/E789</f>
        <v>0.62009345794392523</v>
      </c>
      <c r="J789" s="1">
        <v>867</v>
      </c>
      <c r="K789" s="2">
        <f>J789/E789</f>
        <v>0.40514018691588782</v>
      </c>
      <c r="L789" s="1">
        <v>676</v>
      </c>
      <c r="M789" s="1">
        <v>83</v>
      </c>
      <c r="N789" s="1">
        <v>21</v>
      </c>
      <c r="O789" s="2">
        <f>L789/$J789</f>
        <v>0.77970011534025374</v>
      </c>
      <c r="P789" s="2">
        <f>M789/$J789</f>
        <v>9.5732410611303345E-2</v>
      </c>
      <c r="Q789" s="2">
        <f>N789/$J789</f>
        <v>2.4221453287197232E-2</v>
      </c>
      <c r="R789" s="2">
        <v>0.28199999999999997</v>
      </c>
      <c r="S789" s="8" t="str">
        <f>VLOOKUP(R789,bachelor_lookup!A:B,2,TRUE)</f>
        <v>Medium</v>
      </c>
      <c r="T789" s="2">
        <v>0.34</v>
      </c>
      <c r="U789" s="2">
        <v>0.23600000000000002</v>
      </c>
      <c r="V789" s="1">
        <v>2051</v>
      </c>
      <c r="W789" s="2">
        <f>V789/E789</f>
        <v>0.95841121495327097</v>
      </c>
      <c r="X789" s="2">
        <v>0.27399999999999997</v>
      </c>
      <c r="Y789" s="1">
        <v>466</v>
      </c>
      <c r="Z789" s="2">
        <f>Y789/E789</f>
        <v>0.21775700934579439</v>
      </c>
      <c r="AA789" s="2">
        <v>0.27899999999999997</v>
      </c>
      <c r="AB789" s="1">
        <v>1360</v>
      </c>
      <c r="AC789" s="2">
        <f>AB789/E789</f>
        <v>0.63551401869158874</v>
      </c>
      <c r="AD789" s="2">
        <f>1-(AC789+Z789)</f>
        <v>0.14672897196261681</v>
      </c>
      <c r="AE789" s="2">
        <v>0.30099999999999999</v>
      </c>
      <c r="AF789" s="1">
        <v>45420</v>
      </c>
      <c r="AG789" s="1">
        <v>925</v>
      </c>
      <c r="AH789" s="1">
        <v>33750</v>
      </c>
      <c r="AI789" s="1">
        <v>1709</v>
      </c>
      <c r="AJ789" s="2">
        <v>0.14300000000000002</v>
      </c>
      <c r="AK789">
        <v>1.239570152</v>
      </c>
      <c r="AL789">
        <v>1726.4049126604011</v>
      </c>
      <c r="AM789" t="s">
        <v>1484</v>
      </c>
      <c r="AN789" t="s">
        <v>1518</v>
      </c>
    </row>
    <row r="790" spans="1:40">
      <c r="A790" t="s">
        <v>627</v>
      </c>
      <c r="B790">
        <v>36.700000000000003</v>
      </c>
      <c r="C790">
        <v>37.5</v>
      </c>
      <c r="D790">
        <v>36.1</v>
      </c>
      <c r="E790">
        <v>5717</v>
      </c>
      <c r="F790">
        <v>2640</v>
      </c>
      <c r="G790">
        <v>3077</v>
      </c>
      <c r="H790" s="2">
        <f>F790/E790</f>
        <v>0.46178065418926012</v>
      </c>
      <c r="I790" s="2">
        <f>G790/E790</f>
        <v>0.53821934581073994</v>
      </c>
      <c r="J790" s="1">
        <v>2580</v>
      </c>
      <c r="K790" s="2">
        <f>J790/E790</f>
        <v>0.45128563932132237</v>
      </c>
      <c r="L790" s="1">
        <v>2069</v>
      </c>
      <c r="M790" s="1">
        <v>199</v>
      </c>
      <c r="N790" s="1">
        <v>106</v>
      </c>
      <c r="O790" s="2">
        <f>L790/$J790</f>
        <v>0.80193798449612408</v>
      </c>
      <c r="P790" s="2">
        <f>M790/$J790</f>
        <v>7.713178294573643E-2</v>
      </c>
      <c r="Q790" s="2">
        <f>N790/$J790</f>
        <v>4.1085271317829457E-2</v>
      </c>
      <c r="R790" s="2">
        <v>0.28199999999999997</v>
      </c>
      <c r="S790" s="8" t="str">
        <f>VLOOKUP(R790,bachelor_lookup!A:B,2,TRUE)</f>
        <v>Medium</v>
      </c>
      <c r="T790" s="2">
        <v>0.30199999999999999</v>
      </c>
      <c r="U790" s="2">
        <v>0.26500000000000001</v>
      </c>
      <c r="V790" s="1">
        <v>5627</v>
      </c>
      <c r="W790" s="2">
        <f>V790/E790</f>
        <v>0.98425747769809335</v>
      </c>
      <c r="X790" s="2">
        <v>6.6000000000000003E-2</v>
      </c>
      <c r="Y790" s="1">
        <v>1644</v>
      </c>
      <c r="Z790" s="2">
        <f>Y790/E790</f>
        <v>0.28756340738149377</v>
      </c>
      <c r="AA790" s="2">
        <v>5.2000000000000005E-2</v>
      </c>
      <c r="AB790" s="1">
        <v>3397</v>
      </c>
      <c r="AC790" s="2">
        <f>AB790/E790</f>
        <v>0.59419275843974118</v>
      </c>
      <c r="AD790" s="2">
        <f>1-(AC790+Z790)</f>
        <v>0.11824383417876505</v>
      </c>
      <c r="AE790" s="2">
        <v>6.4000000000000001E-2</v>
      </c>
      <c r="AF790" s="1">
        <v>81401</v>
      </c>
      <c r="AG790" s="1">
        <v>1915</v>
      </c>
      <c r="AH790" s="1">
        <v>63489</v>
      </c>
      <c r="AI790" s="1">
        <v>4273</v>
      </c>
      <c r="AJ790" s="2">
        <v>8.4000000000000005E-2</v>
      </c>
      <c r="AK790">
        <v>3.2054873609999999</v>
      </c>
      <c r="AL790">
        <v>1783.5041465321817</v>
      </c>
      <c r="AM790" t="s">
        <v>1484</v>
      </c>
      <c r="AN790" t="s">
        <v>1503</v>
      </c>
    </row>
    <row r="791" spans="1:40">
      <c r="A791" t="s">
        <v>1155</v>
      </c>
      <c r="B791">
        <v>40.299999999999997</v>
      </c>
      <c r="C791">
        <v>38.200000000000003</v>
      </c>
      <c r="D791">
        <v>42.4</v>
      </c>
      <c r="E791">
        <v>3939</v>
      </c>
      <c r="F791">
        <v>2027</v>
      </c>
      <c r="G791">
        <v>1912</v>
      </c>
      <c r="H791" s="2">
        <f>F791/E791</f>
        <v>0.51459761360751455</v>
      </c>
      <c r="I791" s="2">
        <f>G791/E791</f>
        <v>0.4854023863924854</v>
      </c>
      <c r="J791" s="1">
        <v>1869</v>
      </c>
      <c r="K791" s="2">
        <f>J791/E791</f>
        <v>0.4744859101294745</v>
      </c>
      <c r="L791" s="1">
        <v>1535</v>
      </c>
      <c r="M791" s="1">
        <v>218</v>
      </c>
      <c r="N791" s="1">
        <v>48</v>
      </c>
      <c r="O791" s="2">
        <f>L791/$J791</f>
        <v>0.82129481005885496</v>
      </c>
      <c r="P791" s="2">
        <f>M791/$J791</f>
        <v>0.11663991439272338</v>
      </c>
      <c r="Q791" s="2">
        <f>N791/$J791</f>
        <v>2.5682182985553772E-2</v>
      </c>
      <c r="R791" s="2">
        <v>0.28199999999999997</v>
      </c>
      <c r="S791" s="8" t="str">
        <f>VLOOKUP(R791,bachelor_lookup!A:B,2,TRUE)</f>
        <v>Medium</v>
      </c>
      <c r="T791" s="2">
        <v>0.308</v>
      </c>
      <c r="U791" s="2">
        <v>0.25600000000000001</v>
      </c>
      <c r="V791" s="1">
        <v>3930</v>
      </c>
      <c r="W791" s="2">
        <f>V791/E791</f>
        <v>0.9977151561309977</v>
      </c>
      <c r="X791" s="2">
        <v>1.8000000000000002E-2</v>
      </c>
      <c r="Y791" s="1">
        <v>980</v>
      </c>
      <c r="Z791" s="2">
        <f>Y791/E791</f>
        <v>0.2487941101802488</v>
      </c>
      <c r="AA791" s="2">
        <v>0</v>
      </c>
      <c r="AB791" s="1">
        <v>2388</v>
      </c>
      <c r="AC791" s="2">
        <f>AB791/E791</f>
        <v>0.60624523990860624</v>
      </c>
      <c r="AD791" s="2">
        <f>1-(AC791+Z791)</f>
        <v>0.14496064991114499</v>
      </c>
      <c r="AE791" s="2">
        <v>2.8999999999999998E-2</v>
      </c>
      <c r="AF791" s="1">
        <v>111949</v>
      </c>
      <c r="AG791" s="1">
        <v>1278</v>
      </c>
      <c r="AH791" s="1">
        <v>90395</v>
      </c>
      <c r="AI791" s="1">
        <v>3092</v>
      </c>
      <c r="AJ791" s="2">
        <v>4.0999999999999995E-2</v>
      </c>
      <c r="AK791">
        <v>34.210940999999998</v>
      </c>
      <c r="AL791">
        <v>115.13860434297905</v>
      </c>
      <c r="AM791" t="s">
        <v>1482</v>
      </c>
      <c r="AN791" t="s">
        <v>1517</v>
      </c>
    </row>
    <row r="792" spans="1:40">
      <c r="A792" t="s">
        <v>894</v>
      </c>
      <c r="B792">
        <v>40.1</v>
      </c>
      <c r="C792">
        <v>35.4</v>
      </c>
      <c r="D792">
        <v>43.2</v>
      </c>
      <c r="E792">
        <v>3163</v>
      </c>
      <c r="F792">
        <v>1547</v>
      </c>
      <c r="G792">
        <v>1616</v>
      </c>
      <c r="H792" s="2">
        <f>F792/E792</f>
        <v>0.48909263357571925</v>
      </c>
      <c r="I792" s="2">
        <f>G792/E792</f>
        <v>0.5109073664242807</v>
      </c>
      <c r="J792" s="1">
        <v>1568</v>
      </c>
      <c r="K792" s="2">
        <f>J792/E792</f>
        <v>0.49573190009484669</v>
      </c>
      <c r="L792" s="1">
        <v>1109</v>
      </c>
      <c r="M792" s="1">
        <v>168</v>
      </c>
      <c r="N792" s="1">
        <v>97</v>
      </c>
      <c r="O792" s="2">
        <f>L792/$J792</f>
        <v>0.70727040816326525</v>
      </c>
      <c r="P792" s="2">
        <f>M792/$J792</f>
        <v>0.10714285714285714</v>
      </c>
      <c r="Q792" s="2">
        <f>N792/$J792</f>
        <v>6.1862244897959183E-2</v>
      </c>
      <c r="R792" s="2">
        <v>0.28300000000000003</v>
      </c>
      <c r="S792" s="8" t="str">
        <f>VLOOKUP(R792,bachelor_lookup!A:B,2,TRUE)</f>
        <v>Medium</v>
      </c>
      <c r="T792" s="2">
        <v>0.30499999999999999</v>
      </c>
      <c r="U792" s="2">
        <v>0.26200000000000001</v>
      </c>
      <c r="V792" s="1">
        <v>3163</v>
      </c>
      <c r="W792" s="2">
        <f>V792/E792</f>
        <v>1</v>
      </c>
      <c r="X792" s="2">
        <v>6.6000000000000003E-2</v>
      </c>
      <c r="Y792" s="1">
        <v>711</v>
      </c>
      <c r="Z792" s="2">
        <f>Y792/E792</f>
        <v>0.22478659500474232</v>
      </c>
      <c r="AA792" s="2">
        <v>8.4000000000000005E-2</v>
      </c>
      <c r="AB792" s="1">
        <v>2092</v>
      </c>
      <c r="AC792" s="2">
        <f>AB792/E792</f>
        <v>0.66139740752450205</v>
      </c>
      <c r="AD792" s="2">
        <f>1-(AC792+Z792)</f>
        <v>0.11381599747075566</v>
      </c>
      <c r="AE792" s="2">
        <v>6.8000000000000005E-2</v>
      </c>
      <c r="AF792" s="1">
        <v>93546</v>
      </c>
      <c r="AG792" s="1">
        <v>1117</v>
      </c>
      <c r="AH792" s="1">
        <v>84250</v>
      </c>
      <c r="AI792" s="1">
        <v>2496</v>
      </c>
      <c r="AJ792" s="2">
        <v>7.8E-2</v>
      </c>
      <c r="AK792">
        <v>5.7738873399999999</v>
      </c>
      <c r="AL792">
        <v>547.81117360700011</v>
      </c>
      <c r="AM792" t="s">
        <v>1483</v>
      </c>
      <c r="AN792" t="s">
        <v>1513</v>
      </c>
    </row>
    <row r="793" spans="1:40">
      <c r="A793" t="s">
        <v>115</v>
      </c>
      <c r="B793">
        <v>46.4</v>
      </c>
      <c r="C793">
        <v>45.3</v>
      </c>
      <c r="D793">
        <v>48.9</v>
      </c>
      <c r="E793">
        <v>3576</v>
      </c>
      <c r="F793">
        <v>1876</v>
      </c>
      <c r="G793">
        <v>1700</v>
      </c>
      <c r="H793" s="2">
        <f>F793/E793</f>
        <v>0.52460850111856827</v>
      </c>
      <c r="I793" s="2">
        <f>G793/E793</f>
        <v>0.47539149888143178</v>
      </c>
      <c r="J793" s="1">
        <v>1460</v>
      </c>
      <c r="K793" s="2">
        <f>J793/E793</f>
        <v>0.40827740492170023</v>
      </c>
      <c r="L793" s="1">
        <v>1236</v>
      </c>
      <c r="M793" s="1">
        <v>79</v>
      </c>
      <c r="N793" s="1">
        <v>0</v>
      </c>
      <c r="O793" s="2">
        <f>L793/$J793</f>
        <v>0.84657534246575339</v>
      </c>
      <c r="P793" s="2">
        <f>M793/$J793</f>
        <v>5.410958904109589E-2</v>
      </c>
      <c r="Q793" s="2">
        <f>N793/$J793</f>
        <v>0</v>
      </c>
      <c r="R793" s="2">
        <v>0.28399999999999997</v>
      </c>
      <c r="S793" s="8" t="str">
        <f>VLOOKUP(R793,bachelor_lookup!A:B,2,TRUE)</f>
        <v>Medium</v>
      </c>
      <c r="T793" s="2">
        <v>0.35700000000000004</v>
      </c>
      <c r="U793" s="2">
        <v>0.20899999999999999</v>
      </c>
      <c r="V793" s="1">
        <v>3531</v>
      </c>
      <c r="W793" s="2">
        <f>V793/E793</f>
        <v>0.98741610738255037</v>
      </c>
      <c r="X793" s="2">
        <v>0.05</v>
      </c>
      <c r="Y793" s="1">
        <v>743</v>
      </c>
      <c r="Z793" s="2">
        <f>Y793/E793</f>
        <v>0.20777404921700224</v>
      </c>
      <c r="AA793" s="2">
        <v>0</v>
      </c>
      <c r="AB793" s="1">
        <v>2176</v>
      </c>
      <c r="AC793" s="2">
        <f>AB793/E793</f>
        <v>0.60850111856823264</v>
      </c>
      <c r="AD793" s="2">
        <f>1-(AC793+Z793)</f>
        <v>0.1837248322147651</v>
      </c>
      <c r="AE793" s="2">
        <v>7.4999999999999997E-2</v>
      </c>
      <c r="AF793" s="1">
        <v>78532</v>
      </c>
      <c r="AG793" s="1">
        <v>1385</v>
      </c>
      <c r="AH793" s="1">
        <v>61367</v>
      </c>
      <c r="AI793" s="1">
        <v>2963</v>
      </c>
      <c r="AJ793" s="2">
        <v>6.4000000000000001E-2</v>
      </c>
      <c r="AK793">
        <v>42.893405229999999</v>
      </c>
      <c r="AL793">
        <v>83.369459263609983</v>
      </c>
      <c r="AM793" t="s">
        <v>1482</v>
      </c>
      <c r="AN793" t="s">
        <v>1492</v>
      </c>
    </row>
    <row r="794" spans="1:40">
      <c r="A794" t="s">
        <v>857</v>
      </c>
      <c r="B794">
        <v>35.5</v>
      </c>
      <c r="C794">
        <v>33.299999999999997</v>
      </c>
      <c r="D794">
        <v>37.4</v>
      </c>
      <c r="E794">
        <v>5702</v>
      </c>
      <c r="F794">
        <v>2941</v>
      </c>
      <c r="G794">
        <v>2761</v>
      </c>
      <c r="H794" s="2">
        <f>F794/E794</f>
        <v>0.51578393546124168</v>
      </c>
      <c r="I794" s="2">
        <f>G794/E794</f>
        <v>0.48421606453875832</v>
      </c>
      <c r="J794" s="1">
        <v>2761</v>
      </c>
      <c r="K794" s="2">
        <f>J794/E794</f>
        <v>0.48421606453875832</v>
      </c>
      <c r="L794" s="1">
        <v>2126</v>
      </c>
      <c r="M794" s="1">
        <v>170</v>
      </c>
      <c r="N794" s="1">
        <v>182</v>
      </c>
      <c r="O794" s="2">
        <f>L794/$J794</f>
        <v>0.77001086562839549</v>
      </c>
      <c r="P794" s="2">
        <f>M794/$J794</f>
        <v>6.1571894241216951E-2</v>
      </c>
      <c r="Q794" s="2">
        <f>N794/$J794</f>
        <v>6.5918145599420497E-2</v>
      </c>
      <c r="R794" s="2">
        <v>0.28499999999999998</v>
      </c>
      <c r="S794" s="8" t="str">
        <f>VLOOKUP(R794,bachelor_lookup!A:B,2,TRUE)</f>
        <v>Medium</v>
      </c>
      <c r="T794" s="2">
        <v>0.26</v>
      </c>
      <c r="U794" s="2">
        <v>0.31</v>
      </c>
      <c r="V794" s="1">
        <v>5542</v>
      </c>
      <c r="W794" s="2">
        <f>V794/E794</f>
        <v>0.97193967029112593</v>
      </c>
      <c r="X794" s="2">
        <v>0.1</v>
      </c>
      <c r="Y794" s="1">
        <v>1312</v>
      </c>
      <c r="Z794" s="2">
        <f>Y794/E794</f>
        <v>0.23009470361276746</v>
      </c>
      <c r="AA794" s="2">
        <v>9.0999999999999998E-2</v>
      </c>
      <c r="AB794" s="1">
        <v>3712</v>
      </c>
      <c r="AC794" s="2">
        <f>AB794/E794</f>
        <v>0.65099964924587861</v>
      </c>
      <c r="AD794" s="2">
        <f>1-(AC794+Z794)</f>
        <v>0.11890564714135388</v>
      </c>
      <c r="AE794" s="2">
        <v>0.11</v>
      </c>
      <c r="AF794" s="1">
        <v>66481</v>
      </c>
      <c r="AG794" s="1">
        <v>1948</v>
      </c>
      <c r="AH794" s="1">
        <v>58033</v>
      </c>
      <c r="AI794" s="1">
        <v>4558</v>
      </c>
      <c r="AJ794" s="2">
        <v>0.08</v>
      </c>
      <c r="AK794">
        <v>1.8905059850000001</v>
      </c>
      <c r="AL794">
        <v>3016.1237495368205</v>
      </c>
      <c r="AM794" t="s">
        <v>1484</v>
      </c>
      <c r="AN794" t="s">
        <v>1513</v>
      </c>
    </row>
    <row r="795" spans="1:40">
      <c r="A795" t="s">
        <v>1170</v>
      </c>
      <c r="B795">
        <v>35.799999999999997</v>
      </c>
      <c r="C795">
        <v>34.200000000000003</v>
      </c>
      <c r="D795">
        <v>38.799999999999997</v>
      </c>
      <c r="E795">
        <v>5439</v>
      </c>
      <c r="F795">
        <v>2762</v>
      </c>
      <c r="G795">
        <v>2677</v>
      </c>
      <c r="H795" s="2">
        <f>F795/E795</f>
        <v>0.50781393638536498</v>
      </c>
      <c r="I795" s="2">
        <f>G795/E795</f>
        <v>0.49218606361463502</v>
      </c>
      <c r="J795" s="1">
        <v>2792</v>
      </c>
      <c r="K795" s="2">
        <f>J795/E795</f>
        <v>0.51332965618679904</v>
      </c>
      <c r="L795" s="1">
        <v>2134</v>
      </c>
      <c r="M795" s="1">
        <v>425</v>
      </c>
      <c r="N795" s="1">
        <v>84</v>
      </c>
      <c r="O795" s="2">
        <f>L795/$J795</f>
        <v>0.76432664756446989</v>
      </c>
      <c r="P795" s="2">
        <f>M795/$J795</f>
        <v>0.15222063037249284</v>
      </c>
      <c r="Q795" s="2">
        <f>N795/$J795</f>
        <v>3.0085959885386818E-2</v>
      </c>
      <c r="R795" s="2">
        <v>0.28499999999999998</v>
      </c>
      <c r="S795" s="8" t="str">
        <f>VLOOKUP(R795,bachelor_lookup!A:B,2,TRUE)</f>
        <v>Medium</v>
      </c>
      <c r="T795" s="2">
        <v>0.308</v>
      </c>
      <c r="U795" s="2">
        <v>0.26500000000000001</v>
      </c>
      <c r="V795" s="1">
        <v>5351</v>
      </c>
      <c r="W795" s="2">
        <f>V795/E795</f>
        <v>0.9838205552491267</v>
      </c>
      <c r="X795" s="2">
        <v>4.4000000000000004E-2</v>
      </c>
      <c r="Y795" s="1">
        <v>1397</v>
      </c>
      <c r="Z795" s="2">
        <f>Y795/E795</f>
        <v>0.25684868542011396</v>
      </c>
      <c r="AA795" s="2">
        <v>1.7000000000000001E-2</v>
      </c>
      <c r="AB795" s="1">
        <v>3591</v>
      </c>
      <c r="AC795" s="2">
        <f>AB795/E795</f>
        <v>0.66023166023166024</v>
      </c>
      <c r="AD795" s="2">
        <f>1-(AC795+Z795)</f>
        <v>8.2919654348225791E-2</v>
      </c>
      <c r="AE795" s="2">
        <v>5.7000000000000002E-2</v>
      </c>
      <c r="AF795" s="1">
        <v>105408</v>
      </c>
      <c r="AG795" s="1">
        <v>1710</v>
      </c>
      <c r="AH795" s="1">
        <v>102266</v>
      </c>
      <c r="AI795" s="1">
        <v>4213</v>
      </c>
      <c r="AJ795" s="2">
        <v>0.10099999999999999</v>
      </c>
      <c r="AK795">
        <v>3.1613715650000001</v>
      </c>
      <c r="AL795">
        <v>1720.4557857785376</v>
      </c>
      <c r="AM795" t="s">
        <v>1484</v>
      </c>
      <c r="AN795" t="s">
        <v>1517</v>
      </c>
    </row>
    <row r="796" spans="1:40">
      <c r="A796" t="s">
        <v>41</v>
      </c>
      <c r="B796">
        <v>28</v>
      </c>
      <c r="C796">
        <v>27.9</v>
      </c>
      <c r="D796">
        <v>28</v>
      </c>
      <c r="E796">
        <v>3440</v>
      </c>
      <c r="F796">
        <v>1758</v>
      </c>
      <c r="G796">
        <v>1682</v>
      </c>
      <c r="H796" s="2">
        <f>F796/E796</f>
        <v>0.51104651162790693</v>
      </c>
      <c r="I796" s="2">
        <f>G796/E796</f>
        <v>0.48895348837209301</v>
      </c>
      <c r="J796" s="1">
        <v>1385</v>
      </c>
      <c r="K796" s="2">
        <f>J796/E796</f>
        <v>0.40261627906976744</v>
      </c>
      <c r="L796" s="1">
        <v>1032</v>
      </c>
      <c r="M796" s="1">
        <v>164</v>
      </c>
      <c r="N796" s="1">
        <v>57</v>
      </c>
      <c r="O796" s="2">
        <f>L796/$J796</f>
        <v>0.74512635379061376</v>
      </c>
      <c r="P796" s="2">
        <f>M796/$J796</f>
        <v>0.1184115523465704</v>
      </c>
      <c r="Q796" s="2">
        <f>N796/$J796</f>
        <v>4.1155234657039713E-2</v>
      </c>
      <c r="R796" s="2">
        <v>0.28600000000000003</v>
      </c>
      <c r="S796" s="8" t="str">
        <f>VLOOKUP(R796,bachelor_lookup!A:B,2,TRUE)</f>
        <v>Medium</v>
      </c>
      <c r="T796" s="2">
        <v>0.25800000000000001</v>
      </c>
      <c r="U796" s="2">
        <v>0.316</v>
      </c>
      <c r="V796" s="1">
        <v>3360</v>
      </c>
      <c r="W796" s="2">
        <f>V796/E796</f>
        <v>0.97674418604651159</v>
      </c>
      <c r="X796" s="2">
        <v>0.12300000000000001</v>
      </c>
      <c r="Y796" s="1">
        <v>1160</v>
      </c>
      <c r="Z796" s="2">
        <f>Y796/E796</f>
        <v>0.33720930232558138</v>
      </c>
      <c r="AA796" s="2">
        <v>7.2999999999999995E-2</v>
      </c>
      <c r="AB796" s="1">
        <v>1947</v>
      </c>
      <c r="AC796" s="2">
        <f>AB796/E796</f>
        <v>0.56598837209302322</v>
      </c>
      <c r="AD796" s="2">
        <f>1-(AC796+Z796)</f>
        <v>9.6802325581395454E-2</v>
      </c>
      <c r="AE796" s="2">
        <v>0.16</v>
      </c>
      <c r="AF796" s="1">
        <v>62595</v>
      </c>
      <c r="AG796" s="1">
        <v>1062</v>
      </c>
      <c r="AH796" s="1">
        <v>59297</v>
      </c>
      <c r="AI796" s="1">
        <v>2345</v>
      </c>
      <c r="AJ796" s="2">
        <v>6.4000000000000001E-2</v>
      </c>
      <c r="AK796">
        <v>2.6030176690000002</v>
      </c>
      <c r="AL796">
        <v>1321.543084769587</v>
      </c>
      <c r="AM796" t="s">
        <v>1483</v>
      </c>
      <c r="AN796" t="s">
        <v>1489</v>
      </c>
    </row>
    <row r="797" spans="1:40">
      <c r="A797" t="s">
        <v>39</v>
      </c>
      <c r="B797">
        <v>36.799999999999997</v>
      </c>
      <c r="C797">
        <v>37.6</v>
      </c>
      <c r="D797">
        <v>36.5</v>
      </c>
      <c r="E797">
        <v>5685</v>
      </c>
      <c r="F797">
        <v>2768</v>
      </c>
      <c r="G797">
        <v>2917</v>
      </c>
      <c r="H797" s="2">
        <f>F797/E797</f>
        <v>0.4868953386103782</v>
      </c>
      <c r="I797" s="2">
        <f>G797/E797</f>
        <v>0.51310466138962185</v>
      </c>
      <c r="J797" s="1">
        <v>2748</v>
      </c>
      <c r="K797" s="2">
        <f>J797/E797</f>
        <v>0.48337730870712403</v>
      </c>
      <c r="L797" s="1">
        <v>2036</v>
      </c>
      <c r="M797" s="1">
        <v>447</v>
      </c>
      <c r="N797" s="1">
        <v>37</v>
      </c>
      <c r="O797" s="2">
        <f>L797/$J797</f>
        <v>0.7409024745269287</v>
      </c>
      <c r="P797" s="2">
        <f>M797/$J797</f>
        <v>0.16266375545851527</v>
      </c>
      <c r="Q797" s="2">
        <f>N797/$J797</f>
        <v>1.3464337700145561E-2</v>
      </c>
      <c r="R797" s="2">
        <v>0.28600000000000003</v>
      </c>
      <c r="S797" s="8" t="str">
        <f>VLOOKUP(R797,bachelor_lookup!A:B,2,TRUE)</f>
        <v>Medium</v>
      </c>
      <c r="T797" s="2">
        <v>0.33600000000000002</v>
      </c>
      <c r="U797" s="2">
        <v>0.23699999999999999</v>
      </c>
      <c r="V797" s="1">
        <v>5685</v>
      </c>
      <c r="W797" s="2">
        <f>V797/E797</f>
        <v>1</v>
      </c>
      <c r="X797" s="2">
        <v>8.1000000000000003E-2</v>
      </c>
      <c r="Y797" s="1">
        <v>1422</v>
      </c>
      <c r="Z797" s="2">
        <f>Y797/E797</f>
        <v>0.25013192612137203</v>
      </c>
      <c r="AA797" s="2">
        <v>7.4999999999999997E-2</v>
      </c>
      <c r="AB797" s="1">
        <v>3319</v>
      </c>
      <c r="AC797" s="2">
        <f>AB797/E797</f>
        <v>0.58381706244503073</v>
      </c>
      <c r="AD797" s="2">
        <f>1-(AC797+Z797)</f>
        <v>0.16605101143359724</v>
      </c>
      <c r="AE797" s="2">
        <v>7.8E-2</v>
      </c>
      <c r="AF797" s="1">
        <v>67704</v>
      </c>
      <c r="AG797" s="1">
        <v>2202</v>
      </c>
      <c r="AH797" s="1">
        <v>58358</v>
      </c>
      <c r="AI797" s="1">
        <v>4464</v>
      </c>
      <c r="AJ797" s="2">
        <v>7.2999999999999995E-2</v>
      </c>
      <c r="AK797">
        <v>6.1530342630000003</v>
      </c>
      <c r="AL797">
        <v>923.93439675536547</v>
      </c>
      <c r="AM797" t="s">
        <v>1483</v>
      </c>
      <c r="AN797" t="s">
        <v>1489</v>
      </c>
    </row>
    <row r="798" spans="1:40">
      <c r="A798" t="s">
        <v>647</v>
      </c>
      <c r="B798">
        <v>48.8</v>
      </c>
      <c r="C798">
        <v>43</v>
      </c>
      <c r="D798">
        <v>51.5</v>
      </c>
      <c r="E798">
        <v>5630</v>
      </c>
      <c r="F798">
        <v>2963</v>
      </c>
      <c r="G798">
        <v>2667</v>
      </c>
      <c r="H798" s="2">
        <f>F798/E798</f>
        <v>0.52628774422735347</v>
      </c>
      <c r="I798" s="2">
        <f>G798/E798</f>
        <v>0.47371225577264653</v>
      </c>
      <c r="J798" s="1">
        <v>2766</v>
      </c>
      <c r="K798" s="2">
        <f>J798/E798</f>
        <v>0.49129662522202489</v>
      </c>
      <c r="L798" s="1">
        <v>2211</v>
      </c>
      <c r="M798" s="1">
        <v>242</v>
      </c>
      <c r="N798" s="1">
        <v>44</v>
      </c>
      <c r="O798" s="2">
        <f>L798/$J798</f>
        <v>0.79934924078091107</v>
      </c>
      <c r="P798" s="2">
        <f>M798/$J798</f>
        <v>8.7490961677512649E-2</v>
      </c>
      <c r="Q798" s="2">
        <f>N798/$J798</f>
        <v>1.5907447577729574E-2</v>
      </c>
      <c r="R798" s="2">
        <v>0.28600000000000003</v>
      </c>
      <c r="S798" s="8" t="str">
        <f>VLOOKUP(R798,bachelor_lookup!A:B,2,TRUE)</f>
        <v>Medium</v>
      </c>
      <c r="T798" s="2">
        <v>0.32100000000000001</v>
      </c>
      <c r="U798" s="2">
        <v>0.251</v>
      </c>
      <c r="V798" s="1">
        <v>5630</v>
      </c>
      <c r="W798" s="2">
        <f>V798/E798</f>
        <v>1</v>
      </c>
      <c r="X798" s="2">
        <v>3.7999999999999999E-2</v>
      </c>
      <c r="Y798" s="1">
        <v>934</v>
      </c>
      <c r="Z798" s="2">
        <f>Y798/E798</f>
        <v>0.16589698046181173</v>
      </c>
      <c r="AA798" s="2">
        <v>1.8000000000000002E-2</v>
      </c>
      <c r="AB798" s="1">
        <v>3684</v>
      </c>
      <c r="AC798" s="2">
        <f>AB798/E798</f>
        <v>0.65435168738898752</v>
      </c>
      <c r="AD798" s="2">
        <f>1-(AC798+Z798)</f>
        <v>0.1797513321492008</v>
      </c>
      <c r="AE798" s="2">
        <v>3.5000000000000003E-2</v>
      </c>
      <c r="AF798" s="1">
        <v>115749</v>
      </c>
      <c r="AG798" s="1">
        <v>2206</v>
      </c>
      <c r="AH798" s="1">
        <v>77143</v>
      </c>
      <c r="AI798" s="1">
        <v>4861</v>
      </c>
      <c r="AJ798" s="2">
        <v>0.04</v>
      </c>
      <c r="AK798">
        <v>37.488718579999997</v>
      </c>
      <c r="AL798">
        <v>150.17851271671822</v>
      </c>
      <c r="AM798" t="s">
        <v>1482</v>
      </c>
      <c r="AN798" t="s">
        <v>1503</v>
      </c>
    </row>
    <row r="799" spans="1:40">
      <c r="A799" t="s">
        <v>1223</v>
      </c>
      <c r="B799">
        <v>21.6</v>
      </c>
      <c r="C799">
        <v>22.1</v>
      </c>
      <c r="D799">
        <v>20.9</v>
      </c>
      <c r="E799">
        <v>8076</v>
      </c>
      <c r="F799">
        <v>3869</v>
      </c>
      <c r="G799">
        <v>4207</v>
      </c>
      <c r="H799" s="2">
        <f>F799/E799</f>
        <v>0.47907379891035168</v>
      </c>
      <c r="I799" s="2">
        <f>G799/E799</f>
        <v>0.52092620108964838</v>
      </c>
      <c r="J799" s="1">
        <v>2977</v>
      </c>
      <c r="K799" s="2">
        <f>J799/E799</f>
        <v>0.36862308073303618</v>
      </c>
      <c r="L799" s="1">
        <v>1749</v>
      </c>
      <c r="M799" s="1">
        <v>261</v>
      </c>
      <c r="N799" s="1">
        <v>47</v>
      </c>
      <c r="O799" s="2">
        <f>L799/$J799</f>
        <v>0.58750419885791061</v>
      </c>
      <c r="P799" s="2">
        <f>M799/$J799</f>
        <v>8.7672153174336576E-2</v>
      </c>
      <c r="Q799" s="2">
        <f>N799/$J799</f>
        <v>1.5787705744037622E-2</v>
      </c>
      <c r="R799" s="2">
        <v>0.28699999999999998</v>
      </c>
      <c r="S799" s="8" t="str">
        <f>VLOOKUP(R799,bachelor_lookup!A:B,2,TRUE)</f>
        <v>Medium</v>
      </c>
      <c r="T799" s="2">
        <v>0.30399999999999999</v>
      </c>
      <c r="U799" s="2">
        <v>0.26899999999999996</v>
      </c>
      <c r="V799" s="1">
        <v>5390</v>
      </c>
      <c r="W799" s="2">
        <f>V799/E799</f>
        <v>0.66740960871718669</v>
      </c>
      <c r="X799" s="2">
        <v>0.45500000000000002</v>
      </c>
      <c r="Y799" s="1">
        <v>848</v>
      </c>
      <c r="Z799" s="2">
        <f>Y799/E799</f>
        <v>0.10500247647350174</v>
      </c>
      <c r="AA799" s="2">
        <v>0.28100000000000003</v>
      </c>
      <c r="AB799" s="1">
        <v>4005</v>
      </c>
      <c r="AC799" s="2">
        <f>AB799/E799</f>
        <v>0.49591381872213969</v>
      </c>
      <c r="AD799" s="2">
        <f>1-(AC799+Z799)</f>
        <v>0.39908370480435862</v>
      </c>
      <c r="AE799" s="2">
        <v>0.51</v>
      </c>
      <c r="AF799" s="1">
        <v>34508</v>
      </c>
      <c r="AG799" s="1">
        <v>2140</v>
      </c>
      <c r="AH799" s="1">
        <v>18930</v>
      </c>
      <c r="AI799" s="1">
        <v>7217</v>
      </c>
      <c r="AJ799" s="2">
        <v>9.1999999999999998E-2</v>
      </c>
      <c r="AK799">
        <v>3.270365623</v>
      </c>
      <c r="AL799">
        <v>2469.4486583404255</v>
      </c>
      <c r="AM799" t="s">
        <v>1484</v>
      </c>
      <c r="AN799" t="s">
        <v>1518</v>
      </c>
    </row>
    <row r="800" spans="1:40">
      <c r="A800" t="s">
        <v>1148</v>
      </c>
      <c r="B800">
        <v>34.6</v>
      </c>
      <c r="C800">
        <v>34</v>
      </c>
      <c r="D800">
        <v>35.700000000000003</v>
      </c>
      <c r="E800">
        <v>5422</v>
      </c>
      <c r="F800">
        <v>2786</v>
      </c>
      <c r="G800">
        <v>2636</v>
      </c>
      <c r="H800" s="2">
        <f>F800/E800</f>
        <v>0.51383253412025087</v>
      </c>
      <c r="I800" s="2">
        <f>G800/E800</f>
        <v>0.48616746587974918</v>
      </c>
      <c r="J800" s="1">
        <v>2641</v>
      </c>
      <c r="K800" s="2">
        <f>J800/E800</f>
        <v>0.48708963482109924</v>
      </c>
      <c r="L800" s="1">
        <v>2171</v>
      </c>
      <c r="M800" s="1">
        <v>239</v>
      </c>
      <c r="N800" s="1">
        <v>59</v>
      </c>
      <c r="O800" s="2">
        <f>L800/$J800</f>
        <v>0.82203710715638012</v>
      </c>
      <c r="P800" s="2">
        <f>M800/$J800</f>
        <v>9.0496024233244987E-2</v>
      </c>
      <c r="Q800" s="2">
        <f>N800/$J800</f>
        <v>2.2340022718667172E-2</v>
      </c>
      <c r="R800" s="2">
        <v>0.28699999999999998</v>
      </c>
      <c r="S800" s="8" t="str">
        <f>VLOOKUP(R800,bachelor_lookup!A:B,2,TRUE)</f>
        <v>Medium</v>
      </c>
      <c r="T800" s="2">
        <v>0.22500000000000001</v>
      </c>
      <c r="U800" s="2">
        <v>0.35</v>
      </c>
      <c r="V800" s="1">
        <v>5409</v>
      </c>
      <c r="W800" s="2">
        <f>V800/E800</f>
        <v>0.99760236075248987</v>
      </c>
      <c r="X800" s="2">
        <v>3.3000000000000002E-2</v>
      </c>
      <c r="Y800" s="1">
        <v>1785</v>
      </c>
      <c r="Z800" s="2">
        <f>Y800/E800</f>
        <v>0.32921431206196977</v>
      </c>
      <c r="AA800" s="2">
        <v>2.7000000000000003E-2</v>
      </c>
      <c r="AB800" s="1">
        <v>3280</v>
      </c>
      <c r="AC800" s="2">
        <f>AB800/E800</f>
        <v>0.60494282552563627</v>
      </c>
      <c r="AD800" s="2">
        <f>1-(AC800+Z800)</f>
        <v>6.5842862412393899E-2</v>
      </c>
      <c r="AE800" s="2">
        <v>3.5000000000000003E-2</v>
      </c>
      <c r="AF800" s="1">
        <v>101119</v>
      </c>
      <c r="AG800" s="1">
        <v>1670</v>
      </c>
      <c r="AH800" s="1">
        <v>99722</v>
      </c>
      <c r="AI800" s="1">
        <v>3862</v>
      </c>
      <c r="AJ800" s="2">
        <v>4.4000000000000004E-2</v>
      </c>
      <c r="AK800">
        <v>16.233717739999999</v>
      </c>
      <c r="AL800">
        <v>333.99619771878577</v>
      </c>
      <c r="AM800" t="s">
        <v>1482</v>
      </c>
      <c r="AN800" t="s">
        <v>1517</v>
      </c>
    </row>
    <row r="801" spans="1:40">
      <c r="A801" t="s">
        <v>979</v>
      </c>
      <c r="B801">
        <v>41.7</v>
      </c>
      <c r="C801">
        <v>43.1</v>
      </c>
      <c r="D801">
        <v>41.2</v>
      </c>
      <c r="E801">
        <v>3802</v>
      </c>
      <c r="F801">
        <v>1802</v>
      </c>
      <c r="G801">
        <v>2000</v>
      </c>
      <c r="H801" s="2">
        <f>F801/E801</f>
        <v>0.47396107311941083</v>
      </c>
      <c r="I801" s="2">
        <f>G801/E801</f>
        <v>0.52603892688058917</v>
      </c>
      <c r="J801" s="1">
        <v>1830</v>
      </c>
      <c r="K801" s="2">
        <f>J801/E801</f>
        <v>0.48132561809573909</v>
      </c>
      <c r="L801" s="1">
        <v>1380</v>
      </c>
      <c r="M801" s="1">
        <v>262</v>
      </c>
      <c r="N801" s="1">
        <v>139</v>
      </c>
      <c r="O801" s="2">
        <f>L801/$J801</f>
        <v>0.75409836065573765</v>
      </c>
      <c r="P801" s="2">
        <f>M801/$J801</f>
        <v>0.14316939890710381</v>
      </c>
      <c r="Q801" s="2">
        <f>N801/$J801</f>
        <v>7.5956284153005468E-2</v>
      </c>
      <c r="R801" s="2">
        <v>0.28699999999999998</v>
      </c>
      <c r="S801" s="8" t="str">
        <f>VLOOKUP(R801,bachelor_lookup!A:B,2,TRUE)</f>
        <v>Medium</v>
      </c>
      <c r="T801" s="2">
        <v>0.27699999999999997</v>
      </c>
      <c r="U801" s="2">
        <v>0.29799999999999999</v>
      </c>
      <c r="V801" s="1">
        <v>3802</v>
      </c>
      <c r="W801" s="2">
        <f>V801/E801</f>
        <v>1</v>
      </c>
      <c r="X801" s="2">
        <v>3.9E-2</v>
      </c>
      <c r="Y801" s="1">
        <v>830</v>
      </c>
      <c r="Z801" s="2">
        <f>Y801/E801</f>
        <v>0.21830615465544451</v>
      </c>
      <c r="AA801" s="2">
        <v>5.0999999999999997E-2</v>
      </c>
      <c r="AB801" s="1">
        <v>2474</v>
      </c>
      <c r="AC801" s="2">
        <f>AB801/E801</f>
        <v>0.65071015255128883</v>
      </c>
      <c r="AD801" s="2">
        <f>1-(AC801+Z801)</f>
        <v>0.1309836927932666</v>
      </c>
      <c r="AE801" s="2">
        <v>3.9E-2</v>
      </c>
      <c r="AF801" s="1">
        <v>95946</v>
      </c>
      <c r="AG801" s="1">
        <v>1348</v>
      </c>
      <c r="AH801" s="1">
        <v>92571</v>
      </c>
      <c r="AI801" s="1">
        <v>3091</v>
      </c>
      <c r="AJ801" s="2">
        <v>7.4999999999999997E-2</v>
      </c>
      <c r="AK801">
        <v>5.8013644429999998</v>
      </c>
      <c r="AL801">
        <v>655.36306800851685</v>
      </c>
      <c r="AM801" t="s">
        <v>1483</v>
      </c>
      <c r="AN801" t="s">
        <v>1513</v>
      </c>
    </row>
    <row r="802" spans="1:40">
      <c r="A802" t="s">
        <v>722</v>
      </c>
      <c r="B802">
        <v>44.1</v>
      </c>
      <c r="C802">
        <v>40.9</v>
      </c>
      <c r="D802">
        <v>47.9</v>
      </c>
      <c r="E802">
        <v>3239</v>
      </c>
      <c r="F802">
        <v>1675</v>
      </c>
      <c r="G802">
        <v>1564</v>
      </c>
      <c r="H802" s="2">
        <f>F802/E802</f>
        <v>0.51713491818462487</v>
      </c>
      <c r="I802" s="2">
        <f>G802/E802</f>
        <v>0.48286508181537513</v>
      </c>
      <c r="J802" s="1">
        <v>1810</v>
      </c>
      <c r="K802" s="2">
        <f>J802/E802</f>
        <v>0.55881444890398269</v>
      </c>
      <c r="L802" s="1">
        <v>1249</v>
      </c>
      <c r="M802" s="1">
        <v>125</v>
      </c>
      <c r="N802" s="1">
        <v>158</v>
      </c>
      <c r="O802" s="2">
        <f>L802/$J802</f>
        <v>0.69005524861878453</v>
      </c>
      <c r="P802" s="2">
        <f>M802/$J802</f>
        <v>6.9060773480662987E-2</v>
      </c>
      <c r="Q802" s="2">
        <f>N802/$J802</f>
        <v>8.7292817679558016E-2</v>
      </c>
      <c r="R802" s="2">
        <v>0.28699999999999998</v>
      </c>
      <c r="S802" s="8" t="str">
        <f>VLOOKUP(R802,bachelor_lookup!A:B,2,TRUE)</f>
        <v>Medium</v>
      </c>
      <c r="T802" s="2">
        <v>0.24600000000000002</v>
      </c>
      <c r="U802" s="2">
        <v>0.32799999999999996</v>
      </c>
      <c r="V802" s="1">
        <v>3217</v>
      </c>
      <c r="W802" s="2">
        <f>V802/E802</f>
        <v>0.99320778017906763</v>
      </c>
      <c r="X802" s="2">
        <v>0.14800000000000002</v>
      </c>
      <c r="Y802" s="1">
        <v>367</v>
      </c>
      <c r="Z802" s="2">
        <f>Y802/E802</f>
        <v>0.11330657610373572</v>
      </c>
      <c r="AA802" s="2">
        <v>0.3</v>
      </c>
      <c r="AB802" s="1">
        <v>2259</v>
      </c>
      <c r="AC802" s="2">
        <f>AB802/E802</f>
        <v>0.69743748070392098</v>
      </c>
      <c r="AD802" s="2">
        <f>1-(AC802+Z802)</f>
        <v>0.18925594319234329</v>
      </c>
      <c r="AE802" s="2">
        <v>0.14699999999999999</v>
      </c>
      <c r="AF802" s="1">
        <v>61384</v>
      </c>
      <c r="AG802" s="1">
        <v>1706</v>
      </c>
      <c r="AH802" s="1">
        <v>49902</v>
      </c>
      <c r="AI802" s="1">
        <v>2864</v>
      </c>
      <c r="AJ802" s="2">
        <v>3.7000000000000005E-2</v>
      </c>
      <c r="AK802">
        <v>6.6991668359999998</v>
      </c>
      <c r="AL802">
        <v>483.49295954151398</v>
      </c>
      <c r="AM802" t="s">
        <v>1483</v>
      </c>
      <c r="AN802" t="s">
        <v>1504</v>
      </c>
    </row>
    <row r="803" spans="1:40">
      <c r="A803" t="s">
        <v>772</v>
      </c>
      <c r="B803">
        <v>48.8</v>
      </c>
      <c r="C803">
        <v>47.3</v>
      </c>
      <c r="D803">
        <v>50.2</v>
      </c>
      <c r="E803">
        <v>6568</v>
      </c>
      <c r="F803">
        <v>3490</v>
      </c>
      <c r="G803">
        <v>3078</v>
      </c>
      <c r="H803" s="2">
        <f>F803/E803</f>
        <v>0.53136419001218027</v>
      </c>
      <c r="I803" s="2">
        <f>G803/E803</f>
        <v>0.46863580998781973</v>
      </c>
      <c r="J803" s="1">
        <v>3138</v>
      </c>
      <c r="K803" s="2">
        <f>J803/E803</f>
        <v>0.47777101096224117</v>
      </c>
      <c r="L803" s="1">
        <v>2331</v>
      </c>
      <c r="M803" s="1">
        <v>262</v>
      </c>
      <c r="N803" s="1">
        <v>9</v>
      </c>
      <c r="O803" s="2">
        <f>L803/$J803</f>
        <v>0.74282982791586993</v>
      </c>
      <c r="P803" s="2">
        <f>M803/$J803</f>
        <v>8.3492670490758439E-2</v>
      </c>
      <c r="Q803" s="2">
        <f>N803/$J803</f>
        <v>2.8680688336520078E-3</v>
      </c>
      <c r="R803" s="2">
        <v>0.28699999999999998</v>
      </c>
      <c r="S803" s="8" t="str">
        <f>VLOOKUP(R803,bachelor_lookup!A:B,2,TRUE)</f>
        <v>Medium</v>
      </c>
      <c r="T803" s="2">
        <v>0.27899999999999997</v>
      </c>
      <c r="U803" s="2">
        <v>0.29499999999999998</v>
      </c>
      <c r="V803" s="1">
        <v>6539</v>
      </c>
      <c r="W803" s="2">
        <f>V803/E803</f>
        <v>0.99558465286236297</v>
      </c>
      <c r="X803" s="2">
        <v>0.11900000000000001</v>
      </c>
      <c r="Y803" s="1">
        <v>1084</v>
      </c>
      <c r="Z803" s="2">
        <f>Y803/E803</f>
        <v>0.16504263093788063</v>
      </c>
      <c r="AA803" s="2">
        <v>0.248</v>
      </c>
      <c r="AB803" s="1">
        <v>4204</v>
      </c>
      <c r="AC803" s="2">
        <f>AB803/E803</f>
        <v>0.64007308160779541</v>
      </c>
      <c r="AD803" s="2">
        <f>1-(AC803+Z803)</f>
        <v>0.19488428745432396</v>
      </c>
      <c r="AE803" s="2">
        <v>0.109</v>
      </c>
      <c r="AF803" s="1">
        <v>69734</v>
      </c>
      <c r="AG803" s="1">
        <v>3102</v>
      </c>
      <c r="AH803" s="1">
        <v>51162</v>
      </c>
      <c r="AI803" s="1">
        <v>5596</v>
      </c>
      <c r="AJ803" s="2">
        <v>0.10099999999999999</v>
      </c>
      <c r="AK803">
        <v>1819.0657980000001</v>
      </c>
      <c r="AL803">
        <v>3.6106445447005209</v>
      </c>
      <c r="AM803" t="s">
        <v>1482</v>
      </c>
      <c r="AN803" t="s">
        <v>1505</v>
      </c>
    </row>
    <row r="804" spans="1:40">
      <c r="A804" t="s">
        <v>1085</v>
      </c>
      <c r="B804">
        <v>35.4</v>
      </c>
      <c r="C804">
        <v>33.6</v>
      </c>
      <c r="D804">
        <v>37.9</v>
      </c>
      <c r="E804">
        <v>4424</v>
      </c>
      <c r="F804">
        <v>2097</v>
      </c>
      <c r="G804">
        <v>2327</v>
      </c>
      <c r="H804" s="2">
        <f>F804/E804</f>
        <v>0.47400542495479203</v>
      </c>
      <c r="I804" s="2">
        <f>G804/E804</f>
        <v>0.52599457504520797</v>
      </c>
      <c r="J804" s="1">
        <v>1901</v>
      </c>
      <c r="K804" s="2">
        <f>J804/E804</f>
        <v>0.42970162748643759</v>
      </c>
      <c r="L804" s="1">
        <v>1540</v>
      </c>
      <c r="M804" s="1">
        <v>258</v>
      </c>
      <c r="N804" s="1">
        <v>77</v>
      </c>
      <c r="O804" s="2">
        <f>L804/$J804</f>
        <v>0.81009994739610736</v>
      </c>
      <c r="P804" s="2">
        <f>M804/$J804</f>
        <v>0.13571804313519201</v>
      </c>
      <c r="Q804" s="2">
        <f>N804/$J804</f>
        <v>4.0504997369805368E-2</v>
      </c>
      <c r="R804" s="2">
        <v>0.28800000000000003</v>
      </c>
      <c r="S804" s="8" t="str">
        <f>VLOOKUP(R804,bachelor_lookup!A:B,2,TRUE)</f>
        <v>Medium</v>
      </c>
      <c r="T804" s="2">
        <v>0.32799999999999996</v>
      </c>
      <c r="U804" s="2">
        <v>0.25700000000000001</v>
      </c>
      <c r="V804" s="1">
        <v>4392</v>
      </c>
      <c r="W804" s="2">
        <f>V804/E804</f>
        <v>0.99276672694394208</v>
      </c>
      <c r="X804" s="2">
        <v>0.10400000000000001</v>
      </c>
      <c r="Y804" s="1">
        <v>1045</v>
      </c>
      <c r="Z804" s="2">
        <f>Y804/E804</f>
        <v>0.23621157323688968</v>
      </c>
      <c r="AA804" s="2">
        <v>0.157</v>
      </c>
      <c r="AB804" s="1">
        <v>2889</v>
      </c>
      <c r="AC804" s="2">
        <f>AB804/E804</f>
        <v>0.65302893309222421</v>
      </c>
      <c r="AD804" s="2">
        <f>1-(AC804+Z804)</f>
        <v>0.11075949367088611</v>
      </c>
      <c r="AE804" s="2">
        <v>8.199999999999999E-2</v>
      </c>
      <c r="AF804" s="1">
        <v>74003</v>
      </c>
      <c r="AG804" s="1">
        <v>1460</v>
      </c>
      <c r="AH804" s="1">
        <v>54301</v>
      </c>
      <c r="AI804" s="1">
        <v>3475</v>
      </c>
      <c r="AJ804" s="2">
        <v>0.11699999999999999</v>
      </c>
      <c r="AK804">
        <v>8.8471802729999993</v>
      </c>
      <c r="AL804">
        <v>500.04632702028817</v>
      </c>
      <c r="AM804" t="s">
        <v>1483</v>
      </c>
      <c r="AN804" t="s">
        <v>1517</v>
      </c>
    </row>
    <row r="805" spans="1:40">
      <c r="A805" t="s">
        <v>175</v>
      </c>
      <c r="B805">
        <v>35.700000000000003</v>
      </c>
      <c r="C805">
        <v>31.7</v>
      </c>
      <c r="D805">
        <v>38.799999999999997</v>
      </c>
      <c r="E805">
        <v>5388</v>
      </c>
      <c r="F805">
        <v>2720</v>
      </c>
      <c r="G805">
        <v>2668</v>
      </c>
      <c r="H805" s="2">
        <f>F805/E805</f>
        <v>0.5048255382331106</v>
      </c>
      <c r="I805" s="2">
        <f>G805/E805</f>
        <v>0.4951744617668894</v>
      </c>
      <c r="J805" s="1">
        <v>2243</v>
      </c>
      <c r="K805" s="2">
        <f>J805/E805</f>
        <v>0.41629547141796586</v>
      </c>
      <c r="L805" s="1">
        <v>1602</v>
      </c>
      <c r="M805" s="1">
        <v>267</v>
      </c>
      <c r="N805" s="1">
        <v>72</v>
      </c>
      <c r="O805" s="2">
        <f>L805/$J805</f>
        <v>0.71422202407489965</v>
      </c>
      <c r="P805" s="2">
        <f>M805/$J805</f>
        <v>0.11903700401248328</v>
      </c>
      <c r="Q805" s="2">
        <f>N805/$J805</f>
        <v>3.2099866250557288E-2</v>
      </c>
      <c r="R805" s="2">
        <v>0.28800000000000003</v>
      </c>
      <c r="S805" s="8" t="str">
        <f>VLOOKUP(R805,bachelor_lookup!A:B,2,TRUE)</f>
        <v>Medium</v>
      </c>
      <c r="T805" s="2">
        <v>0.308</v>
      </c>
      <c r="U805" s="2">
        <v>0.26800000000000002</v>
      </c>
      <c r="V805" s="1">
        <v>5314</v>
      </c>
      <c r="W805" s="2">
        <f>V805/E805</f>
        <v>0.98626577579806973</v>
      </c>
      <c r="X805" s="2">
        <v>0.128</v>
      </c>
      <c r="Y805" s="1">
        <v>1370</v>
      </c>
      <c r="Z805" s="2">
        <f>Y805/E805</f>
        <v>0.25426874536005939</v>
      </c>
      <c r="AA805" s="2">
        <v>0.17499999999999999</v>
      </c>
      <c r="AB805" s="1">
        <v>3188</v>
      </c>
      <c r="AC805" s="2">
        <f>AB805/E805</f>
        <v>0.59168522642910171</v>
      </c>
      <c r="AD805" s="2">
        <f>1-(AC805+Z805)</f>
        <v>0.1540460282108389</v>
      </c>
      <c r="AE805" s="2">
        <v>0.122</v>
      </c>
      <c r="AF805" s="1">
        <v>80568</v>
      </c>
      <c r="AG805" s="1">
        <v>1904</v>
      </c>
      <c r="AH805" s="1">
        <v>62256</v>
      </c>
      <c r="AI805" s="1">
        <v>4135</v>
      </c>
      <c r="AJ805" s="2">
        <v>0.14899999999999999</v>
      </c>
      <c r="AK805">
        <v>2.9892782840000001</v>
      </c>
      <c r="AL805">
        <v>1802.4417562055255</v>
      </c>
      <c r="AM805" t="s">
        <v>1484</v>
      </c>
      <c r="AN805" t="s">
        <v>1492</v>
      </c>
    </row>
    <row r="806" spans="1:40">
      <c r="A806" t="s">
        <v>151</v>
      </c>
      <c r="B806">
        <v>38.6</v>
      </c>
      <c r="C806">
        <v>40.9</v>
      </c>
      <c r="D806">
        <v>38.299999999999997</v>
      </c>
      <c r="E806">
        <v>6271</v>
      </c>
      <c r="F806">
        <v>3072</v>
      </c>
      <c r="G806">
        <v>3199</v>
      </c>
      <c r="H806" s="2">
        <f>F806/E806</f>
        <v>0.48987402328177326</v>
      </c>
      <c r="I806" s="2">
        <f>G806/E806</f>
        <v>0.51012597671822679</v>
      </c>
      <c r="J806" s="1">
        <v>2537</v>
      </c>
      <c r="K806" s="2">
        <f>J806/E806</f>
        <v>0.40456067612820923</v>
      </c>
      <c r="L806" s="1">
        <v>1947</v>
      </c>
      <c r="M806" s="1">
        <v>167</v>
      </c>
      <c r="N806" s="1">
        <v>195</v>
      </c>
      <c r="O806" s="2">
        <f>L806/$J806</f>
        <v>0.76744186046511631</v>
      </c>
      <c r="P806" s="2">
        <f>M806/$J806</f>
        <v>6.5825778478517935E-2</v>
      </c>
      <c r="Q806" s="2">
        <f>N806/$J806</f>
        <v>7.6862435947970043E-2</v>
      </c>
      <c r="R806" s="2">
        <v>0.28800000000000003</v>
      </c>
      <c r="S806" s="8" t="str">
        <f>VLOOKUP(R806,bachelor_lookup!A:B,2,TRUE)</f>
        <v>Medium</v>
      </c>
      <c r="T806" s="2">
        <v>0.30499999999999999</v>
      </c>
      <c r="U806" s="2">
        <v>0.27100000000000002</v>
      </c>
      <c r="V806" s="1">
        <v>6167</v>
      </c>
      <c r="W806" s="2">
        <f>V806/E806</f>
        <v>0.98341572317014825</v>
      </c>
      <c r="X806" s="2">
        <v>0.23800000000000002</v>
      </c>
      <c r="Y806" s="1">
        <v>1198</v>
      </c>
      <c r="Z806" s="2">
        <f>Y806/E806</f>
        <v>0.1910381119438686</v>
      </c>
      <c r="AA806" s="2">
        <v>0.33899999999999997</v>
      </c>
      <c r="AB806" s="1">
        <v>4161</v>
      </c>
      <c r="AC806" s="2">
        <f>AB806/E806</f>
        <v>0.66353053739435497</v>
      </c>
      <c r="AD806" s="2">
        <f>1-(AC806+Z806)</f>
        <v>0.14543135066177637</v>
      </c>
      <c r="AE806" s="2">
        <v>0.247</v>
      </c>
      <c r="AF806" s="1">
        <v>61240</v>
      </c>
      <c r="AG806" s="1">
        <v>2430</v>
      </c>
      <c r="AH806" s="1">
        <v>45577</v>
      </c>
      <c r="AI806" s="1">
        <v>5147</v>
      </c>
      <c r="AJ806" s="2">
        <v>0.16500000000000001</v>
      </c>
      <c r="AK806">
        <v>4.2209836940000001</v>
      </c>
      <c r="AL806">
        <v>1485.6726428282668</v>
      </c>
      <c r="AM806" t="s">
        <v>1484</v>
      </c>
      <c r="AN806" t="s">
        <v>1492</v>
      </c>
    </row>
    <row r="807" spans="1:40">
      <c r="A807" t="s">
        <v>737</v>
      </c>
      <c r="B807">
        <v>41.7</v>
      </c>
      <c r="C807">
        <v>42.1</v>
      </c>
      <c r="D807">
        <v>41.1</v>
      </c>
      <c r="E807">
        <v>4703</v>
      </c>
      <c r="F807">
        <v>2277</v>
      </c>
      <c r="G807">
        <v>2426</v>
      </c>
      <c r="H807" s="2">
        <f>F807/E807</f>
        <v>0.48415904741654264</v>
      </c>
      <c r="I807" s="2">
        <f>G807/E807</f>
        <v>0.51584095258345741</v>
      </c>
      <c r="J807" s="1">
        <v>1706</v>
      </c>
      <c r="K807" s="2">
        <f>J807/E807</f>
        <v>0.36274718264937272</v>
      </c>
      <c r="L807" s="1">
        <v>1409</v>
      </c>
      <c r="M807" s="1">
        <v>150</v>
      </c>
      <c r="N807" s="1">
        <v>78</v>
      </c>
      <c r="O807" s="2">
        <f>L807/$J807</f>
        <v>0.82590855803048069</v>
      </c>
      <c r="P807" s="2">
        <f>M807/$J807</f>
        <v>8.792497069167643E-2</v>
      </c>
      <c r="Q807" s="2">
        <f>N807/$J807</f>
        <v>4.5720984759671748E-2</v>
      </c>
      <c r="R807" s="2">
        <v>0.28800000000000003</v>
      </c>
      <c r="S807" s="8" t="str">
        <f>VLOOKUP(R807,bachelor_lookup!A:B,2,TRUE)</f>
        <v>Medium</v>
      </c>
      <c r="T807" s="2">
        <v>0.31</v>
      </c>
      <c r="U807" s="2">
        <v>0.26500000000000001</v>
      </c>
      <c r="V807" s="1">
        <v>4649</v>
      </c>
      <c r="W807" s="2">
        <f>V807/E807</f>
        <v>0.98851796725494367</v>
      </c>
      <c r="X807" s="2">
        <v>0.129</v>
      </c>
      <c r="Y807" s="1">
        <v>998</v>
      </c>
      <c r="Z807" s="2">
        <f>Y807/E807</f>
        <v>0.21220497554752285</v>
      </c>
      <c r="AA807" s="2">
        <v>0.22500000000000001</v>
      </c>
      <c r="AB807" s="1">
        <v>2904</v>
      </c>
      <c r="AC807" s="2">
        <f>AB807/E807</f>
        <v>0.617478205400808</v>
      </c>
      <c r="AD807" s="2">
        <f>1-(AC807+Z807)</f>
        <v>0.17031681905166918</v>
      </c>
      <c r="AE807" s="2">
        <v>0.12</v>
      </c>
      <c r="AF807" s="1">
        <v>94818</v>
      </c>
      <c r="AG807" s="1">
        <v>1635</v>
      </c>
      <c r="AH807" s="1">
        <v>73594</v>
      </c>
      <c r="AI807" s="1">
        <v>3815</v>
      </c>
      <c r="AJ807" s="2">
        <v>0.14599999999999999</v>
      </c>
      <c r="AK807">
        <v>23.531117949999999</v>
      </c>
      <c r="AL807">
        <v>199.86300735873027</v>
      </c>
      <c r="AM807" t="s">
        <v>1482</v>
      </c>
      <c r="AN807" t="s">
        <v>1504</v>
      </c>
    </row>
    <row r="808" spans="1:40">
      <c r="A808" t="s">
        <v>623</v>
      </c>
      <c r="B808">
        <v>39.4</v>
      </c>
      <c r="C808">
        <v>39.5</v>
      </c>
      <c r="D808">
        <v>38.799999999999997</v>
      </c>
      <c r="E808">
        <v>5239</v>
      </c>
      <c r="F808">
        <v>2773</v>
      </c>
      <c r="G808">
        <v>2466</v>
      </c>
      <c r="H808" s="2">
        <f>F808/E808</f>
        <v>0.52929948463447218</v>
      </c>
      <c r="I808" s="2">
        <f>G808/E808</f>
        <v>0.47070051536552776</v>
      </c>
      <c r="J808" s="1">
        <v>2453</v>
      </c>
      <c r="K808" s="2">
        <f>J808/E808</f>
        <v>0.46821912578736402</v>
      </c>
      <c r="L808" s="1">
        <v>1822</v>
      </c>
      <c r="M808" s="1">
        <v>163</v>
      </c>
      <c r="N808" s="1">
        <v>217</v>
      </c>
      <c r="O808" s="2">
        <f>L808/$J808</f>
        <v>0.74276396249490417</v>
      </c>
      <c r="P808" s="2">
        <f>M808/$J808</f>
        <v>6.6449245821443126E-2</v>
      </c>
      <c r="Q808" s="2">
        <f>N808/$J808</f>
        <v>8.8463106400326133E-2</v>
      </c>
      <c r="R808" s="2">
        <v>0.28899999999999998</v>
      </c>
      <c r="S808" s="8" t="str">
        <f>VLOOKUP(R808,bachelor_lookup!A:B,2,TRUE)</f>
        <v>Medium</v>
      </c>
      <c r="T808" s="2">
        <v>0.31900000000000001</v>
      </c>
      <c r="U808" s="2">
        <v>0.255</v>
      </c>
      <c r="V808" s="1">
        <v>5210</v>
      </c>
      <c r="W808" s="2">
        <f>V808/E808</f>
        <v>0.99446459247948082</v>
      </c>
      <c r="X808" s="2">
        <v>0.17600000000000002</v>
      </c>
      <c r="Y808" s="1">
        <v>1120</v>
      </c>
      <c r="Z808" s="2">
        <f>Y808/E808</f>
        <v>0.21378125596487879</v>
      </c>
      <c r="AA808" s="2">
        <v>0.4</v>
      </c>
      <c r="AB808" s="1">
        <v>3281</v>
      </c>
      <c r="AC808" s="2">
        <f>AB808/E808</f>
        <v>0.62626455430425654</v>
      </c>
      <c r="AD808" s="2">
        <f>1-(AC808+Z808)</f>
        <v>0.15995418973086473</v>
      </c>
      <c r="AE808" s="2">
        <v>0.13500000000000001</v>
      </c>
      <c r="AF808" s="1">
        <v>77336</v>
      </c>
      <c r="AG808" s="1">
        <v>2104</v>
      </c>
      <c r="AH808" s="1">
        <v>67283</v>
      </c>
      <c r="AI808" s="1">
        <v>4297</v>
      </c>
      <c r="AJ808" s="2">
        <v>0.111</v>
      </c>
      <c r="AK808">
        <v>4.8189363470000002</v>
      </c>
      <c r="AL808">
        <v>1087.169371569207</v>
      </c>
      <c r="AM808" t="s">
        <v>1483</v>
      </c>
      <c r="AN808" t="s">
        <v>1503</v>
      </c>
    </row>
    <row r="809" spans="1:40">
      <c r="A809" t="s">
        <v>1285</v>
      </c>
      <c r="B809">
        <v>44.2</v>
      </c>
      <c r="C809">
        <v>41.8</v>
      </c>
      <c r="D809">
        <v>45.6</v>
      </c>
      <c r="E809">
        <v>3917</v>
      </c>
      <c r="F809">
        <v>1837</v>
      </c>
      <c r="G809">
        <v>2080</v>
      </c>
      <c r="H809" s="2">
        <f>F809/E809</f>
        <v>0.46898136328823081</v>
      </c>
      <c r="I809" s="2">
        <f>G809/E809</f>
        <v>0.53101863671176919</v>
      </c>
      <c r="J809" s="1">
        <v>1796</v>
      </c>
      <c r="K809" s="2">
        <f>J809/E809</f>
        <v>0.45851416900689301</v>
      </c>
      <c r="L809" s="1">
        <v>1513</v>
      </c>
      <c r="M809" s="1">
        <v>169</v>
      </c>
      <c r="N809" s="1">
        <v>18</v>
      </c>
      <c r="O809" s="2">
        <f>L809/$J809</f>
        <v>0.84242761692650336</v>
      </c>
      <c r="P809" s="2">
        <f>M809/$J809</f>
        <v>9.4097995545657009E-2</v>
      </c>
      <c r="Q809" s="2">
        <f>N809/$J809</f>
        <v>1.002227171492205E-2</v>
      </c>
      <c r="R809" s="2">
        <v>0.28899999999999998</v>
      </c>
      <c r="S809" s="8" t="str">
        <f>VLOOKUP(R809,bachelor_lookup!A:B,2,TRUE)</f>
        <v>Medium</v>
      </c>
      <c r="T809" s="2">
        <v>0.318</v>
      </c>
      <c r="U809" s="2">
        <v>0.26500000000000001</v>
      </c>
      <c r="V809" s="1">
        <v>3915</v>
      </c>
      <c r="W809" s="2">
        <f>V809/E809</f>
        <v>0.9994894051570079</v>
      </c>
      <c r="X809" s="2">
        <v>8.3000000000000004E-2</v>
      </c>
      <c r="Y809" s="1">
        <v>837</v>
      </c>
      <c r="Z809" s="2">
        <f>Y809/E809</f>
        <v>0.21368394179218789</v>
      </c>
      <c r="AA809" s="2">
        <v>9.3000000000000013E-2</v>
      </c>
      <c r="AB809" s="1">
        <v>2469</v>
      </c>
      <c r="AC809" s="2">
        <f>AB809/E809</f>
        <v>0.6303293336737299</v>
      </c>
      <c r="AD809" s="2">
        <f>1-(AC809+Z809)</f>
        <v>0.15598672453408224</v>
      </c>
      <c r="AE809" s="2">
        <v>8.900000000000001E-2</v>
      </c>
      <c r="AF809" s="1">
        <v>69408</v>
      </c>
      <c r="AG809" s="1">
        <v>1535</v>
      </c>
      <c r="AH809" s="1">
        <v>62854</v>
      </c>
      <c r="AI809" s="1">
        <v>3172</v>
      </c>
      <c r="AJ809" s="2">
        <v>9.3000000000000013E-2</v>
      </c>
      <c r="AK809">
        <v>2.5067358770000001</v>
      </c>
      <c r="AL809">
        <v>1562.5898348284579</v>
      </c>
      <c r="AM809" t="s">
        <v>1484</v>
      </c>
      <c r="AN809" t="s">
        <v>1518</v>
      </c>
    </row>
    <row r="810" spans="1:40">
      <c r="A810" t="s">
        <v>661</v>
      </c>
      <c r="B810">
        <v>36.4</v>
      </c>
      <c r="C810">
        <v>35.5</v>
      </c>
      <c r="D810">
        <v>39.299999999999997</v>
      </c>
      <c r="E810">
        <v>4192</v>
      </c>
      <c r="F810">
        <v>2200</v>
      </c>
      <c r="G810">
        <v>1992</v>
      </c>
      <c r="H810" s="2">
        <f>F810/E810</f>
        <v>0.52480916030534353</v>
      </c>
      <c r="I810" s="2">
        <f>G810/E810</f>
        <v>0.47519083969465647</v>
      </c>
      <c r="J810" s="1">
        <v>2446</v>
      </c>
      <c r="K810" s="2">
        <f>J810/E810</f>
        <v>0.58349236641221369</v>
      </c>
      <c r="L810" s="1">
        <v>1850</v>
      </c>
      <c r="M810" s="1">
        <v>357</v>
      </c>
      <c r="N810" s="1">
        <v>107</v>
      </c>
      <c r="O810" s="2">
        <f>L810/$J810</f>
        <v>0.75633687653311532</v>
      </c>
      <c r="P810" s="2">
        <f>M810/$J810</f>
        <v>0.14595257563368766</v>
      </c>
      <c r="Q810" s="2">
        <f>N810/$J810</f>
        <v>4.3744889615699098E-2</v>
      </c>
      <c r="R810" s="2">
        <v>0.28999999999999998</v>
      </c>
      <c r="S810" s="8" t="str">
        <f>VLOOKUP(R810,bachelor_lookup!A:B,2,TRUE)</f>
        <v>Medium</v>
      </c>
      <c r="T810" s="2">
        <v>0.27300000000000002</v>
      </c>
      <c r="U810" s="2">
        <v>0.30599999999999999</v>
      </c>
      <c r="V810" s="1">
        <v>4178</v>
      </c>
      <c r="W810" s="2">
        <f>V810/E810</f>
        <v>0.99666030534351147</v>
      </c>
      <c r="X810" s="2">
        <v>1.4999999999999999E-2</v>
      </c>
      <c r="Y810" s="1">
        <v>920</v>
      </c>
      <c r="Z810" s="2">
        <f>Y810/E810</f>
        <v>0.21946564885496184</v>
      </c>
      <c r="AA810" s="2">
        <v>1.3000000000000001E-2</v>
      </c>
      <c r="AB810" s="1">
        <v>2958</v>
      </c>
      <c r="AC810" s="2">
        <f>AB810/E810</f>
        <v>0.70562977099236646</v>
      </c>
      <c r="AD810" s="2">
        <f>1-(AC810+Z810)</f>
        <v>7.4904580152671763E-2</v>
      </c>
      <c r="AE810" s="2">
        <v>1.7000000000000001E-2</v>
      </c>
      <c r="AF810" s="1">
        <v>114914</v>
      </c>
      <c r="AG810" s="1">
        <v>1326</v>
      </c>
      <c r="AH810" s="1">
        <v>105255</v>
      </c>
      <c r="AI810" s="1">
        <v>3333</v>
      </c>
      <c r="AJ810" s="2">
        <v>5.2999999999999999E-2</v>
      </c>
      <c r="AK810">
        <v>5.0541979960000001</v>
      </c>
      <c r="AL810">
        <v>829.40953308865983</v>
      </c>
      <c r="AM810" t="s">
        <v>1483</v>
      </c>
      <c r="AN810" t="s">
        <v>1503</v>
      </c>
    </row>
    <row r="811" spans="1:40">
      <c r="A811" t="s">
        <v>67</v>
      </c>
      <c r="B811">
        <v>36.6</v>
      </c>
      <c r="C811">
        <v>35.6</v>
      </c>
      <c r="D811">
        <v>38</v>
      </c>
      <c r="E811">
        <v>3176</v>
      </c>
      <c r="F811">
        <v>1754</v>
      </c>
      <c r="G811">
        <v>1422</v>
      </c>
      <c r="H811" s="2">
        <f>F811/E811</f>
        <v>0.55226700251889171</v>
      </c>
      <c r="I811" s="2">
        <f>G811/E811</f>
        <v>0.44773299748110829</v>
      </c>
      <c r="J811" s="1">
        <v>1412</v>
      </c>
      <c r="K811" s="2">
        <f>J811/E811</f>
        <v>0.44458438287153651</v>
      </c>
      <c r="L811" s="1">
        <v>1182</v>
      </c>
      <c r="M811" s="1">
        <v>154</v>
      </c>
      <c r="N811" s="1">
        <v>0</v>
      </c>
      <c r="O811" s="2">
        <f>L811/$J811</f>
        <v>0.83711048158640222</v>
      </c>
      <c r="P811" s="2">
        <f>M811/$J811</f>
        <v>0.10906515580736544</v>
      </c>
      <c r="Q811" s="2">
        <f>N811/$J811</f>
        <v>0</v>
      </c>
      <c r="R811" s="2">
        <v>0.28999999999999998</v>
      </c>
      <c r="S811" s="8" t="str">
        <f>VLOOKUP(R811,bachelor_lookup!A:B,2,TRUE)</f>
        <v>Medium</v>
      </c>
      <c r="T811" s="2">
        <v>0.28000000000000003</v>
      </c>
      <c r="U811" s="2">
        <v>0.30199999999999999</v>
      </c>
      <c r="V811" s="1">
        <v>3171</v>
      </c>
      <c r="W811" s="2">
        <f>V811/E811</f>
        <v>0.99842569269521408</v>
      </c>
      <c r="X811" s="2">
        <v>0.1</v>
      </c>
      <c r="Y811" s="1">
        <v>910</v>
      </c>
      <c r="Z811" s="2">
        <f>Y811/E811</f>
        <v>0.28652392947103272</v>
      </c>
      <c r="AA811" s="2">
        <v>0.12</v>
      </c>
      <c r="AB811" s="1">
        <v>1962</v>
      </c>
      <c r="AC811" s="2">
        <f>AB811/E811</f>
        <v>0.61775818639798485</v>
      </c>
      <c r="AD811" s="2">
        <f>1-(AC811+Z811)</f>
        <v>9.5717884130982478E-2</v>
      </c>
      <c r="AE811" s="2">
        <v>0.106</v>
      </c>
      <c r="AF811" s="1">
        <v>90187</v>
      </c>
      <c r="AG811" s="1">
        <v>1020</v>
      </c>
      <c r="AH811" s="1">
        <v>78750</v>
      </c>
      <c r="AI811" s="1">
        <v>2355</v>
      </c>
      <c r="AJ811" s="2">
        <v>3.3000000000000002E-2</v>
      </c>
      <c r="AK811">
        <v>13.25824379</v>
      </c>
      <c r="AL811">
        <v>239.54907228327562</v>
      </c>
      <c r="AM811" t="s">
        <v>1482</v>
      </c>
      <c r="AN811" t="s">
        <v>1489</v>
      </c>
    </row>
    <row r="812" spans="1:40">
      <c r="A812" t="s">
        <v>738</v>
      </c>
      <c r="B812">
        <v>51.5</v>
      </c>
      <c r="C812">
        <v>42.7</v>
      </c>
      <c r="D812">
        <v>53</v>
      </c>
      <c r="E812">
        <v>3696</v>
      </c>
      <c r="F812">
        <v>1463</v>
      </c>
      <c r="G812">
        <v>2233</v>
      </c>
      <c r="H812" s="2">
        <f>F812/E812</f>
        <v>0.39583333333333331</v>
      </c>
      <c r="I812" s="2">
        <f>G812/E812</f>
        <v>0.60416666666666663</v>
      </c>
      <c r="J812" s="1">
        <v>1682</v>
      </c>
      <c r="K812" s="2">
        <f>J812/E812</f>
        <v>0.45508658008658009</v>
      </c>
      <c r="L812" s="1">
        <v>1273</v>
      </c>
      <c r="M812" s="1">
        <v>128</v>
      </c>
      <c r="N812" s="1">
        <v>52</v>
      </c>
      <c r="O812" s="2">
        <f>L812/$J812</f>
        <v>0.75683709869203331</v>
      </c>
      <c r="P812" s="2">
        <f>M812/$J812</f>
        <v>7.6099881093935784E-2</v>
      </c>
      <c r="Q812" s="2">
        <f>N812/$J812</f>
        <v>3.0915576694411414E-2</v>
      </c>
      <c r="R812" s="2">
        <v>0.28999999999999998</v>
      </c>
      <c r="S812" s="8" t="str">
        <f>VLOOKUP(R812,bachelor_lookup!A:B,2,TRUE)</f>
        <v>Medium</v>
      </c>
      <c r="T812" s="2">
        <v>0.37200000000000005</v>
      </c>
      <c r="U812" s="2">
        <v>0.24</v>
      </c>
      <c r="V812" s="1">
        <v>3516</v>
      </c>
      <c r="W812" s="2">
        <f>V812/E812</f>
        <v>0.95129870129870131</v>
      </c>
      <c r="X812" s="2">
        <v>8.5000000000000006E-2</v>
      </c>
      <c r="Y812" s="1">
        <v>547</v>
      </c>
      <c r="Z812" s="2">
        <f>Y812/E812</f>
        <v>0.14799783549783549</v>
      </c>
      <c r="AA812" s="2">
        <v>1.1000000000000001E-2</v>
      </c>
      <c r="AB812" s="1">
        <v>2101</v>
      </c>
      <c r="AC812" s="2">
        <f>AB812/E812</f>
        <v>0.56845238095238093</v>
      </c>
      <c r="AD812" s="2">
        <f>1-(AC812+Z812)</f>
        <v>0.28354978354978355</v>
      </c>
      <c r="AE812" s="2">
        <v>0.111</v>
      </c>
      <c r="AF812" s="1">
        <v>55639</v>
      </c>
      <c r="AG812" s="1">
        <v>1909</v>
      </c>
      <c r="AH812" s="1">
        <v>46568</v>
      </c>
      <c r="AI812" s="1">
        <v>3256</v>
      </c>
      <c r="AJ812" s="2">
        <v>5.4000000000000006E-2</v>
      </c>
      <c r="AK812">
        <v>8.1522863369999996</v>
      </c>
      <c r="AL812">
        <v>453.36974772651439</v>
      </c>
      <c r="AM812" t="s">
        <v>1483</v>
      </c>
      <c r="AN812" t="s">
        <v>1504</v>
      </c>
    </row>
    <row r="813" spans="1:40">
      <c r="A813" t="s">
        <v>200</v>
      </c>
      <c r="B813">
        <v>42</v>
      </c>
      <c r="C813">
        <v>45.2</v>
      </c>
      <c r="D813">
        <v>39.5</v>
      </c>
      <c r="E813">
        <v>2017</v>
      </c>
      <c r="F813">
        <v>892</v>
      </c>
      <c r="G813">
        <v>1125</v>
      </c>
      <c r="H813" s="2">
        <f>F813/E813</f>
        <v>0.44224095190877538</v>
      </c>
      <c r="I813" s="2">
        <f>G813/E813</f>
        <v>0.55775904809122456</v>
      </c>
      <c r="J813" s="1">
        <v>836</v>
      </c>
      <c r="K813" s="2">
        <f>J813/E813</f>
        <v>0.41447694595934559</v>
      </c>
      <c r="L813" s="1">
        <v>604</v>
      </c>
      <c r="M813" s="1">
        <v>90</v>
      </c>
      <c r="N813" s="1">
        <v>52</v>
      </c>
      <c r="O813" s="2">
        <f>L813/$J813</f>
        <v>0.72248803827751196</v>
      </c>
      <c r="P813" s="2">
        <f>M813/$J813</f>
        <v>0.1076555023923445</v>
      </c>
      <c r="Q813" s="2">
        <f>N813/$J813</f>
        <v>6.2200956937799042E-2</v>
      </c>
      <c r="R813" s="2">
        <v>0.29100000000000004</v>
      </c>
      <c r="S813" s="8" t="str">
        <f>VLOOKUP(R813,bachelor_lookup!A:B,2,TRUE)</f>
        <v>Medium</v>
      </c>
      <c r="T813" s="2">
        <v>0.30099999999999999</v>
      </c>
      <c r="U813" s="2">
        <v>0.28199999999999997</v>
      </c>
      <c r="V813" s="1">
        <v>1943</v>
      </c>
      <c r="W813" s="2">
        <f>V813/E813</f>
        <v>0.96331184928111058</v>
      </c>
      <c r="X813" s="2">
        <v>0.13200000000000001</v>
      </c>
      <c r="Y813" s="1">
        <v>394</v>
      </c>
      <c r="Z813" s="2">
        <f>Y813/E813</f>
        <v>0.19533961328705998</v>
      </c>
      <c r="AA813" s="2">
        <v>0.20800000000000002</v>
      </c>
      <c r="AB813" s="1">
        <v>1239</v>
      </c>
      <c r="AC813" s="2">
        <f>AB813/E813</f>
        <v>0.61427863163113539</v>
      </c>
      <c r="AD813" s="2">
        <f>1-(AC813+Z813)</f>
        <v>0.19038175508180466</v>
      </c>
      <c r="AE813" s="2">
        <v>0.12300000000000001</v>
      </c>
      <c r="AF813" s="1">
        <v>57951</v>
      </c>
      <c r="AG813" s="1">
        <v>930</v>
      </c>
      <c r="AH813" s="1">
        <v>44000</v>
      </c>
      <c r="AI813" s="1">
        <v>1698</v>
      </c>
      <c r="AJ813" s="2">
        <v>0.13600000000000001</v>
      </c>
      <c r="AK813">
        <v>1.1762916430000001</v>
      </c>
      <c r="AL813">
        <v>1714.7108134304749</v>
      </c>
      <c r="AM813" t="s">
        <v>1484</v>
      </c>
      <c r="AN813" t="s">
        <v>1492</v>
      </c>
    </row>
    <row r="814" spans="1:40">
      <c r="A814" t="s">
        <v>1050</v>
      </c>
      <c r="B814">
        <v>45.4</v>
      </c>
      <c r="C814">
        <v>49.3</v>
      </c>
      <c r="D814">
        <v>44.7</v>
      </c>
      <c r="E814">
        <v>1746</v>
      </c>
      <c r="F814">
        <v>845</v>
      </c>
      <c r="G814">
        <v>901</v>
      </c>
      <c r="H814" s="2">
        <f>F814/E814</f>
        <v>0.48396334478808706</v>
      </c>
      <c r="I814" s="2">
        <f>G814/E814</f>
        <v>0.516036655211913</v>
      </c>
      <c r="J814" s="1">
        <v>695</v>
      </c>
      <c r="K814" s="2">
        <f>J814/E814</f>
        <v>0.39805269186712483</v>
      </c>
      <c r="L814" s="1">
        <v>513</v>
      </c>
      <c r="M814" s="1">
        <v>30</v>
      </c>
      <c r="N814" s="1">
        <v>0</v>
      </c>
      <c r="O814" s="2">
        <f>L814/$J814</f>
        <v>0.73812949640287773</v>
      </c>
      <c r="P814" s="2">
        <f>M814/$J814</f>
        <v>4.3165467625899283E-2</v>
      </c>
      <c r="Q814" s="2">
        <f>N814/$J814</f>
        <v>0</v>
      </c>
      <c r="R814" s="2">
        <v>0.29100000000000004</v>
      </c>
      <c r="S814" s="8" t="str">
        <f>VLOOKUP(R814,bachelor_lookup!A:B,2,TRUE)</f>
        <v>Medium</v>
      </c>
      <c r="T814" s="2">
        <v>0.24</v>
      </c>
      <c r="U814" s="2">
        <v>0.34100000000000003</v>
      </c>
      <c r="V814" s="1">
        <v>1705</v>
      </c>
      <c r="W814" s="2">
        <f>V814/E814</f>
        <v>0.9765177548682703</v>
      </c>
      <c r="X814" s="2">
        <v>0.223</v>
      </c>
      <c r="Y814" s="1">
        <v>362</v>
      </c>
      <c r="Z814" s="2">
        <f>Y814/E814</f>
        <v>0.20733104238258879</v>
      </c>
      <c r="AA814" s="2">
        <v>0.35399999999999998</v>
      </c>
      <c r="AB814" s="1">
        <v>1051</v>
      </c>
      <c r="AC814" s="2">
        <f>AB814/E814</f>
        <v>0.60194730813287511</v>
      </c>
      <c r="AD814" s="2">
        <f>1-(AC814+Z814)</f>
        <v>0.19072164948453607</v>
      </c>
      <c r="AE814" s="2">
        <v>0.217</v>
      </c>
      <c r="AF814" s="1">
        <v>57244</v>
      </c>
      <c r="AG814" s="1">
        <v>798</v>
      </c>
      <c r="AH814" s="1">
        <v>47262</v>
      </c>
      <c r="AI814" s="1">
        <v>1406</v>
      </c>
      <c r="AJ814" s="2">
        <v>9.5000000000000001E-2</v>
      </c>
      <c r="AK814">
        <v>82.126543170000005</v>
      </c>
      <c r="AL814">
        <v>21.259874488882616</v>
      </c>
      <c r="AM814" t="s">
        <v>1482</v>
      </c>
      <c r="AN814" t="s">
        <v>1516</v>
      </c>
    </row>
    <row r="815" spans="1:40">
      <c r="A815" t="s">
        <v>188</v>
      </c>
      <c r="B815">
        <v>33.299999999999997</v>
      </c>
      <c r="C815">
        <v>32.6</v>
      </c>
      <c r="D815">
        <v>33.700000000000003</v>
      </c>
      <c r="E815">
        <v>8612</v>
      </c>
      <c r="F815">
        <v>4251</v>
      </c>
      <c r="G815">
        <v>4361</v>
      </c>
      <c r="H815" s="2">
        <f>F815/E815</f>
        <v>0.49361356247097071</v>
      </c>
      <c r="I815" s="2">
        <f>G815/E815</f>
        <v>0.50638643752902923</v>
      </c>
      <c r="J815" s="1">
        <v>3784</v>
      </c>
      <c r="K815" s="2">
        <f>J815/E815</f>
        <v>0.4393869019972132</v>
      </c>
      <c r="L815" s="1">
        <v>3071</v>
      </c>
      <c r="M815" s="1">
        <v>419</v>
      </c>
      <c r="N815" s="1">
        <v>0</v>
      </c>
      <c r="O815" s="2">
        <f>L815/$J815</f>
        <v>0.81157505285412257</v>
      </c>
      <c r="P815" s="2">
        <f>M815/$J815</f>
        <v>0.11072938689217759</v>
      </c>
      <c r="Q815" s="2">
        <f>N815/$J815</f>
        <v>0</v>
      </c>
      <c r="R815" s="2">
        <v>0.29199999999999998</v>
      </c>
      <c r="S815" s="8" t="str">
        <f>VLOOKUP(R815,bachelor_lookup!A:B,2,TRUE)</f>
        <v>Medium</v>
      </c>
      <c r="T815" s="2">
        <v>0.29299999999999998</v>
      </c>
      <c r="U815" s="2">
        <v>0.29100000000000004</v>
      </c>
      <c r="V815" s="1">
        <v>8592</v>
      </c>
      <c r="W815" s="2">
        <f>V815/E815</f>
        <v>0.997677659080353</v>
      </c>
      <c r="X815" s="2">
        <v>0.151</v>
      </c>
      <c r="Y815" s="1">
        <v>3013</v>
      </c>
      <c r="Z815" s="2">
        <f>Y815/E815</f>
        <v>0.34986065954482121</v>
      </c>
      <c r="AA815" s="2">
        <v>0.26400000000000001</v>
      </c>
      <c r="AB815" s="1">
        <v>5031</v>
      </c>
      <c r="AC815" s="2">
        <f>AB815/E815</f>
        <v>0.5841848583372039</v>
      </c>
      <c r="AD815" s="2">
        <f>1-(AC815+Z815)</f>
        <v>6.5954482117974944E-2</v>
      </c>
      <c r="AE815" s="2">
        <v>9.6999999999999989E-2</v>
      </c>
      <c r="AF815" s="1">
        <v>89582</v>
      </c>
      <c r="AG815" s="1">
        <v>2573</v>
      </c>
      <c r="AH815" s="1">
        <v>80647</v>
      </c>
      <c r="AI815" s="1">
        <v>5935</v>
      </c>
      <c r="AJ815" s="2">
        <v>6.9000000000000006E-2</v>
      </c>
      <c r="AK815">
        <v>7.3857154810000001</v>
      </c>
      <c r="AL815">
        <v>1166.0346275394249</v>
      </c>
      <c r="AM815" t="s">
        <v>1483</v>
      </c>
      <c r="AN815" t="s">
        <v>1492</v>
      </c>
    </row>
    <row r="816" spans="1:40">
      <c r="A816" t="s">
        <v>443</v>
      </c>
      <c r="B816">
        <v>41.1</v>
      </c>
      <c r="C816">
        <v>37.700000000000003</v>
      </c>
      <c r="D816">
        <v>45.5</v>
      </c>
      <c r="E816">
        <v>6910</v>
      </c>
      <c r="F816">
        <v>3530</v>
      </c>
      <c r="G816">
        <v>3380</v>
      </c>
      <c r="H816" s="2">
        <f>F816/E816</f>
        <v>0.51085383502170767</v>
      </c>
      <c r="I816" s="2">
        <f>G816/E816</f>
        <v>0.48914616497829233</v>
      </c>
      <c r="J816" s="1">
        <v>3439</v>
      </c>
      <c r="K816" s="2">
        <f>J816/E816</f>
        <v>0.49768451519536905</v>
      </c>
      <c r="L816" s="1">
        <v>2341</v>
      </c>
      <c r="M816" s="1">
        <v>333</v>
      </c>
      <c r="N816" s="1">
        <v>595</v>
      </c>
      <c r="O816" s="2">
        <f>L816/$J816</f>
        <v>0.68072113986624017</v>
      </c>
      <c r="P816" s="2">
        <f>M816/$J816</f>
        <v>9.6830473974992726E-2</v>
      </c>
      <c r="Q816" s="2">
        <f>N816/$J816</f>
        <v>0.17301541145681884</v>
      </c>
      <c r="R816" s="2">
        <v>0.29199999999999998</v>
      </c>
      <c r="S816" s="8" t="str">
        <f>VLOOKUP(R816,bachelor_lookup!A:B,2,TRUE)</f>
        <v>Medium</v>
      </c>
      <c r="T816" s="2">
        <v>0.25</v>
      </c>
      <c r="U816" s="2">
        <v>0.33200000000000002</v>
      </c>
      <c r="V816" s="1">
        <v>6900</v>
      </c>
      <c r="W816" s="2">
        <f>V816/E816</f>
        <v>0.9985528219971056</v>
      </c>
      <c r="X816" s="2">
        <v>8.1000000000000003E-2</v>
      </c>
      <c r="Y816" s="1">
        <v>1400</v>
      </c>
      <c r="Z816" s="2">
        <f>Y816/E816</f>
        <v>0.20260492040520983</v>
      </c>
      <c r="AA816" s="2">
        <v>2.3E-2</v>
      </c>
      <c r="AB816" s="1">
        <v>4472</v>
      </c>
      <c r="AC816" s="2">
        <f>AB816/E816</f>
        <v>0.64717800289435601</v>
      </c>
      <c r="AD816" s="2">
        <f>1-(AC816+Z816)</f>
        <v>0.15021707670043416</v>
      </c>
      <c r="AE816" s="2">
        <v>7.4999999999999997E-2</v>
      </c>
      <c r="AF816" s="1">
        <v>66294</v>
      </c>
      <c r="AG816" s="1">
        <v>2855</v>
      </c>
      <c r="AH816" s="1">
        <v>48639</v>
      </c>
      <c r="AI816" s="1">
        <v>5672</v>
      </c>
      <c r="AJ816" s="2">
        <v>4.5999999999999999E-2</v>
      </c>
      <c r="AK816">
        <v>3.199791421</v>
      </c>
      <c r="AL816">
        <v>2159.5157592617347</v>
      </c>
      <c r="AM816" t="s">
        <v>1484</v>
      </c>
      <c r="AN816" t="s">
        <v>1503</v>
      </c>
    </row>
    <row r="817" spans="1:40">
      <c r="A817" t="s">
        <v>673</v>
      </c>
      <c r="B817">
        <v>46.1</v>
      </c>
      <c r="C817">
        <v>47.6</v>
      </c>
      <c r="D817">
        <v>44.8</v>
      </c>
      <c r="E817">
        <v>4293</v>
      </c>
      <c r="F817">
        <v>2059</v>
      </c>
      <c r="G817">
        <v>2234</v>
      </c>
      <c r="H817" s="2">
        <f>F817/E817</f>
        <v>0.47961798276263684</v>
      </c>
      <c r="I817" s="2">
        <f>G817/E817</f>
        <v>0.5203820172373631</v>
      </c>
      <c r="J817" s="1">
        <v>2309</v>
      </c>
      <c r="K817" s="2">
        <f>J817/E817</f>
        <v>0.53785231772653153</v>
      </c>
      <c r="L817" s="1">
        <v>1755</v>
      </c>
      <c r="M817" s="1">
        <v>232</v>
      </c>
      <c r="N817" s="1">
        <v>21</v>
      </c>
      <c r="O817" s="2">
        <f>L817/$J817</f>
        <v>0.76006929406669554</v>
      </c>
      <c r="P817" s="2">
        <f>M817/$J817</f>
        <v>0.10047639670853183</v>
      </c>
      <c r="Q817" s="2">
        <f>N817/$J817</f>
        <v>9.0948462537895191E-3</v>
      </c>
      <c r="R817" s="2">
        <v>0.29199999999999998</v>
      </c>
      <c r="S817" s="8" t="str">
        <f>VLOOKUP(R817,bachelor_lookup!A:B,2,TRUE)</f>
        <v>Medium</v>
      </c>
      <c r="T817" s="2">
        <v>0.32299999999999995</v>
      </c>
      <c r="U817" s="2">
        <v>0.26300000000000001</v>
      </c>
      <c r="V817" s="1">
        <v>4293</v>
      </c>
      <c r="W817" s="2">
        <f>V817/E817</f>
        <v>1</v>
      </c>
      <c r="X817" s="2">
        <v>3.3000000000000002E-2</v>
      </c>
      <c r="Y817" s="1">
        <v>784</v>
      </c>
      <c r="Z817" s="2">
        <f>Y817/E817</f>
        <v>0.18262287444677383</v>
      </c>
      <c r="AA817" s="2">
        <v>0.02</v>
      </c>
      <c r="AB817" s="1">
        <v>2852</v>
      </c>
      <c r="AC817" s="2">
        <f>AB817/E817</f>
        <v>0.66433729326811086</v>
      </c>
      <c r="AD817" s="2">
        <f>1-(AC817+Z817)</f>
        <v>0.15303983228511531</v>
      </c>
      <c r="AE817" s="2">
        <v>0.04</v>
      </c>
      <c r="AF817" s="1">
        <v>96883</v>
      </c>
      <c r="AG817" s="1">
        <v>1742</v>
      </c>
      <c r="AH817" s="1">
        <v>81977</v>
      </c>
      <c r="AI817" s="1">
        <v>3677</v>
      </c>
      <c r="AJ817" s="2">
        <v>7.5999999999999998E-2</v>
      </c>
      <c r="AK817">
        <v>7.7371648710000001</v>
      </c>
      <c r="AL817">
        <v>554.85440359307552</v>
      </c>
      <c r="AM817" t="s">
        <v>1483</v>
      </c>
      <c r="AN817" t="s">
        <v>1503</v>
      </c>
    </row>
    <row r="818" spans="1:40">
      <c r="A818" t="s">
        <v>74</v>
      </c>
      <c r="B818">
        <v>51.3</v>
      </c>
      <c r="C818">
        <v>52.1</v>
      </c>
      <c r="D818">
        <v>50</v>
      </c>
      <c r="E818">
        <v>6329</v>
      </c>
      <c r="F818">
        <v>3008</v>
      </c>
      <c r="G818">
        <v>3321</v>
      </c>
      <c r="H818" s="2">
        <f>F818/E818</f>
        <v>0.4752725549059883</v>
      </c>
      <c r="I818" s="2">
        <f>G818/E818</f>
        <v>0.5247274450940117</v>
      </c>
      <c r="J818" s="1">
        <v>2847</v>
      </c>
      <c r="K818" s="2">
        <f>J818/E818</f>
        <v>0.44983409701374627</v>
      </c>
      <c r="L818" s="1">
        <v>1919</v>
      </c>
      <c r="M818" s="1">
        <v>373</v>
      </c>
      <c r="N818" s="1">
        <v>43</v>
      </c>
      <c r="O818" s="2">
        <f>L818/$J818</f>
        <v>0.67404285212504389</v>
      </c>
      <c r="P818" s="2">
        <f>M818/$J818</f>
        <v>0.13101510361784335</v>
      </c>
      <c r="Q818" s="2">
        <f>N818/$J818</f>
        <v>1.510361784334387E-2</v>
      </c>
      <c r="R818" s="2">
        <v>0.29199999999999998</v>
      </c>
      <c r="S818" s="8" t="str">
        <f>VLOOKUP(R818,bachelor_lookup!A:B,2,TRUE)</f>
        <v>Medium</v>
      </c>
      <c r="T818" s="2">
        <v>0.29399999999999998</v>
      </c>
      <c r="U818" s="2">
        <v>0.28999999999999998</v>
      </c>
      <c r="V818" s="1">
        <v>6307</v>
      </c>
      <c r="W818" s="2">
        <f>V818/E818</f>
        <v>0.99652393743087375</v>
      </c>
      <c r="X818" s="2">
        <v>0.18</v>
      </c>
      <c r="Y818" s="1">
        <v>1028</v>
      </c>
      <c r="Z818" s="2">
        <f>Y818/E818</f>
        <v>0.16242692368462633</v>
      </c>
      <c r="AA818" s="2">
        <v>0.19600000000000001</v>
      </c>
      <c r="AB818" s="1">
        <v>3694</v>
      </c>
      <c r="AC818" s="2">
        <f>AB818/E818</f>
        <v>0.5836625059251066</v>
      </c>
      <c r="AD818" s="2">
        <f>1-(AC818+Z818)</f>
        <v>0.2539105703902671</v>
      </c>
      <c r="AE818" s="2">
        <v>0.14800000000000002</v>
      </c>
      <c r="AF818" s="1">
        <v>59573</v>
      </c>
      <c r="AG818" s="1">
        <v>2881</v>
      </c>
      <c r="AH818" s="1">
        <v>47298</v>
      </c>
      <c r="AI818" s="1">
        <v>5344</v>
      </c>
      <c r="AJ818" s="2">
        <v>8.4000000000000005E-2</v>
      </c>
      <c r="AK818">
        <v>2565.4951919999999</v>
      </c>
      <c r="AL818">
        <v>2.4669701271457307</v>
      </c>
      <c r="AM818" t="s">
        <v>1482</v>
      </c>
      <c r="AN818" t="s">
        <v>1490</v>
      </c>
    </row>
    <row r="819" spans="1:40">
      <c r="A819" t="s">
        <v>1354</v>
      </c>
      <c r="B819">
        <v>34.200000000000003</v>
      </c>
      <c r="C819">
        <v>34</v>
      </c>
      <c r="D819">
        <v>34.700000000000003</v>
      </c>
      <c r="E819">
        <v>10148</v>
      </c>
      <c r="F819">
        <v>5227</v>
      </c>
      <c r="G819">
        <v>4921</v>
      </c>
      <c r="H819" s="2">
        <f>F819/E819</f>
        <v>0.51507686243594797</v>
      </c>
      <c r="I819" s="2">
        <f>G819/E819</f>
        <v>0.48492313756405203</v>
      </c>
      <c r="J819" s="1">
        <v>4981</v>
      </c>
      <c r="K819" s="2">
        <f>J819/E819</f>
        <v>0.49083563263697283</v>
      </c>
      <c r="L819" s="1">
        <v>3906</v>
      </c>
      <c r="M819" s="1">
        <v>699</v>
      </c>
      <c r="N819" s="1">
        <v>125</v>
      </c>
      <c r="O819" s="2">
        <f>L819/$J819</f>
        <v>0.78417988355751855</v>
      </c>
      <c r="P819" s="2">
        <f>M819/$J819</f>
        <v>0.14033326641236699</v>
      </c>
      <c r="Q819" s="2">
        <f>N819/$J819</f>
        <v>2.5095362377032724E-2</v>
      </c>
      <c r="R819" s="2">
        <v>0.29299999999999998</v>
      </c>
      <c r="S819" s="8" t="str">
        <f>VLOOKUP(R819,bachelor_lookup!A:B,2,TRUE)</f>
        <v>Medium</v>
      </c>
      <c r="T819" s="2">
        <v>0.26200000000000001</v>
      </c>
      <c r="U819" s="2">
        <v>0.32700000000000001</v>
      </c>
      <c r="V819" s="1">
        <v>10148</v>
      </c>
      <c r="W819" s="2">
        <f>V819/E819</f>
        <v>1</v>
      </c>
      <c r="X819" s="2">
        <v>4.5999999999999999E-2</v>
      </c>
      <c r="Y819" s="1">
        <v>2318</v>
      </c>
      <c r="Z819" s="2">
        <f>Y819/E819</f>
        <v>0.22841939298383918</v>
      </c>
      <c r="AA819" s="2">
        <v>2.7999999999999997E-2</v>
      </c>
      <c r="AB819" s="1">
        <v>6643</v>
      </c>
      <c r="AC819" s="2">
        <f>AB819/E819</f>
        <v>0.65461174615687823</v>
      </c>
      <c r="AD819" s="2">
        <f>1-(AC819+Z819)</f>
        <v>0.1169688608592826</v>
      </c>
      <c r="AE819" s="2">
        <v>5.7999999999999996E-2</v>
      </c>
      <c r="AF819" s="1">
        <v>86441</v>
      </c>
      <c r="AG819" s="1">
        <v>3429</v>
      </c>
      <c r="AH819" s="1">
        <v>73172</v>
      </c>
      <c r="AI819" s="1">
        <v>8087</v>
      </c>
      <c r="AJ819" s="2">
        <v>0.10400000000000001</v>
      </c>
      <c r="AK819">
        <v>13.257786490000001</v>
      </c>
      <c r="AL819">
        <v>765.43697604832971</v>
      </c>
      <c r="AM819" t="s">
        <v>1483</v>
      </c>
      <c r="AN819" t="s">
        <v>1520</v>
      </c>
    </row>
    <row r="820" spans="1:40">
      <c r="A820" t="s">
        <v>1047</v>
      </c>
      <c r="B820">
        <v>47.5</v>
      </c>
      <c r="C820">
        <v>48.3</v>
      </c>
      <c r="D820">
        <v>45.8</v>
      </c>
      <c r="E820">
        <v>3554</v>
      </c>
      <c r="F820">
        <v>1832</v>
      </c>
      <c r="G820">
        <v>1722</v>
      </c>
      <c r="H820" s="2">
        <f>F820/E820</f>
        <v>0.51547552054023638</v>
      </c>
      <c r="I820" s="2">
        <f>G820/E820</f>
        <v>0.48452447945976362</v>
      </c>
      <c r="J820" s="1">
        <v>1565</v>
      </c>
      <c r="K820" s="2">
        <f>J820/E820</f>
        <v>0.44034890264490717</v>
      </c>
      <c r="L820" s="1">
        <v>1288</v>
      </c>
      <c r="M820" s="1">
        <v>142</v>
      </c>
      <c r="N820" s="1">
        <v>27</v>
      </c>
      <c r="O820" s="2">
        <f>L820/$J820</f>
        <v>0.82300319488817897</v>
      </c>
      <c r="P820" s="2">
        <f>M820/$J820</f>
        <v>9.0734824281150164E-2</v>
      </c>
      <c r="Q820" s="2">
        <f>N820/$J820</f>
        <v>1.7252396166134186E-2</v>
      </c>
      <c r="R820" s="2">
        <v>0.29299999999999998</v>
      </c>
      <c r="S820" s="8" t="str">
        <f>VLOOKUP(R820,bachelor_lookup!A:B,2,TRUE)</f>
        <v>Medium</v>
      </c>
      <c r="T820" s="2">
        <v>0.30299999999999999</v>
      </c>
      <c r="U820" s="2">
        <v>0.28199999999999997</v>
      </c>
      <c r="V820" s="1">
        <v>3533</v>
      </c>
      <c r="W820" s="2">
        <f>V820/E820</f>
        <v>0.994091164884637</v>
      </c>
      <c r="X820" s="2">
        <v>7.2000000000000008E-2</v>
      </c>
      <c r="Y820" s="1">
        <v>761</v>
      </c>
      <c r="Z820" s="2">
        <f>Y820/E820</f>
        <v>0.21412492965672481</v>
      </c>
      <c r="AA820" s="2">
        <v>0.02</v>
      </c>
      <c r="AB820" s="1">
        <v>2152</v>
      </c>
      <c r="AC820" s="2">
        <f>AB820/E820</f>
        <v>0.60551491277433878</v>
      </c>
      <c r="AD820" s="2">
        <f>1-(AC820+Z820)</f>
        <v>0.18036015756893642</v>
      </c>
      <c r="AE820" s="2">
        <v>9.3000000000000013E-2</v>
      </c>
      <c r="AF820" s="1">
        <v>91867</v>
      </c>
      <c r="AG820" s="1">
        <v>1342</v>
      </c>
      <c r="AH820" s="1">
        <v>74955</v>
      </c>
      <c r="AI820" s="1">
        <v>2881</v>
      </c>
      <c r="AJ820" s="2">
        <v>3.9E-2</v>
      </c>
      <c r="AK820">
        <v>167.8159522</v>
      </c>
      <c r="AL820">
        <v>21.177962842080756</v>
      </c>
      <c r="AM820" t="s">
        <v>1482</v>
      </c>
      <c r="AN820" t="s">
        <v>1515</v>
      </c>
    </row>
    <row r="821" spans="1:40">
      <c r="A821" t="s">
        <v>648</v>
      </c>
      <c r="B821">
        <v>32.1</v>
      </c>
      <c r="C821">
        <v>29.1</v>
      </c>
      <c r="D821">
        <v>33.5</v>
      </c>
      <c r="E821">
        <v>6935</v>
      </c>
      <c r="F821">
        <v>3268</v>
      </c>
      <c r="G821">
        <v>3667</v>
      </c>
      <c r="H821" s="2">
        <f>F821/E821</f>
        <v>0.47123287671232877</v>
      </c>
      <c r="I821" s="2">
        <f>G821/E821</f>
        <v>0.52876712328767128</v>
      </c>
      <c r="J821" s="1">
        <v>3032</v>
      </c>
      <c r="K821" s="2">
        <f>J821/E821</f>
        <v>0.43720259552992069</v>
      </c>
      <c r="L821" s="1">
        <v>2388</v>
      </c>
      <c r="M821" s="1">
        <v>324</v>
      </c>
      <c r="N821" s="1">
        <v>173</v>
      </c>
      <c r="O821" s="2">
        <f>L821/$J821</f>
        <v>0.78759894459102897</v>
      </c>
      <c r="P821" s="2">
        <f>M821/$J821</f>
        <v>0.10686015831134564</v>
      </c>
      <c r="Q821" s="2">
        <f>N821/$J821</f>
        <v>5.7058047493403694E-2</v>
      </c>
      <c r="R821" s="2">
        <v>0.29399999999999998</v>
      </c>
      <c r="S821" s="8" t="str">
        <f>VLOOKUP(R821,bachelor_lookup!A:B,2,TRUE)</f>
        <v>Medium</v>
      </c>
      <c r="T821" s="2">
        <v>0.34899999999999998</v>
      </c>
      <c r="U821" s="2">
        <v>0.24600000000000002</v>
      </c>
      <c r="V821" s="1">
        <v>6883</v>
      </c>
      <c r="W821" s="2">
        <f>V821/E821</f>
        <v>0.99250180245133379</v>
      </c>
      <c r="X821" s="2">
        <v>0.14599999999999999</v>
      </c>
      <c r="Y821" s="1">
        <v>1978</v>
      </c>
      <c r="Z821" s="2">
        <f>Y821/E821</f>
        <v>0.28521989906272532</v>
      </c>
      <c r="AA821" s="2">
        <v>0.245</v>
      </c>
      <c r="AB821" s="1">
        <v>4413</v>
      </c>
      <c r="AC821" s="2">
        <f>AB821/E821</f>
        <v>0.63633741888968998</v>
      </c>
      <c r="AD821" s="2">
        <f>1-(AC821+Z821)</f>
        <v>7.8442682047584755E-2</v>
      </c>
      <c r="AE821" s="2">
        <v>0.10199999999999999</v>
      </c>
      <c r="AF821" s="1">
        <v>86659</v>
      </c>
      <c r="AG821" s="1">
        <v>2267</v>
      </c>
      <c r="AH821" s="1">
        <v>74622</v>
      </c>
      <c r="AI821" s="1">
        <v>5117</v>
      </c>
      <c r="AJ821" s="2">
        <v>0.10300000000000001</v>
      </c>
      <c r="AK821">
        <v>5.8938594630000001</v>
      </c>
      <c r="AL821">
        <v>1176.6483479180304</v>
      </c>
      <c r="AM821" t="s">
        <v>1483</v>
      </c>
      <c r="AN821" t="s">
        <v>1503</v>
      </c>
    </row>
    <row r="822" spans="1:40">
      <c r="A822" t="s">
        <v>611</v>
      </c>
      <c r="B822">
        <v>35.299999999999997</v>
      </c>
      <c r="C822">
        <v>36.299999999999997</v>
      </c>
      <c r="D822">
        <v>34.5</v>
      </c>
      <c r="E822">
        <v>7970</v>
      </c>
      <c r="F822">
        <v>4205</v>
      </c>
      <c r="G822">
        <v>3765</v>
      </c>
      <c r="H822" s="2">
        <f>F822/E822</f>
        <v>0.52760351317440402</v>
      </c>
      <c r="I822" s="2">
        <f>G822/E822</f>
        <v>0.47239648682559598</v>
      </c>
      <c r="J822" s="1">
        <v>3425</v>
      </c>
      <c r="K822" s="2">
        <f>J822/E822</f>
        <v>0.42973651191969886</v>
      </c>
      <c r="L822" s="1">
        <v>2601</v>
      </c>
      <c r="M822" s="1">
        <v>453</v>
      </c>
      <c r="N822" s="1">
        <v>221</v>
      </c>
      <c r="O822" s="2">
        <f>L822/$J822</f>
        <v>0.7594160583941606</v>
      </c>
      <c r="P822" s="2">
        <f>M822/$J822</f>
        <v>0.13226277372262774</v>
      </c>
      <c r="Q822" s="2">
        <f>N822/$J822</f>
        <v>6.4525547445255474E-2</v>
      </c>
      <c r="R822" s="2">
        <v>0.29399999999999998</v>
      </c>
      <c r="S822" s="8" t="str">
        <f>VLOOKUP(R822,bachelor_lookup!A:B,2,TRUE)</f>
        <v>Medium</v>
      </c>
      <c r="T822" s="2">
        <v>0.31</v>
      </c>
      <c r="U822" s="2">
        <v>0.27600000000000002</v>
      </c>
      <c r="V822" s="1">
        <v>7944</v>
      </c>
      <c r="W822" s="2">
        <f>V822/E822</f>
        <v>0.99673776662484315</v>
      </c>
      <c r="X822" s="2">
        <v>0.19699999999999998</v>
      </c>
      <c r="Y822" s="1">
        <v>1893</v>
      </c>
      <c r="Z822" s="2">
        <f>Y822/E822</f>
        <v>0.23751568381430363</v>
      </c>
      <c r="AA822" s="2">
        <v>0.27</v>
      </c>
      <c r="AB822" s="1">
        <v>5322</v>
      </c>
      <c r="AC822" s="2">
        <f>AB822/E822</f>
        <v>0.66775407779171891</v>
      </c>
      <c r="AD822" s="2">
        <f>1-(AC822+Z822)</f>
        <v>9.4730238393977428E-2</v>
      </c>
      <c r="AE822" s="2">
        <v>0.19</v>
      </c>
      <c r="AF822" s="1">
        <v>78653</v>
      </c>
      <c r="AG822" s="1">
        <v>2958</v>
      </c>
      <c r="AH822" s="1">
        <v>57813</v>
      </c>
      <c r="AI822" s="1">
        <v>6300</v>
      </c>
      <c r="AJ822" s="2">
        <v>0.125</v>
      </c>
      <c r="AK822">
        <v>8.0631546759999999</v>
      </c>
      <c r="AL822">
        <v>988.44686977452204</v>
      </c>
      <c r="AM822" t="s">
        <v>1483</v>
      </c>
      <c r="AN822" t="s">
        <v>1503</v>
      </c>
    </row>
    <row r="823" spans="1:40">
      <c r="A823" t="s">
        <v>782</v>
      </c>
      <c r="B823">
        <v>38.5</v>
      </c>
      <c r="C823">
        <v>38</v>
      </c>
      <c r="D823">
        <v>38.9</v>
      </c>
      <c r="E823">
        <v>7374</v>
      </c>
      <c r="F823">
        <v>3509</v>
      </c>
      <c r="G823">
        <v>3865</v>
      </c>
      <c r="H823" s="2">
        <f>F823/E823</f>
        <v>0.47586113371304584</v>
      </c>
      <c r="I823" s="2">
        <f>G823/E823</f>
        <v>0.52413886628695416</v>
      </c>
      <c r="J823" s="1">
        <v>3431</v>
      </c>
      <c r="K823" s="2">
        <f>J823/E823</f>
        <v>0.46528342826145919</v>
      </c>
      <c r="L823" s="1">
        <v>2446</v>
      </c>
      <c r="M823" s="1">
        <v>437</v>
      </c>
      <c r="N823" s="1">
        <v>0</v>
      </c>
      <c r="O823" s="2">
        <f>L823/$J823</f>
        <v>0.71291168755464884</v>
      </c>
      <c r="P823" s="2">
        <f>M823/$J823</f>
        <v>0.12736811425240455</v>
      </c>
      <c r="Q823" s="2">
        <f>N823/$J823</f>
        <v>0</v>
      </c>
      <c r="R823" s="2">
        <v>0.29499999999999998</v>
      </c>
      <c r="S823" s="8" t="str">
        <f>VLOOKUP(R823,bachelor_lookup!A:B,2,TRUE)</f>
        <v>Medium</v>
      </c>
      <c r="T823" s="2">
        <v>0.33</v>
      </c>
      <c r="U823" s="2">
        <v>0.26400000000000001</v>
      </c>
      <c r="V823" s="1">
        <v>7268</v>
      </c>
      <c r="W823" s="2">
        <f>V823/E823</f>
        <v>0.9856251695145104</v>
      </c>
      <c r="X823" s="2">
        <v>0.11199999999999999</v>
      </c>
      <c r="Y823" s="1">
        <v>1720</v>
      </c>
      <c r="Z823" s="2">
        <f>Y823/E823</f>
        <v>0.23325196636832113</v>
      </c>
      <c r="AA823" s="2">
        <v>0.22</v>
      </c>
      <c r="AB823" s="1">
        <v>4348</v>
      </c>
      <c r="AC823" s="2">
        <f>AB823/E823</f>
        <v>0.58963927312177922</v>
      </c>
      <c r="AD823" s="2">
        <f>1-(AC823+Z823)</f>
        <v>0.17710876050989965</v>
      </c>
      <c r="AE823" s="2">
        <v>9.6000000000000002E-2</v>
      </c>
      <c r="AF823" s="1">
        <v>68228</v>
      </c>
      <c r="AG823" s="1">
        <v>2673</v>
      </c>
      <c r="AH823" s="1">
        <v>54288</v>
      </c>
      <c r="AI823" s="1">
        <v>5797</v>
      </c>
      <c r="AJ823" s="2">
        <v>5.5999999999999994E-2</v>
      </c>
      <c r="AK823">
        <v>639.84757660000002</v>
      </c>
      <c r="AL823">
        <v>11.524619721440075</v>
      </c>
      <c r="AM823" t="s">
        <v>1482</v>
      </c>
      <c r="AN823" t="s">
        <v>1506</v>
      </c>
    </row>
    <row r="824" spans="1:40">
      <c r="A824" t="s">
        <v>431</v>
      </c>
      <c r="B824">
        <v>41</v>
      </c>
      <c r="C824">
        <v>39.799999999999997</v>
      </c>
      <c r="D824">
        <v>41.6</v>
      </c>
      <c r="E824">
        <v>5014</v>
      </c>
      <c r="F824">
        <v>2673</v>
      </c>
      <c r="G824">
        <v>2341</v>
      </c>
      <c r="H824" s="2">
        <f>F824/E824</f>
        <v>0.5331072995612286</v>
      </c>
      <c r="I824" s="2">
        <f>G824/E824</f>
        <v>0.46689270043877146</v>
      </c>
      <c r="J824" s="1">
        <v>2776</v>
      </c>
      <c r="K824" s="2">
        <f>J824/E824</f>
        <v>0.55364978061428005</v>
      </c>
      <c r="L824" s="1">
        <v>1663</v>
      </c>
      <c r="M824" s="1">
        <v>423</v>
      </c>
      <c r="N824" s="1">
        <v>506</v>
      </c>
      <c r="O824" s="2">
        <f>L824/$J824</f>
        <v>0.59906340057636887</v>
      </c>
      <c r="P824" s="2">
        <f>M824/$J824</f>
        <v>0.15237752161383286</v>
      </c>
      <c r="Q824" s="2">
        <f>N824/$J824</f>
        <v>0.18227665706051874</v>
      </c>
      <c r="R824" s="2">
        <v>0.29499999999999998</v>
      </c>
      <c r="S824" s="8" t="str">
        <f>VLOOKUP(R824,bachelor_lookup!A:B,2,TRUE)</f>
        <v>Medium</v>
      </c>
      <c r="T824" s="2">
        <v>0.32400000000000001</v>
      </c>
      <c r="U824" s="2">
        <v>0.26500000000000001</v>
      </c>
      <c r="V824" s="1">
        <v>4994</v>
      </c>
      <c r="W824" s="2">
        <f>V824/E824</f>
        <v>0.99601116872756279</v>
      </c>
      <c r="X824" s="2">
        <v>7.5999999999999998E-2</v>
      </c>
      <c r="Y824" s="1">
        <v>767</v>
      </c>
      <c r="Z824" s="2">
        <f>Y824/E824</f>
        <v>0.15297167929796571</v>
      </c>
      <c r="AA824" s="2">
        <v>8.1000000000000003E-2</v>
      </c>
      <c r="AB824" s="1">
        <v>3613</v>
      </c>
      <c r="AC824" s="2">
        <f>AB824/E824</f>
        <v>0.7205823693657758</v>
      </c>
      <c r="AD824" s="2">
        <f>1-(AC824+Z824)</f>
        <v>0.12644595133625847</v>
      </c>
      <c r="AE824" s="2">
        <v>7.2999999999999995E-2</v>
      </c>
      <c r="AF824" s="1">
        <v>97699</v>
      </c>
      <c r="AG824" s="1">
        <v>1532</v>
      </c>
      <c r="AH824" s="1">
        <v>79655</v>
      </c>
      <c r="AI824" s="1">
        <v>4316</v>
      </c>
      <c r="AJ824" s="2">
        <v>5.2999999999999999E-2</v>
      </c>
      <c r="AK824">
        <v>1.798893777</v>
      </c>
      <c r="AL824">
        <v>2787.268522525997</v>
      </c>
      <c r="AM824" t="s">
        <v>1484</v>
      </c>
      <c r="AN824" t="s">
        <v>1503</v>
      </c>
    </row>
    <row r="825" spans="1:40">
      <c r="A825" t="s">
        <v>214</v>
      </c>
      <c r="B825">
        <v>50.5</v>
      </c>
      <c r="C825">
        <v>50.7</v>
      </c>
      <c r="D825">
        <v>50.3</v>
      </c>
      <c r="E825">
        <v>3384</v>
      </c>
      <c r="F825">
        <v>1527</v>
      </c>
      <c r="G825">
        <v>1857</v>
      </c>
      <c r="H825" s="2">
        <f>F825/E825</f>
        <v>0.45124113475177308</v>
      </c>
      <c r="I825" s="2">
        <f>G825/E825</f>
        <v>0.54875886524822692</v>
      </c>
      <c r="J825" s="1">
        <v>1536</v>
      </c>
      <c r="K825" s="2">
        <f>J825/E825</f>
        <v>0.45390070921985815</v>
      </c>
      <c r="L825" s="1">
        <v>1205</v>
      </c>
      <c r="M825" s="1">
        <v>127</v>
      </c>
      <c r="N825" s="1">
        <v>0</v>
      </c>
      <c r="O825" s="2">
        <f>L825/$J825</f>
        <v>0.78450520833333337</v>
      </c>
      <c r="P825" s="2">
        <f>M825/$J825</f>
        <v>8.2682291666666671E-2</v>
      </c>
      <c r="Q825" s="2">
        <f>N825/$J825</f>
        <v>0</v>
      </c>
      <c r="R825" s="2">
        <v>0.29499999999999998</v>
      </c>
      <c r="S825" s="8" t="str">
        <f>VLOOKUP(R825,bachelor_lookup!A:B,2,TRUE)</f>
        <v>Medium</v>
      </c>
      <c r="T825" s="2">
        <v>0.312</v>
      </c>
      <c r="U825" s="2">
        <v>0.28100000000000003</v>
      </c>
      <c r="V825" s="1">
        <v>3343</v>
      </c>
      <c r="W825" s="2">
        <f>V825/E825</f>
        <v>0.98788416075650121</v>
      </c>
      <c r="X825" s="2">
        <v>9.0999999999999998E-2</v>
      </c>
      <c r="Y825" s="1">
        <v>468</v>
      </c>
      <c r="Z825" s="2">
        <f>Y825/E825</f>
        <v>0.13829787234042554</v>
      </c>
      <c r="AA825" s="2">
        <v>0.113</v>
      </c>
      <c r="AB825" s="1">
        <v>2047</v>
      </c>
      <c r="AC825" s="2">
        <f>AB825/E825</f>
        <v>0.60490543735224589</v>
      </c>
      <c r="AD825" s="2">
        <f>1-(AC825+Z825)</f>
        <v>0.25679669030732855</v>
      </c>
      <c r="AE825" s="2">
        <v>9.3000000000000013E-2</v>
      </c>
      <c r="AF825" s="1">
        <v>49679</v>
      </c>
      <c r="AG825" s="1">
        <v>1941</v>
      </c>
      <c r="AH825" s="1">
        <v>31722</v>
      </c>
      <c r="AI825" s="1">
        <v>2987</v>
      </c>
      <c r="AJ825" s="2">
        <v>0.124</v>
      </c>
      <c r="AK825">
        <v>2.3183011379999998</v>
      </c>
      <c r="AL825">
        <v>1459.689573770981</v>
      </c>
      <c r="AM825" t="s">
        <v>1484</v>
      </c>
      <c r="AN825" t="s">
        <v>1494</v>
      </c>
    </row>
    <row r="826" spans="1:40">
      <c r="A826" t="s">
        <v>101</v>
      </c>
      <c r="B826">
        <v>58.6</v>
      </c>
      <c r="C826">
        <v>58.8</v>
      </c>
      <c r="D826">
        <v>58</v>
      </c>
      <c r="E826">
        <v>4469</v>
      </c>
      <c r="F826">
        <v>1967</v>
      </c>
      <c r="G826">
        <v>2502</v>
      </c>
      <c r="H826" s="2">
        <f>F826/E826</f>
        <v>0.44014320877153723</v>
      </c>
      <c r="I826" s="2">
        <f>G826/E826</f>
        <v>0.55985679122846277</v>
      </c>
      <c r="J826" s="1">
        <v>1519</v>
      </c>
      <c r="K826" s="2">
        <f>J826/E826</f>
        <v>0.3398970686954576</v>
      </c>
      <c r="L826" s="1">
        <v>1161</v>
      </c>
      <c r="M826" s="1">
        <v>160</v>
      </c>
      <c r="N826" s="1">
        <v>0</v>
      </c>
      <c r="O826" s="2">
        <f>L826/$J826</f>
        <v>0.7643186306780777</v>
      </c>
      <c r="P826" s="2">
        <f>M826/$J826</f>
        <v>0.10533245556287031</v>
      </c>
      <c r="Q826" s="2">
        <f>N826/$J826</f>
        <v>0</v>
      </c>
      <c r="R826" s="2">
        <v>0.29499999999999998</v>
      </c>
      <c r="S826" s="8" t="str">
        <f>VLOOKUP(R826,bachelor_lookup!A:B,2,TRUE)</f>
        <v>Medium</v>
      </c>
      <c r="T826" s="2">
        <v>0.315</v>
      </c>
      <c r="U826" s="2">
        <v>0.27800000000000002</v>
      </c>
      <c r="V826" s="1">
        <v>4465</v>
      </c>
      <c r="W826" s="2">
        <f>V826/E826</f>
        <v>0.99910494517789217</v>
      </c>
      <c r="X826" s="2">
        <v>0.10099999999999999</v>
      </c>
      <c r="Y826" s="1">
        <v>621</v>
      </c>
      <c r="Z826" s="2">
        <f>Y826/E826</f>
        <v>0.13895726113224435</v>
      </c>
      <c r="AA826" s="2">
        <v>5.2000000000000005E-2</v>
      </c>
      <c r="AB826" s="1">
        <v>2309</v>
      </c>
      <c r="AC826" s="2">
        <f>AB826/E826</f>
        <v>0.5166703960617588</v>
      </c>
      <c r="AD826" s="2">
        <f>1-(AC826+Z826)</f>
        <v>0.34437234280599682</v>
      </c>
      <c r="AE826" s="2">
        <v>0.153</v>
      </c>
      <c r="AF826" s="1">
        <v>58944</v>
      </c>
      <c r="AG826" s="1">
        <v>2135</v>
      </c>
      <c r="AH826" s="1">
        <v>46563</v>
      </c>
      <c r="AI826" s="1">
        <v>3903</v>
      </c>
      <c r="AJ826" s="2">
        <v>7.5999999999999998E-2</v>
      </c>
      <c r="AK826">
        <v>32.361005540000001</v>
      </c>
      <c r="AL826">
        <v>138.09830459304078</v>
      </c>
      <c r="AM826" t="s">
        <v>1482</v>
      </c>
      <c r="AN826" t="s">
        <v>1491</v>
      </c>
    </row>
    <row r="827" spans="1:40">
      <c r="A827" t="s">
        <v>1422</v>
      </c>
      <c r="B827">
        <v>39.4</v>
      </c>
      <c r="C827">
        <v>37.1</v>
      </c>
      <c r="D827">
        <v>42.1</v>
      </c>
      <c r="E827">
        <v>3699</v>
      </c>
      <c r="F827">
        <v>1989</v>
      </c>
      <c r="G827">
        <v>1710</v>
      </c>
      <c r="H827" s="2">
        <f>F827/E827</f>
        <v>0.53771289537712896</v>
      </c>
      <c r="I827" s="2">
        <f>G827/E827</f>
        <v>0.46228710462287104</v>
      </c>
      <c r="J827" s="1">
        <v>1735</v>
      </c>
      <c r="K827" s="2">
        <f>J827/E827</f>
        <v>0.46904568802379021</v>
      </c>
      <c r="L827" s="1">
        <v>1275</v>
      </c>
      <c r="M827" s="1">
        <v>261</v>
      </c>
      <c r="N827" s="1">
        <v>0</v>
      </c>
      <c r="O827" s="2">
        <f>L827/$J827</f>
        <v>0.73487031700288186</v>
      </c>
      <c r="P827" s="2">
        <f>M827/$J827</f>
        <v>0.15043227665706052</v>
      </c>
      <c r="Q827" s="2">
        <f>N827/$J827</f>
        <v>0</v>
      </c>
      <c r="R827" s="2">
        <v>0.29600000000000004</v>
      </c>
      <c r="S827" s="8" t="str">
        <f>VLOOKUP(R827,bachelor_lookup!A:B,2,TRUE)</f>
        <v>Medium</v>
      </c>
      <c r="T827" s="2">
        <v>0.31900000000000001</v>
      </c>
      <c r="U827" s="2">
        <v>0.26899999999999996</v>
      </c>
      <c r="V827" s="1">
        <v>3549</v>
      </c>
      <c r="W827" s="2">
        <f>V827/E827</f>
        <v>0.95944849959448497</v>
      </c>
      <c r="X827" s="2">
        <v>0.16500000000000001</v>
      </c>
      <c r="Y827" s="1">
        <v>951</v>
      </c>
      <c r="Z827" s="2">
        <f>Y827/E827</f>
        <v>0.25709651257096511</v>
      </c>
      <c r="AA827" s="2">
        <v>0.26700000000000002</v>
      </c>
      <c r="AB827" s="1">
        <v>1989</v>
      </c>
      <c r="AC827" s="2">
        <f>AB827/E827</f>
        <v>0.53771289537712896</v>
      </c>
      <c r="AD827" s="2">
        <f>1-(AC827+Z827)</f>
        <v>0.20519059205190593</v>
      </c>
      <c r="AE827" s="2">
        <v>0.14800000000000002</v>
      </c>
      <c r="AF827" s="1">
        <v>61818</v>
      </c>
      <c r="AG827" s="1">
        <v>1585</v>
      </c>
      <c r="AH827" s="1">
        <v>48232</v>
      </c>
      <c r="AI827" s="1">
        <v>2890</v>
      </c>
      <c r="AJ827" s="2">
        <v>2.1000000000000001E-2</v>
      </c>
      <c r="AK827">
        <v>354.82830430000001</v>
      </c>
      <c r="AL827">
        <v>10.424760243682735</v>
      </c>
      <c r="AM827" t="s">
        <v>1482</v>
      </c>
      <c r="AN827" t="s">
        <v>1524</v>
      </c>
    </row>
    <row r="828" spans="1:40">
      <c r="A828" t="s">
        <v>203</v>
      </c>
      <c r="B828">
        <v>41.2</v>
      </c>
      <c r="C828">
        <v>38.5</v>
      </c>
      <c r="D828">
        <v>45.7</v>
      </c>
      <c r="E828">
        <v>3004</v>
      </c>
      <c r="F828">
        <v>1387</v>
      </c>
      <c r="G828">
        <v>1617</v>
      </c>
      <c r="H828" s="2">
        <f>F828/E828</f>
        <v>0.46171770972037285</v>
      </c>
      <c r="I828" s="2">
        <f>G828/E828</f>
        <v>0.53828229027962715</v>
      </c>
      <c r="J828" s="1">
        <v>1103</v>
      </c>
      <c r="K828" s="2">
        <f>J828/E828</f>
        <v>0.36717709720372838</v>
      </c>
      <c r="L828" s="1">
        <v>706</v>
      </c>
      <c r="M828" s="1">
        <v>93</v>
      </c>
      <c r="N828" s="1">
        <v>75</v>
      </c>
      <c r="O828" s="2">
        <f>L828/$J828</f>
        <v>0.64007252946509519</v>
      </c>
      <c r="P828" s="2">
        <f>M828/$J828</f>
        <v>8.4315503173164094E-2</v>
      </c>
      <c r="Q828" s="2">
        <f>N828/$J828</f>
        <v>6.7996373526745243E-2</v>
      </c>
      <c r="R828" s="2">
        <v>0.29600000000000004</v>
      </c>
      <c r="S828" s="8" t="str">
        <f>VLOOKUP(R828,bachelor_lookup!A:B,2,TRUE)</f>
        <v>Medium</v>
      </c>
      <c r="T828" s="2">
        <v>0.32899999999999996</v>
      </c>
      <c r="U828" s="2">
        <v>0.26899999999999996</v>
      </c>
      <c r="V828" s="1">
        <v>2988</v>
      </c>
      <c r="W828" s="2">
        <f>V828/E828</f>
        <v>0.9946737683089214</v>
      </c>
      <c r="X828" s="2">
        <v>0.35700000000000004</v>
      </c>
      <c r="Y828" s="1">
        <v>556</v>
      </c>
      <c r="Z828" s="2">
        <f>Y828/E828</f>
        <v>0.18508655126498003</v>
      </c>
      <c r="AA828" s="2">
        <v>0.39</v>
      </c>
      <c r="AB828" s="1">
        <v>1943</v>
      </c>
      <c r="AC828" s="2">
        <f>AB828/E828</f>
        <v>0.64680426098535282</v>
      </c>
      <c r="AD828" s="2">
        <f>1-(AC828+Z828)</f>
        <v>0.16810918774966721</v>
      </c>
      <c r="AE828" s="2">
        <v>0.32100000000000001</v>
      </c>
      <c r="AF828" s="1">
        <v>46716</v>
      </c>
      <c r="AG828" s="1">
        <v>1493</v>
      </c>
      <c r="AH828" s="1">
        <v>28967</v>
      </c>
      <c r="AI828" s="1">
        <v>2469</v>
      </c>
      <c r="AJ828" s="2">
        <v>0.107</v>
      </c>
      <c r="AK828">
        <v>1.203818566</v>
      </c>
      <c r="AL828">
        <v>2495.3926487290942</v>
      </c>
      <c r="AM828" t="s">
        <v>1484</v>
      </c>
      <c r="AN828" t="s">
        <v>1492</v>
      </c>
    </row>
    <row r="829" spans="1:40">
      <c r="A829" t="s">
        <v>762</v>
      </c>
      <c r="B829">
        <v>43.1</v>
      </c>
      <c r="C829">
        <v>40.1</v>
      </c>
      <c r="D829">
        <v>45.9</v>
      </c>
      <c r="E829">
        <v>5761</v>
      </c>
      <c r="F829">
        <v>3146</v>
      </c>
      <c r="G829">
        <v>2615</v>
      </c>
      <c r="H829" s="2">
        <f>F829/E829</f>
        <v>0.54608574900190943</v>
      </c>
      <c r="I829" s="2">
        <f>G829/E829</f>
        <v>0.45391425099809063</v>
      </c>
      <c r="J829" s="1">
        <v>2612</v>
      </c>
      <c r="K829" s="2">
        <f>J829/E829</f>
        <v>0.45339350807151535</v>
      </c>
      <c r="L829" s="1">
        <v>1924</v>
      </c>
      <c r="M829" s="1">
        <v>320</v>
      </c>
      <c r="N829" s="1">
        <v>173</v>
      </c>
      <c r="O829" s="2">
        <f>L829/$J829</f>
        <v>0.73660030627871365</v>
      </c>
      <c r="P829" s="2">
        <f>M829/$J829</f>
        <v>0.1225114854517611</v>
      </c>
      <c r="Q829" s="2">
        <f>N829/$J829</f>
        <v>6.6232771822358344E-2</v>
      </c>
      <c r="R829" s="2">
        <v>0.29600000000000004</v>
      </c>
      <c r="S829" s="8" t="str">
        <f>VLOOKUP(R829,bachelor_lookup!A:B,2,TRUE)</f>
        <v>Medium</v>
      </c>
      <c r="T829" s="2">
        <v>0.30299999999999999</v>
      </c>
      <c r="U829" s="2">
        <v>0.28800000000000003</v>
      </c>
      <c r="V829" s="1">
        <v>5712</v>
      </c>
      <c r="W829" s="2">
        <f>V829/E829</f>
        <v>0.99149453219927097</v>
      </c>
      <c r="X829" s="2">
        <v>0.11800000000000001</v>
      </c>
      <c r="Y829" s="1">
        <v>1185</v>
      </c>
      <c r="Z829" s="2">
        <f>Y829/E829</f>
        <v>0.20569345599722269</v>
      </c>
      <c r="AA829" s="2">
        <v>0.17600000000000002</v>
      </c>
      <c r="AB829" s="1">
        <v>3471</v>
      </c>
      <c r="AC829" s="2">
        <f>AB829/E829</f>
        <v>0.60249956604756116</v>
      </c>
      <c r="AD829" s="2">
        <f>1-(AC829+Z829)</f>
        <v>0.19180697795521617</v>
      </c>
      <c r="AE829" s="2">
        <v>9.1999999999999998E-2</v>
      </c>
      <c r="AF829" s="1">
        <v>79680</v>
      </c>
      <c r="AG829" s="1">
        <v>2267</v>
      </c>
      <c r="AH829" s="1">
        <v>68487</v>
      </c>
      <c r="AI829" s="1">
        <v>4715</v>
      </c>
      <c r="AJ829" s="2">
        <v>8.6999999999999994E-2</v>
      </c>
      <c r="AK829">
        <v>16.58677381</v>
      </c>
      <c r="AL829">
        <v>347.3249268357871</v>
      </c>
      <c r="AM829" t="s">
        <v>1482</v>
      </c>
      <c r="AN829" t="s">
        <v>1504</v>
      </c>
    </row>
    <row r="830" spans="1:40">
      <c r="A830" t="s">
        <v>130</v>
      </c>
      <c r="B830">
        <v>44.9</v>
      </c>
      <c r="C830">
        <v>45.3</v>
      </c>
      <c r="D830">
        <v>44.3</v>
      </c>
      <c r="E830">
        <v>5008</v>
      </c>
      <c r="F830">
        <v>2435</v>
      </c>
      <c r="G830">
        <v>2573</v>
      </c>
      <c r="H830" s="2">
        <f>F830/E830</f>
        <v>0.4862220447284345</v>
      </c>
      <c r="I830" s="2">
        <f>G830/E830</f>
        <v>0.51377795527156545</v>
      </c>
      <c r="J830" s="1">
        <v>2225</v>
      </c>
      <c r="K830" s="2">
        <f>J830/E830</f>
        <v>0.44428913738019171</v>
      </c>
      <c r="L830" s="1">
        <v>1892</v>
      </c>
      <c r="M830" s="1">
        <v>173</v>
      </c>
      <c r="N830" s="1">
        <v>0</v>
      </c>
      <c r="O830" s="2">
        <f>L830/$J830</f>
        <v>0.8503370786516854</v>
      </c>
      <c r="P830" s="2">
        <f>M830/$J830</f>
        <v>7.7752808988764049E-2</v>
      </c>
      <c r="Q830" s="2">
        <f>N830/$J830</f>
        <v>0</v>
      </c>
      <c r="R830" s="2">
        <v>0.29600000000000004</v>
      </c>
      <c r="S830" s="8" t="str">
        <f>VLOOKUP(R830,bachelor_lookup!A:B,2,TRUE)</f>
        <v>Medium</v>
      </c>
      <c r="T830" s="2">
        <v>0.26899999999999996</v>
      </c>
      <c r="U830" s="2">
        <v>0.32299999999999995</v>
      </c>
      <c r="V830" s="1">
        <v>4920</v>
      </c>
      <c r="W830" s="2">
        <f>V830/E830</f>
        <v>0.98242811501597449</v>
      </c>
      <c r="X830" s="2">
        <v>6.3E-2</v>
      </c>
      <c r="Y830" s="1">
        <v>901</v>
      </c>
      <c r="Z830" s="2">
        <f>Y830/E830</f>
        <v>0.17991214057507987</v>
      </c>
      <c r="AA830" s="2">
        <v>5.9000000000000004E-2</v>
      </c>
      <c r="AB830" s="1">
        <v>3188</v>
      </c>
      <c r="AC830" s="2">
        <f>AB830/E830</f>
        <v>0.63658146964856233</v>
      </c>
      <c r="AD830" s="2">
        <f>1-(AC830+Z830)</f>
        <v>0.1835063897763578</v>
      </c>
      <c r="AE830" s="2">
        <v>7.0999999999999994E-2</v>
      </c>
      <c r="AF830" s="1">
        <v>88461</v>
      </c>
      <c r="AG830" s="1">
        <v>1814</v>
      </c>
      <c r="AH830" s="1">
        <v>77727</v>
      </c>
      <c r="AI830" s="1">
        <v>4160</v>
      </c>
      <c r="AJ830" s="2">
        <v>9.4E-2</v>
      </c>
      <c r="AK830">
        <v>47.545858870000004</v>
      </c>
      <c r="AL830">
        <v>105.32988821787582</v>
      </c>
      <c r="AM830" t="s">
        <v>1482</v>
      </c>
      <c r="AN830" t="s">
        <v>1492</v>
      </c>
    </row>
    <row r="831" spans="1:40">
      <c r="A831" t="s">
        <v>104</v>
      </c>
      <c r="B831">
        <v>61.6</v>
      </c>
      <c r="C831">
        <v>58.6</v>
      </c>
      <c r="D831">
        <v>63.1</v>
      </c>
      <c r="E831">
        <v>5683</v>
      </c>
      <c r="F831">
        <v>2669</v>
      </c>
      <c r="G831">
        <v>3014</v>
      </c>
      <c r="H831" s="2">
        <f>F831/E831</f>
        <v>0.46964631356677811</v>
      </c>
      <c r="I831" s="2">
        <f>G831/E831</f>
        <v>0.53035368643322189</v>
      </c>
      <c r="J831" s="1">
        <v>1517</v>
      </c>
      <c r="K831" s="2">
        <f>J831/E831</f>
        <v>0.26693647721273978</v>
      </c>
      <c r="L831" s="1">
        <v>1114</v>
      </c>
      <c r="M831" s="1">
        <v>65</v>
      </c>
      <c r="N831" s="1">
        <v>80</v>
      </c>
      <c r="O831" s="2">
        <f>L831/$J831</f>
        <v>0.73434410019775875</v>
      </c>
      <c r="P831" s="2">
        <f>M831/$J831</f>
        <v>4.2847725774555041E-2</v>
      </c>
      <c r="Q831" s="2">
        <f>N831/$J831</f>
        <v>5.2735662491760052E-2</v>
      </c>
      <c r="R831" s="2">
        <v>0.29600000000000004</v>
      </c>
      <c r="S831" s="8" t="str">
        <f>VLOOKUP(R831,bachelor_lookup!A:B,2,TRUE)</f>
        <v>Medium</v>
      </c>
      <c r="T831" s="2">
        <v>0.35600000000000004</v>
      </c>
      <c r="U831" s="2">
        <v>0.24399999999999999</v>
      </c>
      <c r="V831" s="1">
        <v>5562</v>
      </c>
      <c r="W831" s="2">
        <f>V831/E831</f>
        <v>0.97870842864684149</v>
      </c>
      <c r="X831" s="2">
        <v>7.8E-2</v>
      </c>
      <c r="Y831" s="1">
        <v>701</v>
      </c>
      <c r="Z831" s="2">
        <f>Y831/E831</f>
        <v>0.12335034312862925</v>
      </c>
      <c r="AA831" s="2">
        <v>7.2999999999999995E-2</v>
      </c>
      <c r="AB831" s="1">
        <v>2485</v>
      </c>
      <c r="AC831" s="2">
        <f>AB831/E831</f>
        <v>0.43726904803800809</v>
      </c>
      <c r="AD831" s="2">
        <f>1-(AC831+Z831)</f>
        <v>0.43938060883336272</v>
      </c>
      <c r="AE831" s="2">
        <v>0.11699999999999999</v>
      </c>
      <c r="AF831" s="1">
        <v>63068</v>
      </c>
      <c r="AG831" s="1">
        <v>2662</v>
      </c>
      <c r="AH831" s="1">
        <v>48434</v>
      </c>
      <c r="AI831" s="1">
        <v>5071</v>
      </c>
      <c r="AJ831" s="2">
        <v>0.16399999999999998</v>
      </c>
      <c r="AK831">
        <v>20.73228001</v>
      </c>
      <c r="AL831">
        <v>274.11360435315669</v>
      </c>
      <c r="AM831" t="s">
        <v>1482</v>
      </c>
      <c r="AN831" t="s">
        <v>1491</v>
      </c>
    </row>
    <row r="832" spans="1:40">
      <c r="A832" t="s">
        <v>1072</v>
      </c>
      <c r="B832">
        <v>34.1</v>
      </c>
      <c r="C832">
        <v>34.1</v>
      </c>
      <c r="D832">
        <v>34</v>
      </c>
      <c r="E832">
        <v>5499</v>
      </c>
      <c r="F832">
        <v>2522</v>
      </c>
      <c r="G832">
        <v>2977</v>
      </c>
      <c r="H832" s="2">
        <f>F832/E832</f>
        <v>0.45862884160756501</v>
      </c>
      <c r="I832" s="2">
        <f>G832/E832</f>
        <v>0.54137115839243499</v>
      </c>
      <c r="J832" s="1">
        <v>2460</v>
      </c>
      <c r="K832" s="2">
        <f>J832/E832</f>
        <v>0.44735406437534098</v>
      </c>
      <c r="L832" s="1">
        <v>1868</v>
      </c>
      <c r="M832" s="1">
        <v>295</v>
      </c>
      <c r="N832" s="1">
        <v>120</v>
      </c>
      <c r="O832" s="2">
        <f>L832/$J832</f>
        <v>0.759349593495935</v>
      </c>
      <c r="P832" s="2">
        <f>M832/$J832</f>
        <v>0.11991869918699187</v>
      </c>
      <c r="Q832" s="2">
        <f>N832/$J832</f>
        <v>4.878048780487805E-2</v>
      </c>
      <c r="R832" s="2">
        <v>0.29699999999999999</v>
      </c>
      <c r="S832" s="8" t="str">
        <f>VLOOKUP(R832,bachelor_lookup!A:B,2,TRUE)</f>
        <v>Medium</v>
      </c>
      <c r="T832" s="2">
        <v>0.34299999999999997</v>
      </c>
      <c r="U832" s="2">
        <v>0.26</v>
      </c>
      <c r="V832" s="1">
        <v>5352</v>
      </c>
      <c r="W832" s="2">
        <f>V832/E832</f>
        <v>0.9732678668848882</v>
      </c>
      <c r="X832" s="2">
        <v>7.400000000000001E-2</v>
      </c>
      <c r="Y832" s="1">
        <v>1336</v>
      </c>
      <c r="Z832" s="2">
        <f>Y832/E832</f>
        <v>0.24295326422985997</v>
      </c>
      <c r="AA832" s="2">
        <v>8.5000000000000006E-2</v>
      </c>
      <c r="AB832" s="1">
        <v>3478</v>
      </c>
      <c r="AC832" s="2">
        <f>AB832/E832</f>
        <v>0.63247863247863245</v>
      </c>
      <c r="AD832" s="2">
        <f>1-(AC832+Z832)</f>
        <v>0.12456810329150758</v>
      </c>
      <c r="AE832" s="2">
        <v>0.06</v>
      </c>
      <c r="AF832" s="1">
        <v>82317</v>
      </c>
      <c r="AG832" s="1">
        <v>1888</v>
      </c>
      <c r="AH832" s="1">
        <v>75000</v>
      </c>
      <c r="AI832" s="1">
        <v>4296</v>
      </c>
      <c r="AJ832" s="2">
        <v>8.4000000000000005E-2</v>
      </c>
      <c r="AK832">
        <v>2.5712945110000001</v>
      </c>
      <c r="AL832">
        <v>2138.611495678645</v>
      </c>
      <c r="AM832" t="s">
        <v>1484</v>
      </c>
      <c r="AN832" t="s">
        <v>1517</v>
      </c>
    </row>
    <row r="833" spans="1:40">
      <c r="A833" t="s">
        <v>543</v>
      </c>
      <c r="B833">
        <v>38.6</v>
      </c>
      <c r="C833">
        <v>38.5</v>
      </c>
      <c r="D833">
        <v>38.700000000000003</v>
      </c>
      <c r="E833">
        <v>4734</v>
      </c>
      <c r="F833">
        <v>2407</v>
      </c>
      <c r="G833">
        <v>2327</v>
      </c>
      <c r="H833" s="2">
        <f>F833/E833</f>
        <v>0.50844951415293616</v>
      </c>
      <c r="I833" s="2">
        <f>G833/E833</f>
        <v>0.49155048584706379</v>
      </c>
      <c r="J833" s="1">
        <v>2642</v>
      </c>
      <c r="K833" s="2">
        <f>J833/E833</f>
        <v>0.55809040980143643</v>
      </c>
      <c r="L833" s="1">
        <v>2064</v>
      </c>
      <c r="M833" s="1">
        <v>286</v>
      </c>
      <c r="N833" s="1">
        <v>130</v>
      </c>
      <c r="O833" s="2">
        <f>L833/$J833</f>
        <v>0.78122634367903099</v>
      </c>
      <c r="P833" s="2">
        <f>M833/$J833</f>
        <v>0.10825132475397427</v>
      </c>
      <c r="Q833" s="2">
        <f>N833/$J833</f>
        <v>4.9205147615442847E-2</v>
      </c>
      <c r="R833" s="2">
        <v>0.29699999999999999</v>
      </c>
      <c r="S833" s="8" t="str">
        <f>VLOOKUP(R833,bachelor_lookup!A:B,2,TRUE)</f>
        <v>Medium</v>
      </c>
      <c r="T833" s="2">
        <v>0.29199999999999998</v>
      </c>
      <c r="U833" s="2">
        <v>0.30199999999999999</v>
      </c>
      <c r="V833" s="1">
        <v>4707</v>
      </c>
      <c r="W833" s="2">
        <f>V833/E833</f>
        <v>0.99429657794676807</v>
      </c>
      <c r="X833" s="2">
        <v>0.14199999999999999</v>
      </c>
      <c r="Y833" s="1">
        <v>1052</v>
      </c>
      <c r="Z833" s="2">
        <f>Y833/E833</f>
        <v>0.22222222222222221</v>
      </c>
      <c r="AA833" s="2">
        <v>0.217</v>
      </c>
      <c r="AB833" s="1">
        <v>3129</v>
      </c>
      <c r="AC833" s="2">
        <f>AB833/E833</f>
        <v>0.6609632446134347</v>
      </c>
      <c r="AD833" s="2">
        <f>1-(AC833+Z833)</f>
        <v>0.11681453316434309</v>
      </c>
      <c r="AE833" s="2">
        <v>0.129</v>
      </c>
      <c r="AF833" s="1">
        <v>71859</v>
      </c>
      <c r="AG833" s="1">
        <v>1902</v>
      </c>
      <c r="AH833" s="1">
        <v>58478</v>
      </c>
      <c r="AI833" s="1">
        <v>3747</v>
      </c>
      <c r="AJ833" s="2">
        <v>7.0000000000000007E-2</v>
      </c>
      <c r="AK833">
        <v>2.894099062</v>
      </c>
      <c r="AL833">
        <v>1635.7422115083082</v>
      </c>
      <c r="AM833" t="s">
        <v>1484</v>
      </c>
      <c r="AN833" t="s">
        <v>1503</v>
      </c>
    </row>
    <row r="834" spans="1:40">
      <c r="A834" t="s">
        <v>134</v>
      </c>
      <c r="B834">
        <v>39.299999999999997</v>
      </c>
      <c r="C834">
        <v>39.1</v>
      </c>
      <c r="D834">
        <v>39.6</v>
      </c>
      <c r="E834">
        <v>4914</v>
      </c>
      <c r="F834">
        <v>2394</v>
      </c>
      <c r="G834">
        <v>2520</v>
      </c>
      <c r="H834" s="2">
        <f>F834/E834</f>
        <v>0.48717948717948717</v>
      </c>
      <c r="I834" s="2">
        <f>G834/E834</f>
        <v>0.51282051282051277</v>
      </c>
      <c r="J834" s="1">
        <v>2108</v>
      </c>
      <c r="K834" s="2">
        <f>J834/E834</f>
        <v>0.42897842897842897</v>
      </c>
      <c r="L834" s="1">
        <v>1765</v>
      </c>
      <c r="M834" s="1">
        <v>109</v>
      </c>
      <c r="N834" s="1">
        <v>33</v>
      </c>
      <c r="O834" s="2">
        <f>L834/$J834</f>
        <v>0.83728652751423149</v>
      </c>
      <c r="P834" s="2">
        <f>M834/$J834</f>
        <v>5.1707779886148005E-2</v>
      </c>
      <c r="Q834" s="2">
        <f>N834/$J834</f>
        <v>1.5654648956356737E-2</v>
      </c>
      <c r="R834" s="2">
        <v>0.29699999999999999</v>
      </c>
      <c r="S834" s="8" t="str">
        <f>VLOOKUP(R834,bachelor_lookup!A:B,2,TRUE)</f>
        <v>Medium</v>
      </c>
      <c r="T834" s="2">
        <v>0.29799999999999999</v>
      </c>
      <c r="U834" s="2">
        <v>0.29499999999999998</v>
      </c>
      <c r="V834" s="1">
        <v>4893</v>
      </c>
      <c r="W834" s="2">
        <f>V834/E834</f>
        <v>0.99572649572649574</v>
      </c>
      <c r="X834" s="2">
        <v>0.03</v>
      </c>
      <c r="Y834" s="1">
        <v>1292</v>
      </c>
      <c r="Z834" s="2">
        <f>Y834/E834</f>
        <v>0.26292226292226289</v>
      </c>
      <c r="AA834" s="2">
        <v>2.6000000000000002E-2</v>
      </c>
      <c r="AB834" s="1">
        <v>2800</v>
      </c>
      <c r="AC834" s="2">
        <f>AB834/E834</f>
        <v>0.56980056980056981</v>
      </c>
      <c r="AD834" s="2">
        <f>1-(AC834+Z834)</f>
        <v>0.16727716727716735</v>
      </c>
      <c r="AE834" s="2">
        <v>3.6000000000000004E-2</v>
      </c>
      <c r="AF834" s="1">
        <v>89833</v>
      </c>
      <c r="AG834" s="1">
        <v>1760</v>
      </c>
      <c r="AH834" s="1">
        <v>76830</v>
      </c>
      <c r="AI834" s="1">
        <v>3841</v>
      </c>
      <c r="AJ834" s="2">
        <v>0.111</v>
      </c>
      <c r="AK834">
        <v>21.733806950000002</v>
      </c>
      <c r="AL834">
        <v>226.09936728088954</v>
      </c>
      <c r="AM834" t="s">
        <v>1482</v>
      </c>
      <c r="AN834" t="s">
        <v>1492</v>
      </c>
    </row>
    <row r="835" spans="1:40">
      <c r="A835" t="s">
        <v>861</v>
      </c>
      <c r="B835">
        <v>41.5</v>
      </c>
      <c r="C835">
        <v>36.799999999999997</v>
      </c>
      <c r="D835">
        <v>44.6</v>
      </c>
      <c r="E835">
        <v>1900</v>
      </c>
      <c r="F835">
        <v>1023</v>
      </c>
      <c r="G835">
        <v>877</v>
      </c>
      <c r="H835" s="2">
        <f>F835/E835</f>
        <v>0.53842105263157891</v>
      </c>
      <c r="I835" s="2">
        <f>G835/E835</f>
        <v>0.46157894736842103</v>
      </c>
      <c r="J835" s="1">
        <v>763</v>
      </c>
      <c r="K835" s="2">
        <f>J835/E835</f>
        <v>0.40157894736842104</v>
      </c>
      <c r="L835" s="1">
        <v>491</v>
      </c>
      <c r="M835" s="1">
        <v>37</v>
      </c>
      <c r="N835" s="1">
        <v>101</v>
      </c>
      <c r="O835" s="2">
        <f>L835/$J835</f>
        <v>0.64351245085190034</v>
      </c>
      <c r="P835" s="2">
        <f>M835/$J835</f>
        <v>4.8492791612057669E-2</v>
      </c>
      <c r="Q835" s="2">
        <f>N835/$J835</f>
        <v>0.13237221494102228</v>
      </c>
      <c r="R835" s="2">
        <v>0.29699999999999999</v>
      </c>
      <c r="S835" s="8" t="str">
        <f>VLOOKUP(R835,bachelor_lookup!A:B,2,TRUE)</f>
        <v>Medium</v>
      </c>
      <c r="T835" s="2">
        <v>0.34499999999999997</v>
      </c>
      <c r="U835" s="2">
        <v>0.247</v>
      </c>
      <c r="V835" s="1">
        <v>1875</v>
      </c>
      <c r="W835" s="2">
        <f>V835/E835</f>
        <v>0.98684210526315785</v>
      </c>
      <c r="X835" s="2">
        <v>0.435</v>
      </c>
      <c r="Y835" s="1">
        <v>126</v>
      </c>
      <c r="Z835" s="2">
        <f>Y835/E835</f>
        <v>6.6315789473684217E-2</v>
      </c>
      <c r="AA835" s="2">
        <v>0.61099999999999999</v>
      </c>
      <c r="AB835" s="1">
        <v>1365</v>
      </c>
      <c r="AC835" s="2">
        <f>AB835/E835</f>
        <v>0.71842105263157896</v>
      </c>
      <c r="AD835" s="2">
        <f>1-(AC835+Z835)</f>
        <v>0.21526315789473682</v>
      </c>
      <c r="AE835" s="2">
        <v>0.40200000000000002</v>
      </c>
      <c r="AF835" s="1">
        <v>40344</v>
      </c>
      <c r="AG835" s="1">
        <v>1288</v>
      </c>
      <c r="AH835" s="1">
        <v>18816</v>
      </c>
      <c r="AI835" s="1">
        <v>1793</v>
      </c>
      <c r="AJ835" s="2">
        <v>0.223</v>
      </c>
      <c r="AK835">
        <v>0.76149954600000003</v>
      </c>
      <c r="AL835">
        <v>2495.076996408347</v>
      </c>
      <c r="AM835" t="s">
        <v>1484</v>
      </c>
      <c r="AN835" t="s">
        <v>1513</v>
      </c>
    </row>
    <row r="836" spans="1:40">
      <c r="A836" t="s">
        <v>314</v>
      </c>
      <c r="B836">
        <v>53</v>
      </c>
      <c r="C836">
        <v>53</v>
      </c>
      <c r="D836">
        <v>53.1</v>
      </c>
      <c r="E836">
        <v>1686</v>
      </c>
      <c r="F836">
        <v>914</v>
      </c>
      <c r="G836">
        <v>772</v>
      </c>
      <c r="H836" s="2">
        <f>F836/E836</f>
        <v>0.54211150652431794</v>
      </c>
      <c r="I836" s="2">
        <f>G836/E836</f>
        <v>0.45788849347568211</v>
      </c>
      <c r="J836" s="1">
        <v>610</v>
      </c>
      <c r="K836" s="2">
        <f>J836/E836</f>
        <v>0.36180308422301305</v>
      </c>
      <c r="L836" s="1">
        <v>416</v>
      </c>
      <c r="M836" s="1">
        <v>105</v>
      </c>
      <c r="N836" s="1">
        <v>10</v>
      </c>
      <c r="O836" s="2">
        <f>L836/$J836</f>
        <v>0.68196721311475406</v>
      </c>
      <c r="P836" s="2">
        <f>M836/$J836</f>
        <v>0.1721311475409836</v>
      </c>
      <c r="Q836" s="2">
        <f>N836/$J836</f>
        <v>1.6393442622950821E-2</v>
      </c>
      <c r="R836" s="2">
        <v>0.29699999999999999</v>
      </c>
      <c r="S836" s="8" t="str">
        <f>VLOOKUP(R836,bachelor_lookup!A:B,2,TRUE)</f>
        <v>Medium</v>
      </c>
      <c r="T836" s="2">
        <v>0.30499999999999999</v>
      </c>
      <c r="U836" s="2">
        <v>0.28699999999999998</v>
      </c>
      <c r="V836" s="1">
        <v>1596</v>
      </c>
      <c r="W836" s="2">
        <f>V836/E836</f>
        <v>0.94661921708185048</v>
      </c>
      <c r="X836" s="2">
        <v>0.128</v>
      </c>
      <c r="Y836" s="1">
        <v>188</v>
      </c>
      <c r="Z836" s="2">
        <f>Y836/E836</f>
        <v>0.11150652431791222</v>
      </c>
      <c r="AA836" s="2">
        <v>0.128</v>
      </c>
      <c r="AB836" s="1">
        <v>1072</v>
      </c>
      <c r="AC836" s="2">
        <f>AB836/E836</f>
        <v>0.63582443653618026</v>
      </c>
      <c r="AD836" s="2">
        <f>1-(AC836+Z836)</f>
        <v>0.25266903914590755</v>
      </c>
      <c r="AE836" s="2">
        <v>0.13200000000000001</v>
      </c>
      <c r="AF836" s="1">
        <v>68928</v>
      </c>
      <c r="AG836" s="1">
        <v>743</v>
      </c>
      <c r="AH836" s="1">
        <v>49125</v>
      </c>
      <c r="AI836" s="1">
        <v>1453</v>
      </c>
      <c r="AJ836" s="2">
        <v>0.128</v>
      </c>
      <c r="AK836">
        <v>332.11486710000003</v>
      </c>
      <c r="AL836">
        <v>5.0765568392707463</v>
      </c>
      <c r="AM836" t="s">
        <v>1482</v>
      </c>
      <c r="AN836" t="s">
        <v>1502</v>
      </c>
    </row>
    <row r="837" spans="1:40">
      <c r="A837" t="s">
        <v>1115</v>
      </c>
      <c r="B837">
        <v>35.799999999999997</v>
      </c>
      <c r="C837">
        <v>37.4</v>
      </c>
      <c r="D837">
        <v>35.1</v>
      </c>
      <c r="E837">
        <v>5520</v>
      </c>
      <c r="F837">
        <v>2596</v>
      </c>
      <c r="G837">
        <v>2924</v>
      </c>
      <c r="H837" s="2">
        <f>F837/E837</f>
        <v>0.47028985507246379</v>
      </c>
      <c r="I837" s="2">
        <f>G837/E837</f>
        <v>0.52971014492753621</v>
      </c>
      <c r="J837" s="1">
        <v>2827</v>
      </c>
      <c r="K837" s="2">
        <f>J837/E837</f>
        <v>0.51213768115942027</v>
      </c>
      <c r="L837" s="1">
        <v>2113</v>
      </c>
      <c r="M837" s="1">
        <v>194</v>
      </c>
      <c r="N837" s="1">
        <v>248</v>
      </c>
      <c r="O837" s="2">
        <f>L837/$J837</f>
        <v>0.74743544393349837</v>
      </c>
      <c r="P837" s="2">
        <f>M837/$J837</f>
        <v>6.862398302087018E-2</v>
      </c>
      <c r="Q837" s="2">
        <f>N837/$J837</f>
        <v>8.7725504067916515E-2</v>
      </c>
      <c r="R837" s="2">
        <v>0.29799999999999999</v>
      </c>
      <c r="S837" s="8" t="str">
        <f>VLOOKUP(R837,bachelor_lookup!A:B,2,TRUE)</f>
        <v>Medium</v>
      </c>
      <c r="T837" s="2">
        <v>0.32500000000000001</v>
      </c>
      <c r="U837" s="2">
        <v>0.27200000000000002</v>
      </c>
      <c r="V837" s="1">
        <v>5490</v>
      </c>
      <c r="W837" s="2">
        <f>V837/E837</f>
        <v>0.99456521739130432</v>
      </c>
      <c r="X837" s="2">
        <v>7.4999999999999997E-2</v>
      </c>
      <c r="Y837" s="1">
        <v>1188</v>
      </c>
      <c r="Z837" s="2">
        <f>Y837/E837</f>
        <v>0.21521739130434783</v>
      </c>
      <c r="AA837" s="2">
        <v>7.0999999999999994E-2</v>
      </c>
      <c r="AB837" s="1">
        <v>3724</v>
      </c>
      <c r="AC837" s="2">
        <f>AB837/E837</f>
        <v>0.67463768115942024</v>
      </c>
      <c r="AD837" s="2">
        <f>1-(AC837+Z837)</f>
        <v>0.11014492753623195</v>
      </c>
      <c r="AE837" s="2">
        <v>6.9000000000000006E-2</v>
      </c>
      <c r="AF837" s="1">
        <v>79660</v>
      </c>
      <c r="AG837" s="1">
        <v>1990</v>
      </c>
      <c r="AH837" s="1">
        <v>67961</v>
      </c>
      <c r="AI837" s="1">
        <v>4452</v>
      </c>
      <c r="AJ837" s="2">
        <v>5.0999999999999997E-2</v>
      </c>
      <c r="AK837">
        <v>5.0053984680000001</v>
      </c>
      <c r="AL837">
        <v>1102.8093038526099</v>
      </c>
      <c r="AM837" t="s">
        <v>1483</v>
      </c>
      <c r="AN837" t="s">
        <v>1517</v>
      </c>
    </row>
    <row r="838" spans="1:40">
      <c r="A838" t="s">
        <v>1167</v>
      </c>
      <c r="B838">
        <v>37.299999999999997</v>
      </c>
      <c r="C838">
        <v>36.9</v>
      </c>
      <c r="D838">
        <v>37.4</v>
      </c>
      <c r="E838">
        <v>7431</v>
      </c>
      <c r="F838">
        <v>3753</v>
      </c>
      <c r="G838">
        <v>3678</v>
      </c>
      <c r="H838" s="2">
        <f>F838/E838</f>
        <v>0.50504642712959225</v>
      </c>
      <c r="I838" s="2">
        <f>G838/E838</f>
        <v>0.49495357287040775</v>
      </c>
      <c r="J838" s="1">
        <v>3926</v>
      </c>
      <c r="K838" s="2">
        <f>J838/E838</f>
        <v>0.5283272776207778</v>
      </c>
      <c r="L838" s="1">
        <v>3014</v>
      </c>
      <c r="M838" s="1">
        <v>600</v>
      </c>
      <c r="N838" s="1">
        <v>124</v>
      </c>
      <c r="O838" s="2">
        <f>L838/$J838</f>
        <v>0.76770249617931741</v>
      </c>
      <c r="P838" s="2">
        <f>M838/$J838</f>
        <v>0.15282730514518594</v>
      </c>
      <c r="Q838" s="2">
        <f>N838/$J838</f>
        <v>3.1584309730005096E-2</v>
      </c>
      <c r="R838" s="2">
        <v>0.29799999999999999</v>
      </c>
      <c r="S838" s="8" t="str">
        <f>VLOOKUP(R838,bachelor_lookup!A:B,2,TRUE)</f>
        <v>Medium</v>
      </c>
      <c r="T838" s="2">
        <v>0.30299999999999999</v>
      </c>
      <c r="U838" s="2">
        <v>0.29299999999999998</v>
      </c>
      <c r="V838" s="1">
        <v>7431</v>
      </c>
      <c r="W838" s="2">
        <f>V838/E838</f>
        <v>1</v>
      </c>
      <c r="X838" s="2">
        <v>6.2E-2</v>
      </c>
      <c r="Y838" s="1">
        <v>1975</v>
      </c>
      <c r="Z838" s="2">
        <f>Y838/E838</f>
        <v>0.26577849549185845</v>
      </c>
      <c r="AA838" s="2">
        <v>9.0999999999999998E-2</v>
      </c>
      <c r="AB838" s="1">
        <v>4768</v>
      </c>
      <c r="AC838" s="2">
        <f>AB838/E838</f>
        <v>0.64163638810388912</v>
      </c>
      <c r="AD838" s="2">
        <f>1-(AC838+Z838)</f>
        <v>9.2585116404252377E-2</v>
      </c>
      <c r="AE838" s="2">
        <v>5.7000000000000002E-2</v>
      </c>
      <c r="AF838" s="1">
        <v>91443</v>
      </c>
      <c r="AG838" s="1">
        <v>2559</v>
      </c>
      <c r="AH838" s="1">
        <v>90919</v>
      </c>
      <c r="AI838" s="1">
        <v>5666</v>
      </c>
      <c r="AJ838" s="2">
        <v>0.06</v>
      </c>
      <c r="AK838">
        <v>16.089400120000001</v>
      </c>
      <c r="AL838">
        <v>461.85687126786428</v>
      </c>
      <c r="AM838" t="s">
        <v>1483</v>
      </c>
      <c r="AN838" t="s">
        <v>1517</v>
      </c>
    </row>
    <row r="839" spans="1:40">
      <c r="A839" t="s">
        <v>853</v>
      </c>
      <c r="B839">
        <v>44.8</v>
      </c>
      <c r="C839">
        <v>43</v>
      </c>
      <c r="D839">
        <v>49.1</v>
      </c>
      <c r="E839">
        <v>2355</v>
      </c>
      <c r="F839">
        <v>1204</v>
      </c>
      <c r="G839">
        <v>1151</v>
      </c>
      <c r="H839" s="2">
        <f>F839/E839</f>
        <v>0.51125265392781316</v>
      </c>
      <c r="I839" s="2">
        <f>G839/E839</f>
        <v>0.48874734607218684</v>
      </c>
      <c r="J839" s="1">
        <v>981</v>
      </c>
      <c r="K839" s="2">
        <f>J839/E839</f>
        <v>0.41656050955414015</v>
      </c>
      <c r="L839" s="1">
        <v>712</v>
      </c>
      <c r="M839" s="1">
        <v>85</v>
      </c>
      <c r="N839" s="1">
        <v>72</v>
      </c>
      <c r="O839" s="2">
        <f>L839/$J839</f>
        <v>0.72579001019367995</v>
      </c>
      <c r="P839" s="2">
        <f>M839/$J839</f>
        <v>8.6646279306829763E-2</v>
      </c>
      <c r="Q839" s="2">
        <f>N839/$J839</f>
        <v>7.3394495412844041E-2</v>
      </c>
      <c r="R839" s="2">
        <v>0.29799999999999999</v>
      </c>
      <c r="S839" s="8" t="str">
        <f>VLOOKUP(R839,bachelor_lookup!A:B,2,TRUE)</f>
        <v>Medium</v>
      </c>
      <c r="T839" s="2">
        <v>0.27899999999999997</v>
      </c>
      <c r="U839" s="2">
        <v>0.316</v>
      </c>
      <c r="V839" s="1">
        <v>2180</v>
      </c>
      <c r="W839" s="2">
        <f>V839/E839</f>
        <v>0.92569002123142252</v>
      </c>
      <c r="X839" s="2">
        <v>6.6000000000000003E-2</v>
      </c>
      <c r="Y839" s="1">
        <v>372</v>
      </c>
      <c r="Z839" s="2">
        <f>Y839/E839</f>
        <v>0.15796178343949044</v>
      </c>
      <c r="AA839" s="2">
        <v>0.113</v>
      </c>
      <c r="AB839" s="1">
        <v>1286</v>
      </c>
      <c r="AC839" s="2">
        <f>AB839/E839</f>
        <v>0.54607218683651804</v>
      </c>
      <c r="AD839" s="2">
        <f>1-(AC839+Z839)</f>
        <v>0.29596602972399155</v>
      </c>
      <c r="AE839" s="2">
        <v>7.5999999999999998E-2</v>
      </c>
      <c r="AF839" s="1">
        <v>70345</v>
      </c>
      <c r="AG839" s="1">
        <v>912</v>
      </c>
      <c r="AH839" s="1">
        <v>62037</v>
      </c>
      <c r="AI839" s="1">
        <v>2011</v>
      </c>
      <c r="AJ839" s="2">
        <v>6.7000000000000004E-2</v>
      </c>
      <c r="AK839">
        <v>1.577618615</v>
      </c>
      <c r="AL839">
        <v>1492.7562197914356</v>
      </c>
      <c r="AM839" t="s">
        <v>1484</v>
      </c>
      <c r="AN839" t="s">
        <v>1513</v>
      </c>
    </row>
    <row r="840" spans="1:40">
      <c r="A840" t="s">
        <v>1208</v>
      </c>
      <c r="B840">
        <v>45.8</v>
      </c>
      <c r="C840">
        <v>45.4</v>
      </c>
      <c r="D840">
        <v>46.2</v>
      </c>
      <c r="E840">
        <v>4728</v>
      </c>
      <c r="F840">
        <v>2248</v>
      </c>
      <c r="G840">
        <v>2480</v>
      </c>
      <c r="H840" s="2">
        <f>F840/E840</f>
        <v>0.47546531302876482</v>
      </c>
      <c r="I840" s="2">
        <f>G840/E840</f>
        <v>0.52453468697123518</v>
      </c>
      <c r="J840" s="1">
        <v>1918</v>
      </c>
      <c r="K840" s="2">
        <f>J840/E840</f>
        <v>0.405668358714044</v>
      </c>
      <c r="L840" s="1">
        <v>1498</v>
      </c>
      <c r="M840" s="1">
        <v>265</v>
      </c>
      <c r="N840" s="1">
        <v>81</v>
      </c>
      <c r="O840" s="2">
        <f>L840/$J840</f>
        <v>0.78102189781021902</v>
      </c>
      <c r="P840" s="2">
        <f>M840/$J840</f>
        <v>0.13816475495307612</v>
      </c>
      <c r="Q840" s="2">
        <f>N840/$J840</f>
        <v>4.2231491136600623E-2</v>
      </c>
      <c r="R840" s="2">
        <v>0.29799999999999999</v>
      </c>
      <c r="S840" s="8" t="str">
        <f>VLOOKUP(R840,bachelor_lookup!A:B,2,TRUE)</f>
        <v>Medium</v>
      </c>
      <c r="T840" s="2">
        <v>0.32100000000000001</v>
      </c>
      <c r="U840" s="2">
        <v>0.27699999999999997</v>
      </c>
      <c r="V840" s="1">
        <v>4653</v>
      </c>
      <c r="W840" s="2">
        <f>V840/E840</f>
        <v>0.9841370558375635</v>
      </c>
      <c r="X840" s="2">
        <v>0.105</v>
      </c>
      <c r="Y840" s="1">
        <v>1004</v>
      </c>
      <c r="Z840" s="2">
        <f>Y840/E840</f>
        <v>0.21235194585448391</v>
      </c>
      <c r="AA840" s="2">
        <v>0.188</v>
      </c>
      <c r="AB840" s="1">
        <v>2564</v>
      </c>
      <c r="AC840" s="2">
        <f>AB840/E840</f>
        <v>0.54230118443316411</v>
      </c>
      <c r="AD840" s="2">
        <f>1-(AC840+Z840)</f>
        <v>0.24534686971235198</v>
      </c>
      <c r="AE840" s="2">
        <v>9.9000000000000005E-2</v>
      </c>
      <c r="AF840" s="1">
        <v>66548</v>
      </c>
      <c r="AG840" s="1">
        <v>1829</v>
      </c>
      <c r="AH840" s="1">
        <v>54647</v>
      </c>
      <c r="AI840" s="1">
        <v>3856</v>
      </c>
      <c r="AJ840" s="2">
        <v>0.111</v>
      </c>
      <c r="AK840">
        <v>3.5711206880000002</v>
      </c>
      <c r="AL840">
        <v>1323.9541345907041</v>
      </c>
      <c r="AM840" t="s">
        <v>1483</v>
      </c>
      <c r="AN840" t="s">
        <v>1518</v>
      </c>
    </row>
    <row r="841" spans="1:40">
      <c r="A841" t="s">
        <v>671</v>
      </c>
      <c r="B841">
        <v>47.3</v>
      </c>
      <c r="C841">
        <v>48.6</v>
      </c>
      <c r="D841">
        <v>46.7</v>
      </c>
      <c r="E841">
        <v>5318</v>
      </c>
      <c r="F841">
        <v>2603</v>
      </c>
      <c r="G841">
        <v>2715</v>
      </c>
      <c r="H841" s="2">
        <f>F841/E841</f>
        <v>0.4894697254606995</v>
      </c>
      <c r="I841" s="2">
        <f>G841/E841</f>
        <v>0.51053027453930044</v>
      </c>
      <c r="J841" s="1">
        <v>2377</v>
      </c>
      <c r="K841" s="2">
        <f>J841/E841</f>
        <v>0.44697254606995113</v>
      </c>
      <c r="L841" s="1">
        <v>1902</v>
      </c>
      <c r="M841" s="1">
        <v>175</v>
      </c>
      <c r="N841" s="1">
        <v>48</v>
      </c>
      <c r="O841" s="2">
        <f>L841/$J841</f>
        <v>0.8001682793437106</v>
      </c>
      <c r="P841" s="2">
        <f>M841/$J841</f>
        <v>7.3622212873369799E-2</v>
      </c>
      <c r="Q841" s="2">
        <f>N841/$J841</f>
        <v>2.0193521245267142E-2</v>
      </c>
      <c r="R841" s="2">
        <v>0.29799999999999999</v>
      </c>
      <c r="S841" s="8" t="str">
        <f>VLOOKUP(R841,bachelor_lookup!A:B,2,TRUE)</f>
        <v>Medium</v>
      </c>
      <c r="T841" s="2">
        <v>0.32600000000000001</v>
      </c>
      <c r="U841" s="2">
        <v>0.27</v>
      </c>
      <c r="V841" s="1">
        <v>5288</v>
      </c>
      <c r="W841" s="2">
        <f>V841/E841</f>
        <v>0.99435878149680335</v>
      </c>
      <c r="X841" s="2">
        <v>6.3E-2</v>
      </c>
      <c r="Y841" s="1">
        <v>1144</v>
      </c>
      <c r="Z841" s="2">
        <f>Y841/E841</f>
        <v>0.21511846558856712</v>
      </c>
      <c r="AA841" s="2">
        <v>8.5000000000000006E-2</v>
      </c>
      <c r="AB841" s="1">
        <v>3348</v>
      </c>
      <c r="AC841" s="2">
        <f>AB841/E841</f>
        <v>0.6295599849567507</v>
      </c>
      <c r="AD841" s="2">
        <f>1-(AC841+Z841)</f>
        <v>0.15532154945468224</v>
      </c>
      <c r="AE841" s="2">
        <v>7.0999999999999994E-2</v>
      </c>
      <c r="AF841" s="1">
        <v>115353</v>
      </c>
      <c r="AG841" s="1">
        <v>1887</v>
      </c>
      <c r="AH841" s="1">
        <v>87729</v>
      </c>
      <c r="AI841" s="1">
        <v>4407</v>
      </c>
      <c r="AJ841" s="2">
        <v>6.7000000000000004E-2</v>
      </c>
      <c r="AK841">
        <v>122.4509034</v>
      </c>
      <c r="AL841">
        <v>43.429651005743416</v>
      </c>
      <c r="AM841" t="s">
        <v>1482</v>
      </c>
      <c r="AN841" t="s">
        <v>1503</v>
      </c>
    </row>
    <row r="842" spans="1:40">
      <c r="A842" t="s">
        <v>306</v>
      </c>
      <c r="B842">
        <v>53.2</v>
      </c>
      <c r="C842">
        <v>54.4</v>
      </c>
      <c r="D842">
        <v>52.1</v>
      </c>
      <c r="E842">
        <v>3916</v>
      </c>
      <c r="F842">
        <v>1862</v>
      </c>
      <c r="G842">
        <v>2054</v>
      </c>
      <c r="H842" s="2">
        <f>F842/E842</f>
        <v>0.47548518896833503</v>
      </c>
      <c r="I842" s="2">
        <f>G842/E842</f>
        <v>0.52451481103166497</v>
      </c>
      <c r="J842" s="1">
        <v>1674</v>
      </c>
      <c r="K842" s="2">
        <f>J842/E842</f>
        <v>0.42747701736465782</v>
      </c>
      <c r="L842" s="1">
        <v>1144</v>
      </c>
      <c r="M842" s="1">
        <v>281</v>
      </c>
      <c r="N842" s="1">
        <v>37</v>
      </c>
      <c r="O842" s="2">
        <f>L842/$J842</f>
        <v>0.68339307048984466</v>
      </c>
      <c r="P842" s="2">
        <f>M842/$J842</f>
        <v>0.16786140979689368</v>
      </c>
      <c r="Q842" s="2">
        <f>N842/$J842</f>
        <v>2.2102747909199524E-2</v>
      </c>
      <c r="R842" s="2">
        <v>0.29799999999999999</v>
      </c>
      <c r="S842" s="8" t="str">
        <f>VLOOKUP(R842,bachelor_lookup!A:B,2,TRUE)</f>
        <v>Medium</v>
      </c>
      <c r="T842" s="2">
        <v>0.33299999999999996</v>
      </c>
      <c r="U842" s="2">
        <v>0.26300000000000001</v>
      </c>
      <c r="V842" s="1">
        <v>3910</v>
      </c>
      <c r="W842" s="2">
        <f>V842/E842</f>
        <v>0.99846782431052095</v>
      </c>
      <c r="X842" s="2">
        <v>7.0000000000000007E-2</v>
      </c>
      <c r="Y842" s="1">
        <v>724</v>
      </c>
      <c r="Z842" s="2">
        <f>Y842/E842</f>
        <v>0.18488253319713993</v>
      </c>
      <c r="AA842" s="2">
        <v>0.09</v>
      </c>
      <c r="AB842" s="1">
        <v>2127</v>
      </c>
      <c r="AC842" s="2">
        <f>AB842/E842</f>
        <v>0.54315628192032683</v>
      </c>
      <c r="AD842" s="2">
        <f>1-(AC842+Z842)</f>
        <v>0.27196118488253318</v>
      </c>
      <c r="AE842" s="2">
        <v>9.0999999999999998E-2</v>
      </c>
      <c r="AF842" s="1">
        <v>89538</v>
      </c>
      <c r="AG842" s="1">
        <v>1641</v>
      </c>
      <c r="AH842" s="1">
        <v>76603</v>
      </c>
      <c r="AI842" s="1">
        <v>3241</v>
      </c>
      <c r="AJ842" s="2">
        <v>8.5000000000000006E-2</v>
      </c>
      <c r="AK842">
        <v>34.934520450000001</v>
      </c>
      <c r="AL842">
        <v>112.09542737547439</v>
      </c>
      <c r="AM842" t="s">
        <v>1482</v>
      </c>
      <c r="AN842" t="s">
        <v>1501</v>
      </c>
    </row>
    <row r="843" spans="1:40">
      <c r="A843" t="s">
        <v>545</v>
      </c>
      <c r="B843">
        <v>35.5</v>
      </c>
      <c r="C843">
        <v>36.4</v>
      </c>
      <c r="D843">
        <v>35.299999999999997</v>
      </c>
      <c r="E843">
        <v>5123</v>
      </c>
      <c r="F843">
        <v>2469</v>
      </c>
      <c r="G843">
        <v>2654</v>
      </c>
      <c r="H843" s="2">
        <f>F843/E843</f>
        <v>0.48194417333593598</v>
      </c>
      <c r="I843" s="2">
        <f>G843/E843</f>
        <v>0.51805582666406402</v>
      </c>
      <c r="J843" s="1">
        <v>2682</v>
      </c>
      <c r="K843" s="2">
        <f>J843/E843</f>
        <v>0.52352137419480771</v>
      </c>
      <c r="L843" s="1">
        <v>2083</v>
      </c>
      <c r="M843" s="1">
        <v>252</v>
      </c>
      <c r="N843" s="1">
        <v>216</v>
      </c>
      <c r="O843" s="2">
        <f>L843/$J843</f>
        <v>0.77665920954511558</v>
      </c>
      <c r="P843" s="2">
        <f>M843/$J843</f>
        <v>9.3959731543624164E-2</v>
      </c>
      <c r="Q843" s="2">
        <f>N843/$J843</f>
        <v>8.0536912751677847E-2</v>
      </c>
      <c r="R843" s="2">
        <v>0.29899999999999999</v>
      </c>
      <c r="S843" s="8" t="str">
        <f>VLOOKUP(R843,bachelor_lookup!A:B,2,TRUE)</f>
        <v>Medium</v>
      </c>
      <c r="T843" s="2">
        <v>0.36499999999999999</v>
      </c>
      <c r="U843" s="2">
        <v>0.24199999999999999</v>
      </c>
      <c r="V843" s="1">
        <v>5123</v>
      </c>
      <c r="W843" s="2">
        <f>V843/E843</f>
        <v>1</v>
      </c>
      <c r="X843" s="2">
        <v>0.16899999999999998</v>
      </c>
      <c r="Y843" s="1">
        <v>1211</v>
      </c>
      <c r="Z843" s="2">
        <f>Y843/E843</f>
        <v>0.23638493070466524</v>
      </c>
      <c r="AA843" s="2">
        <v>0.32700000000000001</v>
      </c>
      <c r="AB843" s="1">
        <v>3321</v>
      </c>
      <c r="AC843" s="2">
        <f>AB843/E843</f>
        <v>0.64825297677142302</v>
      </c>
      <c r="AD843" s="2">
        <f>1-(AC843+Z843)</f>
        <v>0.11536209252391172</v>
      </c>
      <c r="AE843" s="2">
        <v>0.113</v>
      </c>
      <c r="AF843" s="1">
        <v>58932</v>
      </c>
      <c r="AG843" s="1">
        <v>2542</v>
      </c>
      <c r="AH843" s="1">
        <v>46671</v>
      </c>
      <c r="AI843" s="1">
        <v>3965</v>
      </c>
      <c r="AJ843" s="2">
        <v>2.3E-2</v>
      </c>
      <c r="AK843">
        <v>3.7785590419999999</v>
      </c>
      <c r="AL843">
        <v>1355.8078471332776</v>
      </c>
      <c r="AM843" t="s">
        <v>1483</v>
      </c>
      <c r="AN843" t="s">
        <v>1503</v>
      </c>
    </row>
    <row r="844" spans="1:40">
      <c r="A844" t="s">
        <v>1344</v>
      </c>
      <c r="B844">
        <v>45.6</v>
      </c>
      <c r="C844">
        <v>42.9</v>
      </c>
      <c r="D844">
        <v>47.5</v>
      </c>
      <c r="E844">
        <v>3699</v>
      </c>
      <c r="F844">
        <v>1983</v>
      </c>
      <c r="G844">
        <v>1716</v>
      </c>
      <c r="H844" s="2">
        <f>F844/E844</f>
        <v>0.5360908353609084</v>
      </c>
      <c r="I844" s="2">
        <f>G844/E844</f>
        <v>0.46390916463909165</v>
      </c>
      <c r="J844" s="1">
        <v>1840</v>
      </c>
      <c r="K844" s="2">
        <f>J844/E844</f>
        <v>0.49743173830765069</v>
      </c>
      <c r="L844" s="1">
        <v>1512</v>
      </c>
      <c r="M844" s="1">
        <v>224</v>
      </c>
      <c r="N844" s="1">
        <v>1</v>
      </c>
      <c r="O844" s="2">
        <f>L844/$J844</f>
        <v>0.82173913043478264</v>
      </c>
      <c r="P844" s="2">
        <f>M844/$J844</f>
        <v>0.12173913043478261</v>
      </c>
      <c r="Q844" s="2">
        <f>N844/$J844</f>
        <v>5.4347826086956522E-4</v>
      </c>
      <c r="R844" s="2">
        <v>0.29899999999999999</v>
      </c>
      <c r="S844" s="8" t="str">
        <f>VLOOKUP(R844,bachelor_lookup!A:B,2,TRUE)</f>
        <v>Medium</v>
      </c>
      <c r="T844" s="2">
        <v>0.31900000000000001</v>
      </c>
      <c r="U844" s="2">
        <v>0.27699999999999997</v>
      </c>
      <c r="V844" s="1">
        <v>3551</v>
      </c>
      <c r="W844" s="2">
        <f>V844/E844</f>
        <v>0.95998918626655849</v>
      </c>
      <c r="X844" s="2">
        <v>5.2999999999999999E-2</v>
      </c>
      <c r="Y844" s="1">
        <v>687</v>
      </c>
      <c r="Z844" s="2">
        <f>Y844/E844</f>
        <v>0.18572587185725872</v>
      </c>
      <c r="AA844" s="2">
        <v>5.2000000000000005E-2</v>
      </c>
      <c r="AB844" s="1">
        <v>2320</v>
      </c>
      <c r="AC844" s="2">
        <f>AB844/E844</f>
        <v>0.62719653960529875</v>
      </c>
      <c r="AD844" s="2">
        <f>1-(AC844+Z844)</f>
        <v>0.1870775885374425</v>
      </c>
      <c r="AE844" s="2">
        <v>5.7999999999999996E-2</v>
      </c>
      <c r="AF844" s="1">
        <v>92509</v>
      </c>
      <c r="AG844" s="1">
        <v>1334</v>
      </c>
      <c r="AH844" s="1">
        <v>87941</v>
      </c>
      <c r="AI844" s="1">
        <v>3067</v>
      </c>
      <c r="AJ844" s="2">
        <v>5.5999999999999994E-2</v>
      </c>
      <c r="AK844">
        <v>189.52543399999999</v>
      </c>
      <c r="AL844">
        <v>19.517169394794792</v>
      </c>
      <c r="AM844" t="s">
        <v>1482</v>
      </c>
      <c r="AN844" t="s">
        <v>1520</v>
      </c>
    </row>
    <row r="845" spans="1:40">
      <c r="A845" t="s">
        <v>554</v>
      </c>
      <c r="B845">
        <v>34.299999999999997</v>
      </c>
      <c r="C845">
        <v>36.4</v>
      </c>
      <c r="D845">
        <v>31.2</v>
      </c>
      <c r="E845">
        <v>5516</v>
      </c>
      <c r="F845">
        <v>2630</v>
      </c>
      <c r="G845">
        <v>2886</v>
      </c>
      <c r="H845" s="2">
        <f>F845/E845</f>
        <v>0.47679477882523569</v>
      </c>
      <c r="I845" s="2">
        <f>G845/E845</f>
        <v>0.52320522117476431</v>
      </c>
      <c r="J845" s="1">
        <v>2758</v>
      </c>
      <c r="K845" s="2">
        <f>J845/E845</f>
        <v>0.5</v>
      </c>
      <c r="L845" s="1">
        <v>2053</v>
      </c>
      <c r="M845" s="1">
        <v>420</v>
      </c>
      <c r="N845" s="1">
        <v>255</v>
      </c>
      <c r="O845" s="2">
        <f>L845/$J845</f>
        <v>0.74437998549673678</v>
      </c>
      <c r="P845" s="2">
        <f>M845/$J845</f>
        <v>0.15228426395939088</v>
      </c>
      <c r="Q845" s="2">
        <f>N845/$J845</f>
        <v>9.2458303118201593E-2</v>
      </c>
      <c r="R845" s="2">
        <v>0.3</v>
      </c>
      <c r="S845" s="8" t="str">
        <f>VLOOKUP(R845,bachelor_lookup!A:B,2,TRUE)</f>
        <v>Medium</v>
      </c>
      <c r="T845" s="2">
        <v>0.30299999999999999</v>
      </c>
      <c r="U845" s="2">
        <v>0.29799999999999999</v>
      </c>
      <c r="V845" s="1">
        <v>5516</v>
      </c>
      <c r="W845" s="2">
        <f>V845/E845</f>
        <v>1</v>
      </c>
      <c r="X845" s="2">
        <v>0.13500000000000001</v>
      </c>
      <c r="Y845" s="1">
        <v>1309</v>
      </c>
      <c r="Z845" s="2">
        <f>Y845/E845</f>
        <v>0.23730964467005075</v>
      </c>
      <c r="AA845" s="2">
        <v>0.15</v>
      </c>
      <c r="AB845" s="1">
        <v>3819</v>
      </c>
      <c r="AC845" s="2">
        <f>AB845/E845</f>
        <v>0.69234952864394483</v>
      </c>
      <c r="AD845" s="2">
        <f>1-(AC845+Z845)</f>
        <v>7.0340826686004387E-2</v>
      </c>
      <c r="AE845" s="2">
        <v>0.14000000000000001</v>
      </c>
      <c r="AF845" s="1">
        <v>55042</v>
      </c>
      <c r="AG845" s="1">
        <v>2354</v>
      </c>
      <c r="AH845" s="1">
        <v>45060</v>
      </c>
      <c r="AI845" s="1">
        <v>4274</v>
      </c>
      <c r="AJ845" s="2">
        <v>0.126</v>
      </c>
      <c r="AK845">
        <v>15.7695112</v>
      </c>
      <c r="AL845">
        <v>349.78890151014951</v>
      </c>
      <c r="AM845" t="s">
        <v>1482</v>
      </c>
      <c r="AN845" t="s">
        <v>1503</v>
      </c>
    </row>
    <row r="846" spans="1:40">
      <c r="A846" t="s">
        <v>1240</v>
      </c>
      <c r="B846">
        <v>35.1</v>
      </c>
      <c r="C846">
        <v>35</v>
      </c>
      <c r="D846">
        <v>35.299999999999997</v>
      </c>
      <c r="E846">
        <v>3003</v>
      </c>
      <c r="F846">
        <v>1568</v>
      </c>
      <c r="G846">
        <v>1435</v>
      </c>
      <c r="H846" s="2">
        <f>F846/E846</f>
        <v>0.52214452214452212</v>
      </c>
      <c r="I846" s="2">
        <f>G846/E846</f>
        <v>0.47785547785547783</v>
      </c>
      <c r="J846" s="1">
        <v>1591</v>
      </c>
      <c r="K846" s="2">
        <f>J846/E846</f>
        <v>0.52980352980352985</v>
      </c>
      <c r="L846" s="1">
        <v>1281</v>
      </c>
      <c r="M846" s="1">
        <v>181</v>
      </c>
      <c r="N846" s="1">
        <v>43</v>
      </c>
      <c r="O846" s="2">
        <f>L846/$J846</f>
        <v>0.80515399120050279</v>
      </c>
      <c r="P846" s="2">
        <f>M846/$J846</f>
        <v>0.11376492771841609</v>
      </c>
      <c r="Q846" s="2">
        <f>N846/$J846</f>
        <v>2.7027027027027029E-2</v>
      </c>
      <c r="R846" s="2">
        <v>0.3</v>
      </c>
      <c r="S846" s="8" t="str">
        <f>VLOOKUP(R846,bachelor_lookup!A:B,2,TRUE)</f>
        <v>Medium</v>
      </c>
      <c r="T846" s="2">
        <v>0.27399999999999997</v>
      </c>
      <c r="U846" s="2">
        <v>0.32899999999999996</v>
      </c>
      <c r="V846" s="1">
        <v>3003</v>
      </c>
      <c r="W846" s="2">
        <f>V846/E846</f>
        <v>1</v>
      </c>
      <c r="X846" s="2">
        <v>7.4999999999999997E-2</v>
      </c>
      <c r="Y846" s="1">
        <v>775</v>
      </c>
      <c r="Z846" s="2">
        <f>Y846/E846</f>
        <v>0.25807525807525805</v>
      </c>
      <c r="AA846" s="2">
        <v>8.8000000000000009E-2</v>
      </c>
      <c r="AB846" s="1">
        <v>1874</v>
      </c>
      <c r="AC846" s="2">
        <f>AB846/E846</f>
        <v>0.62404262404262401</v>
      </c>
      <c r="AD846" s="2">
        <f>1-(AC846+Z846)</f>
        <v>0.11788211788211789</v>
      </c>
      <c r="AE846" s="2">
        <v>5.7999999999999996E-2</v>
      </c>
      <c r="AF846" s="1">
        <v>65062</v>
      </c>
      <c r="AG846" s="1">
        <v>1108</v>
      </c>
      <c r="AH846" s="1">
        <v>57632</v>
      </c>
      <c r="AI846" s="1">
        <v>2331</v>
      </c>
      <c r="AJ846" s="2">
        <v>9.8000000000000004E-2</v>
      </c>
      <c r="AK846">
        <v>1.6434333720000001</v>
      </c>
      <c r="AL846">
        <v>1827.2721311150301</v>
      </c>
      <c r="AM846" t="s">
        <v>1484</v>
      </c>
      <c r="AN846" t="s">
        <v>1518</v>
      </c>
    </row>
    <row r="847" spans="1:40">
      <c r="A847" t="s">
        <v>1341</v>
      </c>
      <c r="B847">
        <v>36.6</v>
      </c>
      <c r="C847">
        <v>34.799999999999997</v>
      </c>
      <c r="D847">
        <v>39.700000000000003</v>
      </c>
      <c r="E847">
        <v>3954</v>
      </c>
      <c r="F847">
        <v>1987</v>
      </c>
      <c r="G847">
        <v>1967</v>
      </c>
      <c r="H847" s="2">
        <f>F847/E847</f>
        <v>0.50252908447142131</v>
      </c>
      <c r="I847" s="2">
        <f>G847/E847</f>
        <v>0.49747091552857864</v>
      </c>
      <c r="J847" s="1">
        <v>2095</v>
      </c>
      <c r="K847" s="2">
        <f>J847/E847</f>
        <v>0.52984319676277192</v>
      </c>
      <c r="L847" s="1">
        <v>1526</v>
      </c>
      <c r="M847" s="1">
        <v>386</v>
      </c>
      <c r="N847" s="1">
        <v>123</v>
      </c>
      <c r="O847" s="2">
        <f>L847/$J847</f>
        <v>0.72840095465393795</v>
      </c>
      <c r="P847" s="2">
        <f>M847/$J847</f>
        <v>0.18424821002386635</v>
      </c>
      <c r="Q847" s="2">
        <f>N847/$J847</f>
        <v>5.8711217183770883E-2</v>
      </c>
      <c r="R847" s="2">
        <v>0.3</v>
      </c>
      <c r="S847" s="8" t="str">
        <f>VLOOKUP(R847,bachelor_lookup!A:B,2,TRUE)</f>
        <v>Medium</v>
      </c>
      <c r="T847" s="2">
        <v>0.34299999999999997</v>
      </c>
      <c r="U847" s="2">
        <v>0.26300000000000001</v>
      </c>
      <c r="V847" s="1">
        <v>3954</v>
      </c>
      <c r="W847" s="2">
        <f>V847/E847</f>
        <v>1</v>
      </c>
      <c r="X847" s="2">
        <v>0.111</v>
      </c>
      <c r="Y847" s="1">
        <v>891</v>
      </c>
      <c r="Z847" s="2">
        <f>Y847/E847</f>
        <v>0.22534142640364188</v>
      </c>
      <c r="AA847" s="2">
        <v>0.183</v>
      </c>
      <c r="AB847" s="1">
        <v>2636</v>
      </c>
      <c r="AC847" s="2">
        <f>AB847/E847</f>
        <v>0.66666666666666663</v>
      </c>
      <c r="AD847" s="2">
        <f>1-(AC847+Z847)</f>
        <v>0.10799190692969152</v>
      </c>
      <c r="AE847" s="2">
        <v>9.6000000000000002E-2</v>
      </c>
      <c r="AF847" s="1">
        <v>80241</v>
      </c>
      <c r="AG847" s="1">
        <v>1404</v>
      </c>
      <c r="AH847" s="1">
        <v>73079</v>
      </c>
      <c r="AI847" s="1">
        <v>3162</v>
      </c>
      <c r="AJ847" s="2">
        <v>0.06</v>
      </c>
      <c r="AK847">
        <v>11.00932459</v>
      </c>
      <c r="AL847">
        <v>359.15009750838857</v>
      </c>
      <c r="AM847" t="s">
        <v>1483</v>
      </c>
      <c r="AN847" t="s">
        <v>1520</v>
      </c>
    </row>
    <row r="848" spans="1:40">
      <c r="A848" t="s">
        <v>171</v>
      </c>
      <c r="B848">
        <v>37.700000000000003</v>
      </c>
      <c r="C848">
        <v>38</v>
      </c>
      <c r="D848">
        <v>37.4</v>
      </c>
      <c r="E848">
        <v>6335</v>
      </c>
      <c r="F848">
        <v>2871</v>
      </c>
      <c r="G848">
        <v>3464</v>
      </c>
      <c r="H848" s="2">
        <f>F848/E848</f>
        <v>0.4531965272296764</v>
      </c>
      <c r="I848" s="2">
        <f>G848/E848</f>
        <v>0.5468034727703236</v>
      </c>
      <c r="J848" s="1">
        <v>2860</v>
      </c>
      <c r="K848" s="2">
        <f>J848/E848</f>
        <v>0.45146014206787688</v>
      </c>
      <c r="L848" s="1">
        <v>2401</v>
      </c>
      <c r="M848" s="1">
        <v>192</v>
      </c>
      <c r="N848" s="1">
        <v>45</v>
      </c>
      <c r="O848" s="2">
        <f>L848/$J848</f>
        <v>0.83951048951048957</v>
      </c>
      <c r="P848" s="2">
        <f>M848/$J848</f>
        <v>6.7132867132867133E-2</v>
      </c>
      <c r="Q848" s="2">
        <f>N848/$J848</f>
        <v>1.5734265734265736E-2</v>
      </c>
      <c r="R848" s="2">
        <v>0.3</v>
      </c>
      <c r="S848" s="8" t="str">
        <f>VLOOKUP(R848,bachelor_lookup!A:B,2,TRUE)</f>
        <v>Medium</v>
      </c>
      <c r="T848" s="2">
        <v>0.32200000000000001</v>
      </c>
      <c r="U848" s="2">
        <v>0.28300000000000003</v>
      </c>
      <c r="V848" s="1">
        <v>6297</v>
      </c>
      <c r="W848" s="2">
        <f>V848/E848</f>
        <v>0.99400157853196525</v>
      </c>
      <c r="X848" s="2">
        <v>0.126</v>
      </c>
      <c r="Y848" s="1">
        <v>1022</v>
      </c>
      <c r="Z848" s="2">
        <f>Y848/E848</f>
        <v>0.16132596685082873</v>
      </c>
      <c r="AA848" s="2">
        <v>0.19</v>
      </c>
      <c r="AB848" s="1">
        <v>4428</v>
      </c>
      <c r="AC848" s="2">
        <f>AB848/E848</f>
        <v>0.69897395422257302</v>
      </c>
      <c r="AD848" s="2">
        <f>1-(AC848+Z848)</f>
        <v>0.1397000789265983</v>
      </c>
      <c r="AE848" s="2">
        <v>0.11800000000000001</v>
      </c>
      <c r="AF848" s="1">
        <v>65401</v>
      </c>
      <c r="AG848" s="1">
        <v>2822</v>
      </c>
      <c r="AH848" s="1">
        <v>47193</v>
      </c>
      <c r="AI848" s="1">
        <v>5394</v>
      </c>
      <c r="AJ848" s="2">
        <v>0.11599999999999999</v>
      </c>
      <c r="AK848">
        <v>4.5438493769999999</v>
      </c>
      <c r="AL848">
        <v>1394.1923409843698</v>
      </c>
      <c r="AM848" t="s">
        <v>1483</v>
      </c>
      <c r="AN848" t="s">
        <v>1492</v>
      </c>
    </row>
    <row r="849" spans="1:40">
      <c r="A849" t="s">
        <v>1407</v>
      </c>
      <c r="B849">
        <v>38</v>
      </c>
      <c r="C849">
        <v>37.4</v>
      </c>
      <c r="D849">
        <v>39.200000000000003</v>
      </c>
      <c r="E849">
        <v>7313</v>
      </c>
      <c r="F849">
        <v>3598</v>
      </c>
      <c r="G849">
        <v>3715</v>
      </c>
      <c r="H849" s="2">
        <f>F849/E849</f>
        <v>0.49200054697114726</v>
      </c>
      <c r="I849" s="2">
        <f>G849/E849</f>
        <v>0.50799945302885274</v>
      </c>
      <c r="J849" s="1">
        <v>3220</v>
      </c>
      <c r="K849" s="2">
        <f>J849/E849</f>
        <v>0.44031177355394502</v>
      </c>
      <c r="L849" s="1">
        <v>2649</v>
      </c>
      <c r="M849" s="1">
        <v>300</v>
      </c>
      <c r="N849" s="1">
        <v>67</v>
      </c>
      <c r="O849" s="2">
        <f>L849/$J849</f>
        <v>0.82267080745341614</v>
      </c>
      <c r="P849" s="2">
        <f>M849/$J849</f>
        <v>9.3167701863354033E-2</v>
      </c>
      <c r="Q849" s="2">
        <f>N849/$J849</f>
        <v>2.0807453416149067E-2</v>
      </c>
      <c r="R849" s="2">
        <v>0.30099999999999999</v>
      </c>
      <c r="S849" s="8" t="str">
        <f>VLOOKUP(R849,bachelor_lookup!A:B,2,TRUE)</f>
        <v>Medium</v>
      </c>
      <c r="T849" s="2">
        <v>0.34499999999999997</v>
      </c>
      <c r="U849" s="2">
        <v>0.26100000000000001</v>
      </c>
      <c r="V849" s="1">
        <v>7274</v>
      </c>
      <c r="W849" s="2">
        <f>V849/E849</f>
        <v>0.99466703131409817</v>
      </c>
      <c r="X849" s="2">
        <v>0.11900000000000001</v>
      </c>
      <c r="Y849" s="1">
        <v>1688</v>
      </c>
      <c r="Z849" s="2">
        <f>Y849/E849</f>
        <v>0.23082182414877614</v>
      </c>
      <c r="AA849" s="2">
        <v>0.185</v>
      </c>
      <c r="AB849" s="1">
        <v>4512</v>
      </c>
      <c r="AC849" s="2">
        <f>AB849/E849</f>
        <v>0.61698345412279498</v>
      </c>
      <c r="AD849" s="2">
        <f>1-(AC849+Z849)</f>
        <v>0.15219472172842885</v>
      </c>
      <c r="AE849" s="2">
        <v>0.105</v>
      </c>
      <c r="AF849" s="1">
        <v>66092</v>
      </c>
      <c r="AG849" s="1">
        <v>2732</v>
      </c>
      <c r="AH849" s="1">
        <v>62976</v>
      </c>
      <c r="AI849" s="1">
        <v>5787</v>
      </c>
      <c r="AJ849" s="2">
        <v>8.5999999999999993E-2</v>
      </c>
      <c r="AK849">
        <v>157.8650882</v>
      </c>
      <c r="AL849">
        <v>46.324365211991186</v>
      </c>
      <c r="AM849" t="s">
        <v>1482</v>
      </c>
      <c r="AN849" t="s">
        <v>1523</v>
      </c>
    </row>
    <row r="850" spans="1:40">
      <c r="A850" t="s">
        <v>1289</v>
      </c>
      <c r="B850">
        <v>39</v>
      </c>
      <c r="C850">
        <v>39.200000000000003</v>
      </c>
      <c r="D850">
        <v>37.6</v>
      </c>
      <c r="E850">
        <v>7874</v>
      </c>
      <c r="F850">
        <v>4078</v>
      </c>
      <c r="G850">
        <v>3796</v>
      </c>
      <c r="H850" s="2">
        <f>F850/E850</f>
        <v>0.5179070358140716</v>
      </c>
      <c r="I850" s="2">
        <f>G850/E850</f>
        <v>0.4820929641859284</v>
      </c>
      <c r="J850" s="1">
        <v>3344</v>
      </c>
      <c r="K850" s="2">
        <f>J850/E850</f>
        <v>0.42468884937769874</v>
      </c>
      <c r="L850" s="1">
        <v>2586</v>
      </c>
      <c r="M850" s="1">
        <v>217</v>
      </c>
      <c r="N850" s="1">
        <v>123</v>
      </c>
      <c r="O850" s="2">
        <f>L850/$J850</f>
        <v>0.77332535885167464</v>
      </c>
      <c r="P850" s="2">
        <f>M850/$J850</f>
        <v>6.4892344497607654E-2</v>
      </c>
      <c r="Q850" s="2">
        <f>N850/$J850</f>
        <v>3.6782296650717701E-2</v>
      </c>
      <c r="R850" s="2">
        <v>0.30099999999999999</v>
      </c>
      <c r="S850" s="8" t="str">
        <f>VLOOKUP(R850,bachelor_lookup!A:B,2,TRUE)</f>
        <v>Medium</v>
      </c>
      <c r="T850" s="2">
        <v>0.3</v>
      </c>
      <c r="U850" s="2">
        <v>0.30199999999999999</v>
      </c>
      <c r="V850" s="1">
        <v>7781</v>
      </c>
      <c r="W850" s="2">
        <f>V850/E850</f>
        <v>0.98818897637795278</v>
      </c>
      <c r="X850" s="2">
        <v>0.115</v>
      </c>
      <c r="Y850" s="1">
        <v>2137</v>
      </c>
      <c r="Z850" s="2">
        <f>Y850/E850</f>
        <v>0.27139954279908562</v>
      </c>
      <c r="AA850" s="2">
        <v>0.15</v>
      </c>
      <c r="AB850" s="1">
        <v>4526</v>
      </c>
      <c r="AC850" s="2">
        <f>AB850/E850</f>
        <v>0.57480314960629919</v>
      </c>
      <c r="AD850" s="2">
        <f>1-(AC850+Z850)</f>
        <v>0.15379730759461518</v>
      </c>
      <c r="AE850" s="2">
        <v>0.10400000000000001</v>
      </c>
      <c r="AF850" s="1">
        <v>81690</v>
      </c>
      <c r="AG850" s="1">
        <v>2858</v>
      </c>
      <c r="AH850" s="1">
        <v>59551</v>
      </c>
      <c r="AI850" s="1">
        <v>6046</v>
      </c>
      <c r="AJ850" s="2">
        <v>5.5999999999999994E-2</v>
      </c>
      <c r="AK850">
        <v>10.882585840000001</v>
      </c>
      <c r="AL850">
        <v>723.54127187844904</v>
      </c>
      <c r="AM850" t="s">
        <v>1483</v>
      </c>
      <c r="AN850" t="s">
        <v>1518</v>
      </c>
    </row>
    <row r="851" spans="1:40">
      <c r="A851" t="s">
        <v>675</v>
      </c>
      <c r="B851">
        <v>38.1</v>
      </c>
      <c r="C851">
        <v>36.5</v>
      </c>
      <c r="D851">
        <v>38.6</v>
      </c>
      <c r="E851">
        <v>4250</v>
      </c>
      <c r="F851">
        <v>2071</v>
      </c>
      <c r="G851">
        <v>2179</v>
      </c>
      <c r="H851" s="2">
        <f>F851/E851</f>
        <v>0.48729411764705882</v>
      </c>
      <c r="I851" s="2">
        <f>G851/E851</f>
        <v>0.51270588235294112</v>
      </c>
      <c r="J851" s="1">
        <v>2201</v>
      </c>
      <c r="K851" s="2">
        <f>J851/E851</f>
        <v>0.51788235294117646</v>
      </c>
      <c r="L851" s="1">
        <v>1844</v>
      </c>
      <c r="M851" s="1">
        <v>198</v>
      </c>
      <c r="N851" s="1">
        <v>46</v>
      </c>
      <c r="O851" s="2">
        <f>L851/$J851</f>
        <v>0.83780099954566112</v>
      </c>
      <c r="P851" s="2">
        <f>M851/$J851</f>
        <v>8.9959109495683781E-2</v>
      </c>
      <c r="Q851" s="2">
        <f>N851/$J851</f>
        <v>2.0899591094956836E-2</v>
      </c>
      <c r="R851" s="2">
        <v>0.30199999999999999</v>
      </c>
      <c r="S851" s="8" t="str">
        <f>VLOOKUP(R851,bachelor_lookup!A:B,2,TRUE)</f>
        <v>Medium</v>
      </c>
      <c r="T851" s="2">
        <v>0.315</v>
      </c>
      <c r="U851" s="2">
        <v>0.28999999999999998</v>
      </c>
      <c r="V851" s="1">
        <v>4224</v>
      </c>
      <c r="W851" s="2">
        <f>V851/E851</f>
        <v>0.99388235294117644</v>
      </c>
      <c r="X851" s="2">
        <v>2.1000000000000001E-2</v>
      </c>
      <c r="Y851" s="1">
        <v>995</v>
      </c>
      <c r="Z851" s="2">
        <f>Y851/E851</f>
        <v>0.23411764705882354</v>
      </c>
      <c r="AA851" s="2">
        <v>2.7000000000000003E-2</v>
      </c>
      <c r="AB851" s="1">
        <v>2881</v>
      </c>
      <c r="AC851" s="2">
        <f>AB851/E851</f>
        <v>0.67788235294117649</v>
      </c>
      <c r="AD851" s="2">
        <f>1-(AC851+Z851)</f>
        <v>8.7999999999999967E-2</v>
      </c>
      <c r="AE851" s="2">
        <v>2.2000000000000002E-2</v>
      </c>
      <c r="AF851" s="1">
        <v>105978</v>
      </c>
      <c r="AG851" s="1">
        <v>1389</v>
      </c>
      <c r="AH851" s="1">
        <v>95787</v>
      </c>
      <c r="AI851" s="1">
        <v>3389</v>
      </c>
      <c r="AJ851" s="2">
        <v>8.199999999999999E-2</v>
      </c>
      <c r="AK851">
        <v>2.451628822</v>
      </c>
      <c r="AL851">
        <v>1733.5413753754606</v>
      </c>
      <c r="AM851" t="s">
        <v>1484</v>
      </c>
      <c r="AN851" t="s">
        <v>1503</v>
      </c>
    </row>
    <row r="852" spans="1:40">
      <c r="A852" t="s">
        <v>751</v>
      </c>
      <c r="B852">
        <v>39.799999999999997</v>
      </c>
      <c r="C852">
        <v>36.799999999999997</v>
      </c>
      <c r="D852">
        <v>40.4</v>
      </c>
      <c r="E852">
        <v>3992</v>
      </c>
      <c r="F852">
        <v>1957</v>
      </c>
      <c r="G852">
        <v>2035</v>
      </c>
      <c r="H852" s="2">
        <f>F852/E852</f>
        <v>0.49023046092184369</v>
      </c>
      <c r="I852" s="2">
        <f>G852/E852</f>
        <v>0.50976953907815636</v>
      </c>
      <c r="J852" s="1">
        <v>1851</v>
      </c>
      <c r="K852" s="2">
        <f>J852/E852</f>
        <v>0.46367735470941884</v>
      </c>
      <c r="L852" s="1">
        <v>1382</v>
      </c>
      <c r="M852" s="1">
        <v>207</v>
      </c>
      <c r="N852" s="1">
        <v>62</v>
      </c>
      <c r="O852" s="2">
        <f>L852/$J852</f>
        <v>0.74662344678552139</v>
      </c>
      <c r="P852" s="2">
        <f>M852/$J852</f>
        <v>0.11183144246353323</v>
      </c>
      <c r="Q852" s="2">
        <f>N852/$J852</f>
        <v>3.3495407887628309E-2</v>
      </c>
      <c r="R852" s="2">
        <v>0.30199999999999999</v>
      </c>
      <c r="S852" s="8" t="str">
        <f>VLOOKUP(R852,bachelor_lookup!A:B,2,TRUE)</f>
        <v>Medium</v>
      </c>
      <c r="T852" s="2">
        <v>0.32700000000000001</v>
      </c>
      <c r="U852" s="2">
        <v>0.27899999999999997</v>
      </c>
      <c r="V852" s="1">
        <v>3958</v>
      </c>
      <c r="W852" s="2">
        <f>V852/E852</f>
        <v>0.99148296593186369</v>
      </c>
      <c r="X852" s="2">
        <v>6.6000000000000003E-2</v>
      </c>
      <c r="Y852" s="1">
        <v>826</v>
      </c>
      <c r="Z852" s="2">
        <f>Y852/E852</f>
        <v>0.20691382765531063</v>
      </c>
      <c r="AA852" s="2">
        <v>0.08</v>
      </c>
      <c r="AB852" s="1">
        <v>2503</v>
      </c>
      <c r="AC852" s="2">
        <f>AB852/E852</f>
        <v>0.62700400801603207</v>
      </c>
      <c r="AD852" s="2">
        <f>1-(AC852+Z852)</f>
        <v>0.1660821643286573</v>
      </c>
      <c r="AE852" s="2">
        <v>6.9000000000000006E-2</v>
      </c>
      <c r="AF852" s="1">
        <v>89289</v>
      </c>
      <c r="AG852" s="1">
        <v>1393</v>
      </c>
      <c r="AH852" s="1">
        <v>82232</v>
      </c>
      <c r="AI852" s="1">
        <v>3226</v>
      </c>
      <c r="AJ852" s="2">
        <v>6.9000000000000006E-2</v>
      </c>
      <c r="AK852">
        <v>8.4334984530000003</v>
      </c>
      <c r="AL852">
        <v>473.35041587396609</v>
      </c>
      <c r="AM852" t="s">
        <v>1483</v>
      </c>
      <c r="AN852" t="s">
        <v>1504</v>
      </c>
    </row>
    <row r="853" spans="1:40">
      <c r="A853" t="s">
        <v>940</v>
      </c>
      <c r="B853">
        <v>50.2</v>
      </c>
      <c r="C853">
        <v>46.9</v>
      </c>
      <c r="D853">
        <v>53.5</v>
      </c>
      <c r="E853">
        <v>5618</v>
      </c>
      <c r="F853">
        <v>2717</v>
      </c>
      <c r="G853">
        <v>2901</v>
      </c>
      <c r="H853" s="2">
        <f>F853/E853</f>
        <v>0.48362406550373799</v>
      </c>
      <c r="I853" s="2">
        <f>G853/E853</f>
        <v>0.51637593449626207</v>
      </c>
      <c r="J853" s="1">
        <v>1910</v>
      </c>
      <c r="K853" s="2">
        <f>J853/E853</f>
        <v>0.33997864008543965</v>
      </c>
      <c r="L853" s="1">
        <v>1695</v>
      </c>
      <c r="M853" s="1">
        <v>134</v>
      </c>
      <c r="N853" s="1">
        <v>35</v>
      </c>
      <c r="O853" s="2">
        <f>L853/$J853</f>
        <v>0.88743455497382195</v>
      </c>
      <c r="P853" s="2">
        <f>M853/$J853</f>
        <v>7.0157068062827219E-2</v>
      </c>
      <c r="Q853" s="2">
        <f>N853/$J853</f>
        <v>1.832460732984293E-2</v>
      </c>
      <c r="R853" s="2">
        <v>0.30199999999999999</v>
      </c>
      <c r="S853" s="8" t="str">
        <f>VLOOKUP(R853,bachelor_lookup!A:B,2,TRUE)</f>
        <v>Medium</v>
      </c>
      <c r="T853" s="2">
        <v>0.27899999999999997</v>
      </c>
      <c r="U853" s="2">
        <v>0.32200000000000001</v>
      </c>
      <c r="V853" s="1">
        <v>4960</v>
      </c>
      <c r="W853" s="2">
        <f>V853/E853</f>
        <v>0.88287646849412604</v>
      </c>
      <c r="X853" s="2">
        <v>0.11</v>
      </c>
      <c r="Y853" s="1">
        <v>839</v>
      </c>
      <c r="Z853" s="2">
        <f>Y853/E853</f>
        <v>0.14934140263438947</v>
      </c>
      <c r="AA853" s="2">
        <v>7.2000000000000008E-2</v>
      </c>
      <c r="AB853" s="1">
        <v>2893</v>
      </c>
      <c r="AC853" s="2">
        <f>AB853/E853</f>
        <v>0.51495194019223922</v>
      </c>
      <c r="AD853" s="2">
        <f>1-(AC853+Z853)</f>
        <v>0.33570665717337134</v>
      </c>
      <c r="AE853" s="2">
        <v>0.156</v>
      </c>
      <c r="AF853" s="1">
        <v>90139</v>
      </c>
      <c r="AG853" s="1">
        <v>1897</v>
      </c>
      <c r="AH853" s="1">
        <v>76549</v>
      </c>
      <c r="AI853" s="1">
        <v>4878</v>
      </c>
      <c r="AJ853" s="2">
        <v>0.115</v>
      </c>
      <c r="AK853">
        <v>4.6859975079999998</v>
      </c>
      <c r="AL853">
        <v>1198.8909491327881</v>
      </c>
      <c r="AM853" t="s">
        <v>1483</v>
      </c>
      <c r="AN853" t="s">
        <v>1513</v>
      </c>
    </row>
    <row r="854" spans="1:40">
      <c r="A854" t="s">
        <v>546</v>
      </c>
      <c r="B854">
        <v>38.5</v>
      </c>
      <c r="C854">
        <v>41.9</v>
      </c>
      <c r="D854">
        <v>37.4</v>
      </c>
      <c r="E854">
        <v>3548</v>
      </c>
      <c r="F854">
        <v>1535</v>
      </c>
      <c r="G854">
        <v>2013</v>
      </c>
      <c r="H854" s="2">
        <f>F854/E854</f>
        <v>0.43263810597519731</v>
      </c>
      <c r="I854" s="2">
        <f>G854/E854</f>
        <v>0.56736189402480275</v>
      </c>
      <c r="J854" s="1">
        <v>1706</v>
      </c>
      <c r="K854" s="2">
        <f>J854/E854</f>
        <v>0.48083427282976327</v>
      </c>
      <c r="L854" s="1">
        <v>1490</v>
      </c>
      <c r="M854" s="1">
        <v>117</v>
      </c>
      <c r="N854" s="1">
        <v>53</v>
      </c>
      <c r="O854" s="2">
        <f>L854/$J854</f>
        <v>0.87338804220398591</v>
      </c>
      <c r="P854" s="2">
        <f>M854/$J854</f>
        <v>6.8581477139507616E-2</v>
      </c>
      <c r="Q854" s="2">
        <f>N854/$J854</f>
        <v>3.1066822977725676E-2</v>
      </c>
      <c r="R854" s="2">
        <v>0.30299999999999999</v>
      </c>
      <c r="S854" s="8" t="str">
        <f>VLOOKUP(R854,bachelor_lookup!A:B,2,TRUE)</f>
        <v>Medium</v>
      </c>
      <c r="T854" s="2">
        <v>0.315</v>
      </c>
      <c r="U854" s="2">
        <v>0.29299999999999998</v>
      </c>
      <c r="V854" s="1">
        <v>3456</v>
      </c>
      <c r="W854" s="2">
        <f>V854/E854</f>
        <v>0.97406989853438553</v>
      </c>
      <c r="X854" s="2">
        <v>7.8E-2</v>
      </c>
      <c r="Y854" s="1">
        <v>633</v>
      </c>
      <c r="Z854" s="2">
        <f>Y854/E854</f>
        <v>0.17841037204058624</v>
      </c>
      <c r="AA854" s="2">
        <v>4.4000000000000004E-2</v>
      </c>
      <c r="AB854" s="1">
        <v>2431</v>
      </c>
      <c r="AC854" s="2">
        <f>AB854/E854</f>
        <v>0.68517474633596387</v>
      </c>
      <c r="AD854" s="2">
        <f>1-(AC854+Z854)</f>
        <v>0.13641488162344984</v>
      </c>
      <c r="AE854" s="2">
        <v>8.4000000000000005E-2</v>
      </c>
      <c r="AF854" s="1">
        <v>95180</v>
      </c>
      <c r="AG854" s="1">
        <v>1242</v>
      </c>
      <c r="AH854" s="1">
        <v>79038</v>
      </c>
      <c r="AI854" s="1">
        <v>2955</v>
      </c>
      <c r="AJ854" s="2">
        <v>5.5999999999999994E-2</v>
      </c>
      <c r="AK854">
        <v>2.8605023530000002</v>
      </c>
      <c r="AL854">
        <v>1240.3415771635268</v>
      </c>
      <c r="AM854" t="s">
        <v>1483</v>
      </c>
      <c r="AN854" t="s">
        <v>1503</v>
      </c>
    </row>
    <row r="855" spans="1:40">
      <c r="A855" t="s">
        <v>444</v>
      </c>
      <c r="B855">
        <v>34.6</v>
      </c>
      <c r="C855">
        <v>34.700000000000003</v>
      </c>
      <c r="D855">
        <v>34.299999999999997</v>
      </c>
      <c r="E855">
        <v>4036</v>
      </c>
      <c r="F855">
        <v>1861</v>
      </c>
      <c r="G855">
        <v>2175</v>
      </c>
      <c r="H855" s="2">
        <f>F855/E855</f>
        <v>0.46110009910802774</v>
      </c>
      <c r="I855" s="2">
        <f>G855/E855</f>
        <v>0.53889990089197226</v>
      </c>
      <c r="J855" s="1">
        <v>2292</v>
      </c>
      <c r="K855" s="2">
        <f>J855/E855</f>
        <v>0.56788899900891976</v>
      </c>
      <c r="L855" s="1">
        <v>1459</v>
      </c>
      <c r="M855" s="1">
        <v>286</v>
      </c>
      <c r="N855" s="1">
        <v>406</v>
      </c>
      <c r="O855" s="2">
        <f>L855/$J855</f>
        <v>0.63656195462478182</v>
      </c>
      <c r="P855" s="2">
        <f>M855/$J855</f>
        <v>0.12478184991273997</v>
      </c>
      <c r="Q855" s="2">
        <f>N855/$J855</f>
        <v>0.17713787085514834</v>
      </c>
      <c r="R855" s="2">
        <v>0.30399999999999999</v>
      </c>
      <c r="S855" s="8" t="str">
        <f>VLOOKUP(R855,bachelor_lookup!A:B,2,TRUE)</f>
        <v>Medium</v>
      </c>
      <c r="T855" s="2">
        <v>0.23600000000000002</v>
      </c>
      <c r="U855" s="2">
        <v>0.36200000000000004</v>
      </c>
      <c r="V855" s="1">
        <v>4036</v>
      </c>
      <c r="W855" s="2">
        <f>V855/E855</f>
        <v>1</v>
      </c>
      <c r="X855" s="2">
        <v>0.16300000000000001</v>
      </c>
      <c r="Y855" s="1">
        <v>711</v>
      </c>
      <c r="Z855" s="2">
        <f>Y855/E855</f>
        <v>0.17616451932606542</v>
      </c>
      <c r="AA855" s="2">
        <v>0.28600000000000003</v>
      </c>
      <c r="AB855" s="1">
        <v>3132</v>
      </c>
      <c r="AC855" s="2">
        <f>AB855/E855</f>
        <v>0.77601585728444</v>
      </c>
      <c r="AD855" s="2">
        <f>1-(AC855+Z855)</f>
        <v>4.7819623389494526E-2</v>
      </c>
      <c r="AE855" s="2">
        <v>0.13600000000000001</v>
      </c>
      <c r="AF855" s="1">
        <v>64951</v>
      </c>
      <c r="AG855" s="1">
        <v>1708</v>
      </c>
      <c r="AH855" s="1">
        <v>55956</v>
      </c>
      <c r="AI855" s="1">
        <v>3483</v>
      </c>
      <c r="AJ855" s="2">
        <v>0.114</v>
      </c>
      <c r="AK855">
        <v>1.2331552690000001</v>
      </c>
      <c r="AL855">
        <v>3272.9049629515875</v>
      </c>
      <c r="AM855" t="s">
        <v>1484</v>
      </c>
      <c r="AN855" t="s">
        <v>1503</v>
      </c>
    </row>
    <row r="856" spans="1:40">
      <c r="A856" t="s">
        <v>538</v>
      </c>
      <c r="B856">
        <v>37.4</v>
      </c>
      <c r="C856">
        <v>37.700000000000003</v>
      </c>
      <c r="D856">
        <v>37</v>
      </c>
      <c r="E856">
        <v>8273</v>
      </c>
      <c r="F856">
        <v>4241</v>
      </c>
      <c r="G856">
        <v>4032</v>
      </c>
      <c r="H856" s="2">
        <f>F856/E856</f>
        <v>0.51263145171038316</v>
      </c>
      <c r="I856" s="2">
        <f>G856/E856</f>
        <v>0.48736854828961684</v>
      </c>
      <c r="J856" s="1">
        <v>4355</v>
      </c>
      <c r="K856" s="2">
        <f>J856/E856</f>
        <v>0.52641121721261941</v>
      </c>
      <c r="L856" s="1">
        <v>3110</v>
      </c>
      <c r="M856" s="1">
        <v>591</v>
      </c>
      <c r="N856" s="1">
        <v>252</v>
      </c>
      <c r="O856" s="2">
        <f>L856/$J856</f>
        <v>0.71412169919632607</v>
      </c>
      <c r="P856" s="2">
        <f>M856/$J856</f>
        <v>0.13570608495981631</v>
      </c>
      <c r="Q856" s="2">
        <f>N856/$J856</f>
        <v>5.7864523536165328E-2</v>
      </c>
      <c r="R856" s="2">
        <v>0.30399999999999999</v>
      </c>
      <c r="S856" s="8" t="str">
        <f>VLOOKUP(R856,bachelor_lookup!A:B,2,TRUE)</f>
        <v>Medium</v>
      </c>
      <c r="T856" s="2">
        <v>0.34600000000000003</v>
      </c>
      <c r="U856" s="2">
        <v>0.26100000000000001</v>
      </c>
      <c r="V856" s="1">
        <v>8227</v>
      </c>
      <c r="W856" s="2">
        <f>V856/E856</f>
        <v>0.99443974374471167</v>
      </c>
      <c r="X856" s="2">
        <v>8.199999999999999E-2</v>
      </c>
      <c r="Y856" s="1">
        <v>1707</v>
      </c>
      <c r="Z856" s="2">
        <f>Y856/E856</f>
        <v>0.20633385712558927</v>
      </c>
      <c r="AA856" s="2">
        <v>0.106</v>
      </c>
      <c r="AB856" s="1">
        <v>5594</v>
      </c>
      <c r="AC856" s="2">
        <f>AB856/E856</f>
        <v>0.67617551069744952</v>
      </c>
      <c r="AD856" s="2">
        <f>1-(AC856+Z856)</f>
        <v>0.11749063217696121</v>
      </c>
      <c r="AE856" s="2">
        <v>6.6000000000000003E-2</v>
      </c>
      <c r="AF856" s="1">
        <v>102666</v>
      </c>
      <c r="AG856" s="1">
        <v>3111</v>
      </c>
      <c r="AH856" s="1">
        <v>77683</v>
      </c>
      <c r="AI856" s="1">
        <v>6638</v>
      </c>
      <c r="AJ856" s="2">
        <v>6.3E-2</v>
      </c>
      <c r="AK856">
        <v>4.5453808090000001</v>
      </c>
      <c r="AL856">
        <v>1820.0895255286848</v>
      </c>
      <c r="AM856" t="s">
        <v>1484</v>
      </c>
      <c r="AN856" t="s">
        <v>1503</v>
      </c>
    </row>
    <row r="857" spans="1:40">
      <c r="A857" t="s">
        <v>450</v>
      </c>
      <c r="B857">
        <v>39.700000000000003</v>
      </c>
      <c r="C857">
        <v>37.700000000000003</v>
      </c>
      <c r="D857">
        <v>42.7</v>
      </c>
      <c r="E857">
        <v>7406</v>
      </c>
      <c r="F857">
        <v>3798</v>
      </c>
      <c r="G857">
        <v>3608</v>
      </c>
      <c r="H857" s="2">
        <f>F857/E857</f>
        <v>0.51282743721307045</v>
      </c>
      <c r="I857" s="2">
        <f>G857/E857</f>
        <v>0.4871725627869295</v>
      </c>
      <c r="J857" s="1">
        <v>3576</v>
      </c>
      <c r="K857" s="2">
        <f>J857/E857</f>
        <v>0.48285174183094787</v>
      </c>
      <c r="L857" s="1">
        <v>2147</v>
      </c>
      <c r="M857" s="1">
        <v>744</v>
      </c>
      <c r="N857" s="1">
        <v>464</v>
      </c>
      <c r="O857" s="2">
        <f>L857/$J857</f>
        <v>0.60039149888143173</v>
      </c>
      <c r="P857" s="2">
        <f>M857/$J857</f>
        <v>0.20805369127516779</v>
      </c>
      <c r="Q857" s="2">
        <f>N857/$J857</f>
        <v>0.12975391498881431</v>
      </c>
      <c r="R857" s="2">
        <v>0.30399999999999999</v>
      </c>
      <c r="S857" s="8" t="str">
        <f>VLOOKUP(R857,bachelor_lookup!A:B,2,TRUE)</f>
        <v>Medium</v>
      </c>
      <c r="T857" s="2">
        <v>0.29499999999999998</v>
      </c>
      <c r="U857" s="2">
        <v>0.312</v>
      </c>
      <c r="V857" s="1">
        <v>7373</v>
      </c>
      <c r="W857" s="2">
        <f>V857/E857</f>
        <v>0.99554415338914393</v>
      </c>
      <c r="X857" s="2">
        <v>0.17499999999999999</v>
      </c>
      <c r="Y857" s="1">
        <v>1592</v>
      </c>
      <c r="Z857" s="2">
        <f>Y857/E857</f>
        <v>0.21496084256008641</v>
      </c>
      <c r="AA857" s="2">
        <v>0.28199999999999997</v>
      </c>
      <c r="AB857" s="1">
        <v>4778</v>
      </c>
      <c r="AC857" s="2">
        <f>AB857/E857</f>
        <v>0.64515257899000811</v>
      </c>
      <c r="AD857" s="2">
        <f>1-(AC857+Z857)</f>
        <v>0.13988657844990549</v>
      </c>
      <c r="AE857" s="2">
        <v>0.14699999999999999</v>
      </c>
      <c r="AF857" s="1">
        <v>76297</v>
      </c>
      <c r="AG857" s="1">
        <v>2453</v>
      </c>
      <c r="AH857" s="1">
        <v>69398</v>
      </c>
      <c r="AI857" s="1">
        <v>5907</v>
      </c>
      <c r="AJ857" s="2">
        <v>6.9000000000000006E-2</v>
      </c>
      <c r="AK857">
        <v>4.499429975</v>
      </c>
      <c r="AL857">
        <v>1645.9862785174248</v>
      </c>
      <c r="AM857" t="s">
        <v>1484</v>
      </c>
      <c r="AN857" t="s">
        <v>1503</v>
      </c>
    </row>
    <row r="858" spans="1:40">
      <c r="A858" t="s">
        <v>1104</v>
      </c>
      <c r="B858">
        <v>39.700000000000003</v>
      </c>
      <c r="C858">
        <v>40.6</v>
      </c>
      <c r="D858">
        <v>35.6</v>
      </c>
      <c r="E858">
        <v>3171</v>
      </c>
      <c r="F858">
        <v>1606</v>
      </c>
      <c r="G858">
        <v>1565</v>
      </c>
      <c r="H858" s="2">
        <f>F858/E858</f>
        <v>0.50646483759066541</v>
      </c>
      <c r="I858" s="2">
        <f>G858/E858</f>
        <v>0.49353516240933459</v>
      </c>
      <c r="J858" s="1">
        <v>1642</v>
      </c>
      <c r="K858" s="2">
        <f>J858/E858</f>
        <v>0.51781772311573637</v>
      </c>
      <c r="L858" s="1">
        <v>1212</v>
      </c>
      <c r="M858" s="1">
        <v>190</v>
      </c>
      <c r="N858" s="1">
        <v>88</v>
      </c>
      <c r="O858" s="2">
        <f>L858/$J858</f>
        <v>0.73812423873325217</v>
      </c>
      <c r="P858" s="2">
        <f>M858/$J858</f>
        <v>0.11571254567600488</v>
      </c>
      <c r="Q858" s="2">
        <f>N858/$J858</f>
        <v>5.3593179049939099E-2</v>
      </c>
      <c r="R858" s="2">
        <v>0.30399999999999999</v>
      </c>
      <c r="S858" s="8" t="str">
        <f>VLOOKUP(R858,bachelor_lookup!A:B,2,TRUE)</f>
        <v>Medium</v>
      </c>
      <c r="T858" s="2">
        <v>0.34799999999999998</v>
      </c>
      <c r="U858" s="2">
        <v>0.26</v>
      </c>
      <c r="V858" s="1">
        <v>3159</v>
      </c>
      <c r="W858" s="2">
        <f>V858/E858</f>
        <v>0.99621570482497634</v>
      </c>
      <c r="X858" s="2">
        <v>0.107</v>
      </c>
      <c r="Y858" s="1">
        <v>622</v>
      </c>
      <c r="Z858" s="2">
        <f>Y858/E858</f>
        <v>0.19615263323872595</v>
      </c>
      <c r="AA858" s="2">
        <v>0.154</v>
      </c>
      <c r="AB858" s="1">
        <v>2119</v>
      </c>
      <c r="AC858" s="2">
        <f>AB858/E858</f>
        <v>0.66824345632292648</v>
      </c>
      <c r="AD858" s="2">
        <f>1-(AC858+Z858)</f>
        <v>0.13560391043834752</v>
      </c>
      <c r="AE858" s="2">
        <v>0.11</v>
      </c>
      <c r="AF858" s="1">
        <v>66128</v>
      </c>
      <c r="AG858" s="1">
        <v>1518</v>
      </c>
      <c r="AH858" s="1">
        <v>47105</v>
      </c>
      <c r="AI858" s="1">
        <v>2568</v>
      </c>
      <c r="AJ858" s="2">
        <v>0.114</v>
      </c>
      <c r="AK858">
        <v>1.6268798010000001</v>
      </c>
      <c r="AL858">
        <v>1949.1298607622211</v>
      </c>
      <c r="AM858" t="s">
        <v>1484</v>
      </c>
      <c r="AN858" t="s">
        <v>1517</v>
      </c>
    </row>
    <row r="859" spans="1:40">
      <c r="A859" t="s">
        <v>732</v>
      </c>
      <c r="B859">
        <v>44</v>
      </c>
      <c r="C859">
        <v>43.7</v>
      </c>
      <c r="D859">
        <v>44.2</v>
      </c>
      <c r="E859">
        <v>6181</v>
      </c>
      <c r="F859">
        <v>3141</v>
      </c>
      <c r="G859">
        <v>3040</v>
      </c>
      <c r="H859" s="2">
        <f>F859/E859</f>
        <v>0.50817019899692606</v>
      </c>
      <c r="I859" s="2">
        <f>G859/E859</f>
        <v>0.49182980100307394</v>
      </c>
      <c r="J859" s="1">
        <v>2798</v>
      </c>
      <c r="K859" s="2">
        <f>J859/E859</f>
        <v>0.45267756026532924</v>
      </c>
      <c r="L859" s="1">
        <v>1840</v>
      </c>
      <c r="M859" s="1">
        <v>340</v>
      </c>
      <c r="N859" s="1">
        <v>231</v>
      </c>
      <c r="O859" s="2">
        <f>L859/$J859</f>
        <v>0.65761258041458182</v>
      </c>
      <c r="P859" s="2">
        <f>M859/$J859</f>
        <v>0.12151536812008577</v>
      </c>
      <c r="Q859" s="2">
        <f>N859/$J859</f>
        <v>8.2558970693352399E-2</v>
      </c>
      <c r="R859" s="2">
        <v>0.30399999999999999</v>
      </c>
      <c r="S859" s="8" t="str">
        <f>VLOOKUP(R859,bachelor_lookup!A:B,2,TRUE)</f>
        <v>Medium</v>
      </c>
      <c r="T859" s="2">
        <v>0.29199999999999998</v>
      </c>
      <c r="U859" s="2">
        <v>0.316</v>
      </c>
      <c r="V859" s="1">
        <v>6012</v>
      </c>
      <c r="W859" s="2">
        <f>V859/E859</f>
        <v>0.97265814593107913</v>
      </c>
      <c r="X859" s="2">
        <v>7.400000000000001E-2</v>
      </c>
      <c r="Y859" s="1">
        <v>1145</v>
      </c>
      <c r="Z859" s="2">
        <f>Y859/E859</f>
        <v>0.18524510596990779</v>
      </c>
      <c r="AA859" s="2">
        <v>5.5999999999999994E-2</v>
      </c>
      <c r="AB859" s="1">
        <v>3893</v>
      </c>
      <c r="AC859" s="2">
        <f>AB859/E859</f>
        <v>0.62983336029768644</v>
      </c>
      <c r="AD859" s="2">
        <f>1-(AC859+Z859)</f>
        <v>0.18492153373240572</v>
      </c>
      <c r="AE859" s="2">
        <v>8.1000000000000003E-2</v>
      </c>
      <c r="AF859" s="1">
        <v>82040</v>
      </c>
      <c r="AG859" s="1">
        <v>2277</v>
      </c>
      <c r="AH859" s="1">
        <v>67442</v>
      </c>
      <c r="AI859" s="1">
        <v>4974</v>
      </c>
      <c r="AJ859" s="2">
        <v>0.10400000000000001</v>
      </c>
      <c r="AK859">
        <v>57.63211665</v>
      </c>
      <c r="AL859">
        <v>107.24922767520808</v>
      </c>
      <c r="AM859" t="s">
        <v>1482</v>
      </c>
      <c r="AN859" t="s">
        <v>1504</v>
      </c>
    </row>
    <row r="860" spans="1:40">
      <c r="A860" t="s">
        <v>1126</v>
      </c>
      <c r="B860">
        <v>33.200000000000003</v>
      </c>
      <c r="C860">
        <v>32.4</v>
      </c>
      <c r="D860">
        <v>34.5</v>
      </c>
      <c r="E860">
        <v>4361</v>
      </c>
      <c r="F860">
        <v>2223</v>
      </c>
      <c r="G860">
        <v>2138</v>
      </c>
      <c r="H860" s="2">
        <f>F860/E860</f>
        <v>0.50974547122219671</v>
      </c>
      <c r="I860" s="2">
        <f>G860/E860</f>
        <v>0.49025452877780323</v>
      </c>
      <c r="J860" s="1">
        <v>2392</v>
      </c>
      <c r="K860" s="2">
        <f>J860/E860</f>
        <v>0.54849805090575554</v>
      </c>
      <c r="L860" s="1">
        <v>1825</v>
      </c>
      <c r="M860" s="1">
        <v>254</v>
      </c>
      <c r="N860" s="1">
        <v>157</v>
      </c>
      <c r="O860" s="2">
        <f>L860/$J860</f>
        <v>0.76295986622073575</v>
      </c>
      <c r="P860" s="2">
        <f>M860/$J860</f>
        <v>0.10618729096989966</v>
      </c>
      <c r="Q860" s="2">
        <f>N860/$J860</f>
        <v>6.563545150501672E-2</v>
      </c>
      <c r="R860" s="2">
        <v>0.30499999999999999</v>
      </c>
      <c r="S860" s="8" t="str">
        <f>VLOOKUP(R860,bachelor_lookup!A:B,2,TRUE)</f>
        <v>Medium</v>
      </c>
      <c r="T860" s="2">
        <v>0.29899999999999999</v>
      </c>
      <c r="U860" s="2">
        <v>0.312</v>
      </c>
      <c r="V860" s="1">
        <v>4361</v>
      </c>
      <c r="W860" s="2">
        <f>V860/E860</f>
        <v>1</v>
      </c>
      <c r="X860" s="2">
        <v>5.5E-2</v>
      </c>
      <c r="Y860" s="1">
        <v>1180</v>
      </c>
      <c r="Z860" s="2">
        <f>Y860/E860</f>
        <v>0.27058014216922727</v>
      </c>
      <c r="AA860" s="2">
        <v>0.08</v>
      </c>
      <c r="AB860" s="1">
        <v>2851</v>
      </c>
      <c r="AC860" s="2">
        <f>AB860/E860</f>
        <v>0.65374914010548035</v>
      </c>
      <c r="AD860" s="2">
        <f>1-(AC860+Z860)</f>
        <v>7.5670717725292436E-2</v>
      </c>
      <c r="AE860" s="2">
        <v>4.5999999999999999E-2</v>
      </c>
      <c r="AF860" s="1">
        <v>74072</v>
      </c>
      <c r="AG860" s="1">
        <v>1697</v>
      </c>
      <c r="AH860" s="1">
        <v>61840</v>
      </c>
      <c r="AI860" s="1">
        <v>3358</v>
      </c>
      <c r="AJ860" s="2">
        <v>6.0999999999999999E-2</v>
      </c>
      <c r="AK860">
        <v>2.4531863070000002</v>
      </c>
      <c r="AL860">
        <v>1777.6880571835018</v>
      </c>
      <c r="AM860" t="s">
        <v>1484</v>
      </c>
      <c r="AN860" t="s">
        <v>1517</v>
      </c>
    </row>
    <row r="861" spans="1:40">
      <c r="A861" t="s">
        <v>662</v>
      </c>
      <c r="B861">
        <v>34.799999999999997</v>
      </c>
      <c r="C861">
        <v>32.4</v>
      </c>
      <c r="D861">
        <v>35.299999999999997</v>
      </c>
      <c r="E861">
        <v>6737</v>
      </c>
      <c r="F861">
        <v>3264</v>
      </c>
      <c r="G861">
        <v>3473</v>
      </c>
      <c r="H861" s="2">
        <f>F861/E861</f>
        <v>0.48448864479738757</v>
      </c>
      <c r="I861" s="2">
        <f>G861/E861</f>
        <v>0.51551135520261249</v>
      </c>
      <c r="J861" s="1">
        <v>3028</v>
      </c>
      <c r="K861" s="2">
        <f>J861/E861</f>
        <v>0.44945821582306666</v>
      </c>
      <c r="L861" s="1">
        <v>2256</v>
      </c>
      <c r="M861" s="1">
        <v>402</v>
      </c>
      <c r="N861" s="1">
        <v>147</v>
      </c>
      <c r="O861" s="2">
        <f>L861/$J861</f>
        <v>0.74504623513870538</v>
      </c>
      <c r="P861" s="2">
        <f>M861/$J861</f>
        <v>0.13276089828269486</v>
      </c>
      <c r="Q861" s="2">
        <f>N861/$J861</f>
        <v>4.854689564068692E-2</v>
      </c>
      <c r="R861" s="2">
        <v>0.30499999999999999</v>
      </c>
      <c r="S861" s="8" t="str">
        <f>VLOOKUP(R861,bachelor_lookup!A:B,2,TRUE)</f>
        <v>Medium</v>
      </c>
      <c r="T861" s="2">
        <v>0.28600000000000003</v>
      </c>
      <c r="U861" s="2">
        <v>0.32100000000000001</v>
      </c>
      <c r="V861" s="1">
        <v>6711</v>
      </c>
      <c r="W861" s="2">
        <f>V861/E861</f>
        <v>0.99614071545198157</v>
      </c>
      <c r="X861" s="2">
        <v>0.105</v>
      </c>
      <c r="Y861" s="1">
        <v>2082</v>
      </c>
      <c r="Z861" s="2">
        <f>Y861/E861</f>
        <v>0.30903963188362771</v>
      </c>
      <c r="AA861" s="2">
        <v>0.11900000000000001</v>
      </c>
      <c r="AB861" s="1">
        <v>4024</v>
      </c>
      <c r="AC861" s="2">
        <f>AB861/E861</f>
        <v>0.59729850081638713</v>
      </c>
      <c r="AD861" s="2">
        <f>1-(AC861+Z861)</f>
        <v>9.3661867299985158E-2</v>
      </c>
      <c r="AE861" s="2">
        <v>9.6999999999999989E-2</v>
      </c>
      <c r="AF861" s="1">
        <v>83858</v>
      </c>
      <c r="AG861" s="1">
        <v>2349</v>
      </c>
      <c r="AH861" s="1">
        <v>77422</v>
      </c>
      <c r="AI861" s="1">
        <v>4776</v>
      </c>
      <c r="AJ861" s="2">
        <v>7.2999999999999995E-2</v>
      </c>
      <c r="AK861">
        <v>4.1759650019999999</v>
      </c>
      <c r="AL861">
        <v>1613.279804014986</v>
      </c>
      <c r="AM861" t="s">
        <v>1484</v>
      </c>
      <c r="AN861" t="s">
        <v>1503</v>
      </c>
    </row>
    <row r="862" spans="1:40">
      <c r="A862" t="s">
        <v>205</v>
      </c>
      <c r="B862">
        <v>36.799999999999997</v>
      </c>
      <c r="C862">
        <v>38.299999999999997</v>
      </c>
      <c r="D862">
        <v>35.200000000000003</v>
      </c>
      <c r="E862">
        <v>1161</v>
      </c>
      <c r="F862">
        <v>584</v>
      </c>
      <c r="G862">
        <v>577</v>
      </c>
      <c r="H862" s="2">
        <f>F862/E862</f>
        <v>0.50301464254952633</v>
      </c>
      <c r="I862" s="2">
        <f>G862/E862</f>
        <v>0.49698535745047373</v>
      </c>
      <c r="J862" s="1">
        <v>630</v>
      </c>
      <c r="K862" s="2">
        <f>J862/E862</f>
        <v>0.54263565891472865</v>
      </c>
      <c r="L862" s="1">
        <v>451</v>
      </c>
      <c r="M862" s="1">
        <v>78</v>
      </c>
      <c r="N862" s="1">
        <v>33</v>
      </c>
      <c r="O862" s="2">
        <f>L862/$J862</f>
        <v>0.71587301587301588</v>
      </c>
      <c r="P862" s="2">
        <f>M862/$J862</f>
        <v>0.12380952380952381</v>
      </c>
      <c r="Q862" s="2">
        <f>N862/$J862</f>
        <v>5.2380952380952382E-2</v>
      </c>
      <c r="R862" s="2">
        <v>0.30499999999999999</v>
      </c>
      <c r="S862" s="8" t="str">
        <f>VLOOKUP(R862,bachelor_lookup!A:B,2,TRUE)</f>
        <v>Medium</v>
      </c>
      <c r="T862" s="2">
        <v>0.23699999999999999</v>
      </c>
      <c r="U862" s="2">
        <v>0.379</v>
      </c>
      <c r="V862" s="1">
        <v>1154</v>
      </c>
      <c r="W862" s="2">
        <f>V862/E862</f>
        <v>0.99397071490094746</v>
      </c>
      <c r="X862" s="2">
        <v>0.21600000000000003</v>
      </c>
      <c r="Y862" s="1">
        <v>170</v>
      </c>
      <c r="Z862" s="2">
        <f>Y862/E862</f>
        <v>0.14642549526270457</v>
      </c>
      <c r="AA862" s="2">
        <v>0.26500000000000001</v>
      </c>
      <c r="AB862" s="1">
        <v>864</v>
      </c>
      <c r="AC862" s="2">
        <f>AB862/E862</f>
        <v>0.7441860465116279</v>
      </c>
      <c r="AD862" s="2">
        <f>1-(AC862+Z862)</f>
        <v>0.10938845822566756</v>
      </c>
      <c r="AE862" s="2">
        <v>0.22600000000000001</v>
      </c>
      <c r="AF862" s="1">
        <v>46467</v>
      </c>
      <c r="AG862" s="1">
        <v>662</v>
      </c>
      <c r="AH862" s="1">
        <v>40500</v>
      </c>
      <c r="AI862" s="1">
        <v>1001</v>
      </c>
      <c r="AJ862" s="2">
        <v>0.127</v>
      </c>
      <c r="AK862">
        <v>0.93730122500000002</v>
      </c>
      <c r="AL862">
        <v>1238.6626295084593</v>
      </c>
      <c r="AM862" t="s">
        <v>1483</v>
      </c>
      <c r="AN862" t="s">
        <v>1492</v>
      </c>
    </row>
    <row r="863" spans="1:40">
      <c r="A863" t="s">
        <v>624</v>
      </c>
      <c r="B863">
        <v>39.700000000000003</v>
      </c>
      <c r="C863">
        <v>40</v>
      </c>
      <c r="D863">
        <v>39.4</v>
      </c>
      <c r="E863">
        <v>6027</v>
      </c>
      <c r="F863">
        <v>2854</v>
      </c>
      <c r="G863">
        <v>3173</v>
      </c>
      <c r="H863" s="2">
        <f>F863/E863</f>
        <v>0.47353575576572093</v>
      </c>
      <c r="I863" s="2">
        <f>G863/E863</f>
        <v>0.52646424423427907</v>
      </c>
      <c r="J863" s="1">
        <v>3090</v>
      </c>
      <c r="K863" s="2">
        <f>J863/E863</f>
        <v>0.51269288203086116</v>
      </c>
      <c r="L863" s="1">
        <v>2361</v>
      </c>
      <c r="M863" s="1">
        <v>291</v>
      </c>
      <c r="N863" s="1">
        <v>221</v>
      </c>
      <c r="O863" s="2">
        <f>L863/$J863</f>
        <v>0.76407766990291259</v>
      </c>
      <c r="P863" s="2">
        <f>M863/$J863</f>
        <v>9.4174757281553403E-2</v>
      </c>
      <c r="Q863" s="2">
        <f>N863/$J863</f>
        <v>7.1521035598705499E-2</v>
      </c>
      <c r="R863" s="2">
        <v>0.30499999999999999</v>
      </c>
      <c r="S863" s="8" t="str">
        <f>VLOOKUP(R863,bachelor_lookup!A:B,2,TRUE)</f>
        <v>Medium</v>
      </c>
      <c r="T863" s="2">
        <v>0.29699999999999999</v>
      </c>
      <c r="U863" s="2">
        <v>0.312</v>
      </c>
      <c r="V863" s="1">
        <v>6004</v>
      </c>
      <c r="W863" s="2">
        <f>V863/E863</f>
        <v>0.99618383938941435</v>
      </c>
      <c r="X863" s="2">
        <v>0.13200000000000001</v>
      </c>
      <c r="Y863" s="1">
        <v>1435</v>
      </c>
      <c r="Z863" s="2">
        <f>Y863/E863</f>
        <v>0.23809523809523808</v>
      </c>
      <c r="AA863" s="2">
        <v>0.247</v>
      </c>
      <c r="AB863" s="1">
        <v>3971</v>
      </c>
      <c r="AC863" s="2">
        <f>AB863/E863</f>
        <v>0.65886842541894808</v>
      </c>
      <c r="AD863" s="2">
        <f>1-(AC863+Z863)</f>
        <v>0.10303633648581378</v>
      </c>
      <c r="AE863" s="2">
        <v>0.107</v>
      </c>
      <c r="AF863" s="1">
        <v>97914</v>
      </c>
      <c r="AG863" s="1">
        <v>2074</v>
      </c>
      <c r="AH863" s="1">
        <v>91852</v>
      </c>
      <c r="AI863" s="1">
        <v>4709</v>
      </c>
      <c r="AJ863" s="2">
        <v>8.3000000000000004E-2</v>
      </c>
      <c r="AK863">
        <v>4.3072403919999998</v>
      </c>
      <c r="AL863">
        <v>1399.2717962048682</v>
      </c>
      <c r="AM863" t="s">
        <v>1483</v>
      </c>
      <c r="AN863" t="s">
        <v>1503</v>
      </c>
    </row>
    <row r="864" spans="1:40">
      <c r="A864" t="s">
        <v>852</v>
      </c>
      <c r="B864">
        <v>47.4</v>
      </c>
      <c r="C864">
        <v>42.8</v>
      </c>
      <c r="D864">
        <v>49.7</v>
      </c>
      <c r="E864">
        <v>6437</v>
      </c>
      <c r="F864">
        <v>2613</v>
      </c>
      <c r="G864">
        <v>3824</v>
      </c>
      <c r="H864" s="2">
        <f>F864/E864</f>
        <v>0.40593444151002017</v>
      </c>
      <c r="I864" s="2">
        <f>G864/E864</f>
        <v>0.59406555848997977</v>
      </c>
      <c r="J864" s="1">
        <v>2778</v>
      </c>
      <c r="K864" s="2">
        <f>J864/E864</f>
        <v>0.43156750038837965</v>
      </c>
      <c r="L864" s="1">
        <v>2262</v>
      </c>
      <c r="M864" s="1">
        <v>164</v>
      </c>
      <c r="N864" s="1">
        <v>143</v>
      </c>
      <c r="O864" s="2">
        <f>L864/$J864</f>
        <v>0.81425485961123112</v>
      </c>
      <c r="P864" s="2">
        <f>M864/$J864</f>
        <v>5.9035277177825772E-2</v>
      </c>
      <c r="Q864" s="2">
        <f>N864/$J864</f>
        <v>5.1475881929445647E-2</v>
      </c>
      <c r="R864" s="2">
        <v>0.30499999999999999</v>
      </c>
      <c r="S864" s="8" t="str">
        <f>VLOOKUP(R864,bachelor_lookup!A:B,2,TRUE)</f>
        <v>Medium</v>
      </c>
      <c r="T864" s="2">
        <v>0.34</v>
      </c>
      <c r="U864" s="2">
        <v>0.28199999999999997</v>
      </c>
      <c r="V864" s="1">
        <v>6230</v>
      </c>
      <c r="W864" s="2">
        <f>V864/E864</f>
        <v>0.9678421624980581</v>
      </c>
      <c r="X864" s="2">
        <v>0.157</v>
      </c>
      <c r="Y864" s="1">
        <v>1017</v>
      </c>
      <c r="Z864" s="2">
        <f>Y864/E864</f>
        <v>0.15799285381388845</v>
      </c>
      <c r="AA864" s="2">
        <v>0.29399999999999998</v>
      </c>
      <c r="AB864" s="1">
        <v>3874</v>
      </c>
      <c r="AC864" s="2">
        <f>AB864/E864</f>
        <v>0.60183315208948263</v>
      </c>
      <c r="AD864" s="2">
        <f>1-(AC864+Z864)</f>
        <v>0.24017399409662898</v>
      </c>
      <c r="AE864" s="2">
        <v>0.17</v>
      </c>
      <c r="AF864" s="1">
        <v>66190</v>
      </c>
      <c r="AG864" s="1">
        <v>2973</v>
      </c>
      <c r="AH864" s="1">
        <v>49426</v>
      </c>
      <c r="AI864" s="1">
        <v>5520</v>
      </c>
      <c r="AJ864" s="2">
        <v>8.5999999999999993E-2</v>
      </c>
      <c r="AK864">
        <v>4.022625058</v>
      </c>
      <c r="AL864">
        <v>1600.198852040264</v>
      </c>
      <c r="AM864" t="s">
        <v>1484</v>
      </c>
      <c r="AN864" t="s">
        <v>1513</v>
      </c>
    </row>
    <row r="865" spans="1:40">
      <c r="A865" t="s">
        <v>51</v>
      </c>
      <c r="B865">
        <v>32</v>
      </c>
      <c r="C865">
        <v>31.9</v>
      </c>
      <c r="D865">
        <v>32</v>
      </c>
      <c r="E865">
        <v>6640</v>
      </c>
      <c r="F865">
        <v>3340</v>
      </c>
      <c r="G865">
        <v>3300</v>
      </c>
      <c r="H865" s="2">
        <f>F865/E865</f>
        <v>0.50301204819277112</v>
      </c>
      <c r="I865" s="2">
        <f>G865/E865</f>
        <v>0.49698795180722893</v>
      </c>
      <c r="J865" s="1">
        <v>3536</v>
      </c>
      <c r="K865" s="2">
        <f>J865/E865</f>
        <v>0.53253012048192772</v>
      </c>
      <c r="L865" s="1">
        <v>2696</v>
      </c>
      <c r="M865" s="1">
        <v>428</v>
      </c>
      <c r="N865" s="1">
        <v>19</v>
      </c>
      <c r="O865" s="2">
        <f>L865/$J865</f>
        <v>0.76244343891402711</v>
      </c>
      <c r="P865" s="2">
        <f>M865/$J865</f>
        <v>0.12104072398190045</v>
      </c>
      <c r="Q865" s="2">
        <f>N865/$J865</f>
        <v>5.3733031674208145E-3</v>
      </c>
      <c r="R865" s="2">
        <v>0.30599999999999999</v>
      </c>
      <c r="S865" s="8" t="str">
        <f>VLOOKUP(R865,bachelor_lookup!A:B,2,TRUE)</f>
        <v>Medium</v>
      </c>
      <c r="T865" s="2">
        <v>0.39899999999999997</v>
      </c>
      <c r="U865" s="2">
        <v>0.20899999999999999</v>
      </c>
      <c r="V865" s="1">
        <v>6613</v>
      </c>
      <c r="W865" s="2">
        <f>V865/E865</f>
        <v>0.99593373493975901</v>
      </c>
      <c r="X865" s="2">
        <v>0.10099999999999999</v>
      </c>
      <c r="Y865" s="1">
        <v>1646</v>
      </c>
      <c r="Z865" s="2">
        <f>Y865/E865</f>
        <v>0.24789156626506023</v>
      </c>
      <c r="AA865" s="2">
        <v>0.19899999999999998</v>
      </c>
      <c r="AB865" s="1">
        <v>4310</v>
      </c>
      <c r="AC865" s="2">
        <f>AB865/E865</f>
        <v>0.64909638554216864</v>
      </c>
      <c r="AD865" s="2">
        <f>1-(AC865+Z865)</f>
        <v>0.1030120481927711</v>
      </c>
      <c r="AE865" s="2">
        <v>7.2999999999999995E-2</v>
      </c>
      <c r="AF865" s="1">
        <v>94820</v>
      </c>
      <c r="AG865" s="1">
        <v>2541</v>
      </c>
      <c r="AH865" s="1">
        <v>62525</v>
      </c>
      <c r="AI865" s="1">
        <v>5163</v>
      </c>
      <c r="AJ865" s="2">
        <v>4.4999999999999998E-2</v>
      </c>
      <c r="AK865">
        <v>3.8284776260000002</v>
      </c>
      <c r="AL865">
        <v>1734.3708514596919</v>
      </c>
      <c r="AM865" t="s">
        <v>1484</v>
      </c>
      <c r="AN865" t="s">
        <v>1489</v>
      </c>
    </row>
    <row r="866" spans="1:40">
      <c r="A866" t="s">
        <v>548</v>
      </c>
      <c r="B866">
        <v>36.9</v>
      </c>
      <c r="C866">
        <v>35.700000000000003</v>
      </c>
      <c r="D866">
        <v>38.9</v>
      </c>
      <c r="E866">
        <v>3663</v>
      </c>
      <c r="F866">
        <v>1738</v>
      </c>
      <c r="G866">
        <v>1925</v>
      </c>
      <c r="H866" s="2">
        <f>F866/E866</f>
        <v>0.47447447447447449</v>
      </c>
      <c r="I866" s="2">
        <f>G866/E866</f>
        <v>0.52552552552552556</v>
      </c>
      <c r="J866" s="1">
        <v>1843</v>
      </c>
      <c r="K866" s="2">
        <f>J866/E866</f>
        <v>0.50313950313950317</v>
      </c>
      <c r="L866" s="1">
        <v>1238</v>
      </c>
      <c r="M866" s="1">
        <v>304</v>
      </c>
      <c r="N866" s="1">
        <v>108</v>
      </c>
      <c r="O866" s="2">
        <f>L866/$J866</f>
        <v>0.67173087357569183</v>
      </c>
      <c r="P866" s="2">
        <f>M866/$J866</f>
        <v>0.16494845360824742</v>
      </c>
      <c r="Q866" s="2">
        <f>N866/$J866</f>
        <v>5.8600108518719482E-2</v>
      </c>
      <c r="R866" s="2">
        <v>0.30599999999999999</v>
      </c>
      <c r="S866" s="8" t="str">
        <f>VLOOKUP(R866,bachelor_lookup!A:B,2,TRUE)</f>
        <v>Medium</v>
      </c>
      <c r="T866" s="2">
        <v>0.32</v>
      </c>
      <c r="U866" s="2">
        <v>0.29399999999999998</v>
      </c>
      <c r="V866" s="1">
        <v>3663</v>
      </c>
      <c r="W866" s="2">
        <f>V866/E866</f>
        <v>1</v>
      </c>
      <c r="X866" s="2">
        <v>0.111</v>
      </c>
      <c r="Y866" s="1">
        <v>841</v>
      </c>
      <c r="Z866" s="2">
        <f>Y866/E866</f>
        <v>0.22959322959322959</v>
      </c>
      <c r="AA866" s="2">
        <v>0.22</v>
      </c>
      <c r="AB866" s="1">
        <v>2279</v>
      </c>
      <c r="AC866" s="2">
        <f>AB866/E866</f>
        <v>0.62216762216762211</v>
      </c>
      <c r="AD866" s="2">
        <f>1-(AC866+Z866)</f>
        <v>0.1482391482391483</v>
      </c>
      <c r="AE866" s="2">
        <v>8.3000000000000004E-2</v>
      </c>
      <c r="AF866" s="1">
        <v>81659</v>
      </c>
      <c r="AG866" s="1">
        <v>1219</v>
      </c>
      <c r="AH866" s="1">
        <v>70594</v>
      </c>
      <c r="AI866" s="1">
        <v>2912</v>
      </c>
      <c r="AJ866" s="2">
        <v>0.05</v>
      </c>
      <c r="AK866">
        <v>2.3583450020000001</v>
      </c>
      <c r="AL866">
        <v>1553.2078626721639</v>
      </c>
      <c r="AM866" t="s">
        <v>1484</v>
      </c>
      <c r="AN866" t="s">
        <v>1503</v>
      </c>
    </row>
    <row r="867" spans="1:40">
      <c r="A867" t="s">
        <v>145</v>
      </c>
      <c r="B867">
        <v>38.200000000000003</v>
      </c>
      <c r="C867">
        <v>37.9</v>
      </c>
      <c r="D867">
        <v>38.5</v>
      </c>
      <c r="E867">
        <v>5611</v>
      </c>
      <c r="F867">
        <v>2681</v>
      </c>
      <c r="G867">
        <v>2930</v>
      </c>
      <c r="H867" s="2">
        <f>F867/E867</f>
        <v>0.47781144181072893</v>
      </c>
      <c r="I867" s="2">
        <f>G867/E867</f>
        <v>0.52218855818927112</v>
      </c>
      <c r="J867" s="1">
        <v>2566</v>
      </c>
      <c r="K867" s="2">
        <f>J867/E867</f>
        <v>0.45731598645517735</v>
      </c>
      <c r="L867" s="1">
        <v>1893</v>
      </c>
      <c r="M867" s="1">
        <v>267</v>
      </c>
      <c r="N867" s="1">
        <v>58</v>
      </c>
      <c r="O867" s="2">
        <f>L867/$J867</f>
        <v>0.73772408417770852</v>
      </c>
      <c r="P867" s="2">
        <f>M867/$J867</f>
        <v>0.10405300077942323</v>
      </c>
      <c r="Q867" s="2">
        <f>N867/$J867</f>
        <v>2.260327357755261E-2</v>
      </c>
      <c r="R867" s="2">
        <v>0.30599999999999999</v>
      </c>
      <c r="S867" s="8" t="str">
        <f>VLOOKUP(R867,bachelor_lookup!A:B,2,TRUE)</f>
        <v>Medium</v>
      </c>
      <c r="T867" s="2">
        <v>0.34399999999999997</v>
      </c>
      <c r="U867" s="2">
        <v>0.27</v>
      </c>
      <c r="V867" s="1">
        <v>5572</v>
      </c>
      <c r="W867" s="2">
        <f>V867/E867</f>
        <v>0.99304936731420423</v>
      </c>
      <c r="X867" s="2">
        <v>0.13400000000000001</v>
      </c>
      <c r="Y867" s="1">
        <v>1524</v>
      </c>
      <c r="Z867" s="2">
        <f>Y867/E867</f>
        <v>0.27160933879878807</v>
      </c>
      <c r="AA867" s="2">
        <v>0.23</v>
      </c>
      <c r="AB867" s="1">
        <v>3409</v>
      </c>
      <c r="AC867" s="2">
        <f>AB867/E867</f>
        <v>0.60755658527891643</v>
      </c>
      <c r="AD867" s="2">
        <f>1-(AC867+Z867)</f>
        <v>0.12083407592229545</v>
      </c>
      <c r="AE867" s="2">
        <v>0.11699999999999999</v>
      </c>
      <c r="AF867" s="1">
        <v>94486</v>
      </c>
      <c r="AG867" s="1">
        <v>1926</v>
      </c>
      <c r="AH867" s="1">
        <v>81643</v>
      </c>
      <c r="AI867" s="1">
        <v>4274</v>
      </c>
      <c r="AJ867" s="2">
        <v>0.127</v>
      </c>
      <c r="AK867">
        <v>3.771597968</v>
      </c>
      <c r="AL867">
        <v>1487.6983304175967</v>
      </c>
      <c r="AM867" t="s">
        <v>1484</v>
      </c>
      <c r="AN867" t="s">
        <v>1492</v>
      </c>
    </row>
    <row r="868" spans="1:40">
      <c r="A868" t="s">
        <v>146</v>
      </c>
      <c r="B868">
        <v>40.6</v>
      </c>
      <c r="C868">
        <v>39.200000000000003</v>
      </c>
      <c r="D868">
        <v>41.8</v>
      </c>
      <c r="E868">
        <v>5895</v>
      </c>
      <c r="F868">
        <v>2903</v>
      </c>
      <c r="G868">
        <v>2992</v>
      </c>
      <c r="H868" s="2">
        <f>F868/E868</f>
        <v>0.49245122985581002</v>
      </c>
      <c r="I868" s="2">
        <f>G868/E868</f>
        <v>0.50754877014418998</v>
      </c>
      <c r="J868" s="1">
        <v>2757</v>
      </c>
      <c r="K868" s="2">
        <f>J868/E868</f>
        <v>0.46768447837150129</v>
      </c>
      <c r="L868" s="1">
        <v>2329</v>
      </c>
      <c r="M868" s="1">
        <v>179</v>
      </c>
      <c r="N868" s="1">
        <v>0</v>
      </c>
      <c r="O868" s="2">
        <f>L868/$J868</f>
        <v>0.84475879579252811</v>
      </c>
      <c r="P868" s="2">
        <f>M868/$J868</f>
        <v>6.4925643815741743E-2</v>
      </c>
      <c r="Q868" s="2">
        <f>N868/$J868</f>
        <v>0</v>
      </c>
      <c r="R868" s="2">
        <v>0.30599999999999999</v>
      </c>
      <c r="S868" s="8" t="str">
        <f>VLOOKUP(R868,bachelor_lookup!A:B,2,TRUE)</f>
        <v>Medium</v>
      </c>
      <c r="T868" s="2">
        <v>0.30599999999999999</v>
      </c>
      <c r="U868" s="2">
        <v>0.30599999999999999</v>
      </c>
      <c r="V868" s="1">
        <v>5886</v>
      </c>
      <c r="W868" s="2">
        <f>V868/E868</f>
        <v>0.99847328244274813</v>
      </c>
      <c r="X868" s="2">
        <v>0.13100000000000001</v>
      </c>
      <c r="Y868" s="1">
        <v>1599</v>
      </c>
      <c r="Z868" s="2">
        <f>Y868/E868</f>
        <v>0.27124681933842237</v>
      </c>
      <c r="AA868" s="2">
        <v>0.114</v>
      </c>
      <c r="AB868" s="1">
        <v>3508</v>
      </c>
      <c r="AC868" s="2">
        <f>AB868/E868</f>
        <v>0.59508057675996606</v>
      </c>
      <c r="AD868" s="2">
        <f>1-(AC868+Z868)</f>
        <v>0.13367260390161162</v>
      </c>
      <c r="AE868" s="2">
        <v>0.14000000000000001</v>
      </c>
      <c r="AF868" s="1">
        <v>91605</v>
      </c>
      <c r="AG868" s="1">
        <v>2130</v>
      </c>
      <c r="AH868" s="1">
        <v>79071</v>
      </c>
      <c r="AI868" s="1">
        <v>4491</v>
      </c>
      <c r="AJ868" s="2">
        <v>7.5999999999999998E-2</v>
      </c>
      <c r="AK868">
        <v>12.79933278</v>
      </c>
      <c r="AL868">
        <v>460.57088297691718</v>
      </c>
      <c r="AM868" t="s">
        <v>1483</v>
      </c>
      <c r="AN868" t="s">
        <v>1492</v>
      </c>
    </row>
    <row r="869" spans="1:40">
      <c r="A869" t="s">
        <v>750</v>
      </c>
      <c r="B869">
        <v>43.4</v>
      </c>
      <c r="C869">
        <v>42.4</v>
      </c>
      <c r="D869">
        <v>44.6</v>
      </c>
      <c r="E869">
        <v>3354</v>
      </c>
      <c r="F869">
        <v>1759</v>
      </c>
      <c r="G869">
        <v>1595</v>
      </c>
      <c r="H869" s="2">
        <f>F869/E869</f>
        <v>0.52444841979725698</v>
      </c>
      <c r="I869" s="2">
        <f>G869/E869</f>
        <v>0.47555158020274302</v>
      </c>
      <c r="J869" s="1">
        <v>1562</v>
      </c>
      <c r="K869" s="2">
        <f>J869/E869</f>
        <v>0.46571258199165178</v>
      </c>
      <c r="L869" s="1">
        <v>1271</v>
      </c>
      <c r="M869" s="1">
        <v>197</v>
      </c>
      <c r="N869" s="1">
        <v>40</v>
      </c>
      <c r="O869" s="2">
        <f>L869/$J869</f>
        <v>0.81370038412291934</v>
      </c>
      <c r="P869" s="2">
        <f>M869/$J869</f>
        <v>0.12612035851472472</v>
      </c>
      <c r="Q869" s="2">
        <f>N869/$J869</f>
        <v>2.5608194622279128E-2</v>
      </c>
      <c r="R869" s="2">
        <v>0.30599999999999999</v>
      </c>
      <c r="S869" s="8" t="str">
        <f>VLOOKUP(R869,bachelor_lookup!A:B,2,TRUE)</f>
        <v>Medium</v>
      </c>
      <c r="T869" s="2">
        <v>0.30299999999999999</v>
      </c>
      <c r="U869" s="2">
        <v>0.309</v>
      </c>
      <c r="V869" s="1">
        <v>3354</v>
      </c>
      <c r="W869" s="2">
        <f>V869/E869</f>
        <v>1</v>
      </c>
      <c r="X869" s="2">
        <v>0.09</v>
      </c>
      <c r="Y869" s="1">
        <v>719</v>
      </c>
      <c r="Z869" s="2">
        <f>Y869/E869</f>
        <v>0.21437090041741205</v>
      </c>
      <c r="AA869" s="2">
        <v>0.16600000000000001</v>
      </c>
      <c r="AB869" s="1">
        <v>2128</v>
      </c>
      <c r="AC869" s="2">
        <f>AB869/E869</f>
        <v>0.63446630888491351</v>
      </c>
      <c r="AD869" s="2">
        <f>1-(AC869+Z869)</f>
        <v>0.15116279069767447</v>
      </c>
      <c r="AE869" s="2">
        <v>7.9000000000000001E-2</v>
      </c>
      <c r="AF869" s="1">
        <v>94695</v>
      </c>
      <c r="AG869" s="1">
        <v>1256</v>
      </c>
      <c r="AH869" s="1">
        <v>70750</v>
      </c>
      <c r="AI869" s="1">
        <v>2744</v>
      </c>
      <c r="AJ869" s="2">
        <v>8.5000000000000006E-2</v>
      </c>
      <c r="AK869">
        <v>13.000093720000001</v>
      </c>
      <c r="AL869">
        <v>257.99814003187049</v>
      </c>
      <c r="AM869" t="s">
        <v>1482</v>
      </c>
      <c r="AN869" t="s">
        <v>1504</v>
      </c>
    </row>
    <row r="870" spans="1:40">
      <c r="A870" t="s">
        <v>902</v>
      </c>
      <c r="B870">
        <v>46.6</v>
      </c>
      <c r="C870">
        <v>45.9</v>
      </c>
      <c r="D870">
        <v>47.8</v>
      </c>
      <c r="E870">
        <v>4716</v>
      </c>
      <c r="F870">
        <v>2346</v>
      </c>
      <c r="G870">
        <v>2370</v>
      </c>
      <c r="H870" s="2">
        <f>F870/E870</f>
        <v>0.49745547073791346</v>
      </c>
      <c r="I870" s="2">
        <f>G870/E870</f>
        <v>0.50254452926208648</v>
      </c>
      <c r="J870" s="1">
        <v>1932</v>
      </c>
      <c r="K870" s="2">
        <f>J870/E870</f>
        <v>0.40966921119592875</v>
      </c>
      <c r="L870" s="1">
        <v>1510</v>
      </c>
      <c r="M870" s="1">
        <v>154</v>
      </c>
      <c r="N870" s="1">
        <v>56</v>
      </c>
      <c r="O870" s="2">
        <f>L870/$J870</f>
        <v>0.78157349896480333</v>
      </c>
      <c r="P870" s="2">
        <f>M870/$J870</f>
        <v>7.9710144927536225E-2</v>
      </c>
      <c r="Q870" s="2">
        <f>N870/$J870</f>
        <v>2.8985507246376812E-2</v>
      </c>
      <c r="R870" s="2">
        <v>0.30599999999999999</v>
      </c>
      <c r="S870" s="8" t="str">
        <f>VLOOKUP(R870,bachelor_lookup!A:B,2,TRUE)</f>
        <v>Medium</v>
      </c>
      <c r="T870" s="2">
        <v>0.32600000000000001</v>
      </c>
      <c r="U870" s="2">
        <v>0.28800000000000003</v>
      </c>
      <c r="V870" s="1">
        <v>4707</v>
      </c>
      <c r="W870" s="2">
        <f>V870/E870</f>
        <v>0.99809160305343514</v>
      </c>
      <c r="X870" s="2">
        <v>8.5000000000000006E-2</v>
      </c>
      <c r="Y870" s="1">
        <v>1010</v>
      </c>
      <c r="Z870" s="2">
        <f>Y870/E870</f>
        <v>0.21416454622561493</v>
      </c>
      <c r="AA870" s="2">
        <v>0.113</v>
      </c>
      <c r="AB870" s="1">
        <v>2728</v>
      </c>
      <c r="AC870" s="2">
        <f>AB870/E870</f>
        <v>0.57845631891433413</v>
      </c>
      <c r="AD870" s="2">
        <f>1-(AC870+Z870)</f>
        <v>0.20737913486005088</v>
      </c>
      <c r="AE870" s="2">
        <v>8.6999999999999994E-2</v>
      </c>
      <c r="AF870" s="1">
        <v>88623</v>
      </c>
      <c r="AG870" s="1">
        <v>1787</v>
      </c>
      <c r="AH870" s="1">
        <v>79107</v>
      </c>
      <c r="AI870" s="1">
        <v>3802</v>
      </c>
      <c r="AJ870" s="2">
        <v>6.2E-2</v>
      </c>
      <c r="AK870">
        <v>7.8261973859999996</v>
      </c>
      <c r="AL870">
        <v>602.59149717285197</v>
      </c>
      <c r="AM870" t="s">
        <v>1483</v>
      </c>
      <c r="AN870" t="s">
        <v>1513</v>
      </c>
    </row>
    <row r="871" spans="1:40">
      <c r="A871" t="s">
        <v>598</v>
      </c>
      <c r="B871">
        <v>39.299999999999997</v>
      </c>
      <c r="C871">
        <v>31.3</v>
      </c>
      <c r="D871">
        <v>43.8</v>
      </c>
      <c r="E871">
        <v>3260</v>
      </c>
      <c r="F871">
        <v>1699</v>
      </c>
      <c r="G871">
        <v>1561</v>
      </c>
      <c r="H871" s="2">
        <f>F871/E871</f>
        <v>0.52116564417177913</v>
      </c>
      <c r="I871" s="2">
        <f>G871/E871</f>
        <v>0.47883435582822087</v>
      </c>
      <c r="J871" s="1">
        <v>1672</v>
      </c>
      <c r="K871" s="2">
        <f>J871/E871</f>
        <v>0.51288343558282212</v>
      </c>
      <c r="L871" s="1">
        <v>1204</v>
      </c>
      <c r="M871" s="1">
        <v>251</v>
      </c>
      <c r="N871" s="1">
        <v>105</v>
      </c>
      <c r="O871" s="2">
        <f>L871/$J871</f>
        <v>0.72009569377990434</v>
      </c>
      <c r="P871" s="2">
        <f>M871/$J871</f>
        <v>0.15011961722488038</v>
      </c>
      <c r="Q871" s="2">
        <f>N871/$J871</f>
        <v>6.2799043062200952E-2</v>
      </c>
      <c r="R871" s="2">
        <v>0.307</v>
      </c>
      <c r="S871" s="8" t="str">
        <f>VLOOKUP(R871,bachelor_lookup!A:B,2,TRUE)</f>
        <v>Medium</v>
      </c>
      <c r="T871" s="2">
        <v>0.32500000000000001</v>
      </c>
      <c r="U871" s="2">
        <v>0.28999999999999998</v>
      </c>
      <c r="V871" s="1">
        <v>3260</v>
      </c>
      <c r="W871" s="2">
        <f>V871/E871</f>
        <v>1</v>
      </c>
      <c r="X871" s="2">
        <v>0.10099999999999999</v>
      </c>
      <c r="Y871" s="1">
        <v>676</v>
      </c>
      <c r="Z871" s="2">
        <f>Y871/E871</f>
        <v>0.20736196319018405</v>
      </c>
      <c r="AA871" s="2">
        <v>0.25600000000000001</v>
      </c>
      <c r="AB871" s="1">
        <v>2145</v>
      </c>
      <c r="AC871" s="2">
        <f>AB871/E871</f>
        <v>0.65797546012269936</v>
      </c>
      <c r="AD871" s="2">
        <f>1-(AC871+Z871)</f>
        <v>0.13466257668711656</v>
      </c>
      <c r="AE871" s="2">
        <v>6.6000000000000003E-2</v>
      </c>
      <c r="AF871" s="1">
        <v>76089</v>
      </c>
      <c r="AG871" s="1">
        <v>1229</v>
      </c>
      <c r="AH871" s="1">
        <v>63869</v>
      </c>
      <c r="AI871" s="1">
        <v>2650</v>
      </c>
      <c r="AJ871" s="2">
        <v>7.4999999999999997E-2</v>
      </c>
      <c r="AK871">
        <v>2.555686616</v>
      </c>
      <c r="AL871">
        <v>1275.5867560563224</v>
      </c>
      <c r="AM871" t="s">
        <v>1483</v>
      </c>
      <c r="AN871" t="s">
        <v>1503</v>
      </c>
    </row>
    <row r="872" spans="1:40">
      <c r="A872" t="s">
        <v>764</v>
      </c>
      <c r="B872">
        <v>47.9</v>
      </c>
      <c r="C872">
        <v>46.5</v>
      </c>
      <c r="D872">
        <v>50.7</v>
      </c>
      <c r="E872">
        <v>2994</v>
      </c>
      <c r="F872">
        <v>1609</v>
      </c>
      <c r="G872">
        <v>1385</v>
      </c>
      <c r="H872" s="2">
        <f>F872/E872</f>
        <v>0.53740814963259853</v>
      </c>
      <c r="I872" s="2">
        <f>G872/E872</f>
        <v>0.46259185036740147</v>
      </c>
      <c r="J872" s="1">
        <v>1254</v>
      </c>
      <c r="K872" s="2">
        <f>J872/E872</f>
        <v>0.41883767535070138</v>
      </c>
      <c r="L872" s="1">
        <v>917</v>
      </c>
      <c r="M872" s="1">
        <v>91</v>
      </c>
      <c r="N872" s="1">
        <v>103</v>
      </c>
      <c r="O872" s="2">
        <f>L872/$J872</f>
        <v>0.73125996810207339</v>
      </c>
      <c r="P872" s="2">
        <f>M872/$J872</f>
        <v>7.2567783094098878E-2</v>
      </c>
      <c r="Q872" s="2">
        <f>N872/$J872</f>
        <v>8.2137161084529509E-2</v>
      </c>
      <c r="R872" s="2">
        <v>0.307</v>
      </c>
      <c r="S872" s="8" t="str">
        <f>VLOOKUP(R872,bachelor_lookup!A:B,2,TRUE)</f>
        <v>Medium</v>
      </c>
      <c r="T872" s="2">
        <v>0.36299999999999999</v>
      </c>
      <c r="U872" s="2">
        <v>0.24399999999999999</v>
      </c>
      <c r="V872" s="1">
        <v>2993</v>
      </c>
      <c r="W872" s="2">
        <f>V872/E872</f>
        <v>0.99966599866399464</v>
      </c>
      <c r="X872" s="2">
        <v>8.3000000000000004E-2</v>
      </c>
      <c r="Y872" s="1">
        <v>497</v>
      </c>
      <c r="Z872" s="2">
        <f>Y872/E872</f>
        <v>0.16599866399465599</v>
      </c>
      <c r="AA872" s="2">
        <v>1.8000000000000002E-2</v>
      </c>
      <c r="AB872" s="1">
        <v>1795</v>
      </c>
      <c r="AC872" s="2">
        <f>AB872/E872</f>
        <v>0.59953239812959247</v>
      </c>
      <c r="AD872" s="2">
        <f>1-(AC872+Z872)</f>
        <v>0.23446893787575152</v>
      </c>
      <c r="AE872" s="2">
        <v>9.4E-2</v>
      </c>
      <c r="AF872" s="1">
        <v>89006</v>
      </c>
      <c r="AG872" s="1">
        <v>1157</v>
      </c>
      <c r="AH872" s="1">
        <v>82827</v>
      </c>
      <c r="AI872" s="1">
        <v>2586</v>
      </c>
      <c r="AJ872" s="2">
        <v>6.8000000000000005E-2</v>
      </c>
      <c r="AK872">
        <v>25.35667351</v>
      </c>
      <c r="AL872">
        <v>118.07542494954023</v>
      </c>
      <c r="AM872" t="s">
        <v>1482</v>
      </c>
      <c r="AN872" t="s">
        <v>1504</v>
      </c>
    </row>
    <row r="873" spans="1:40">
      <c r="A873" t="s">
        <v>1296</v>
      </c>
      <c r="B873">
        <v>35.5</v>
      </c>
      <c r="C873">
        <v>34.799999999999997</v>
      </c>
      <c r="D873">
        <v>36.4</v>
      </c>
      <c r="E873">
        <v>4389</v>
      </c>
      <c r="F873">
        <v>2195</v>
      </c>
      <c r="G873">
        <v>2194</v>
      </c>
      <c r="H873" s="2">
        <f>F873/E873</f>
        <v>0.50011392116655273</v>
      </c>
      <c r="I873" s="2">
        <f>G873/E873</f>
        <v>0.49988607883344727</v>
      </c>
      <c r="J873" s="1">
        <v>1908</v>
      </c>
      <c r="K873" s="2">
        <f>J873/E873</f>
        <v>0.43472317156527684</v>
      </c>
      <c r="L873" s="1">
        <v>1670</v>
      </c>
      <c r="M873" s="1">
        <v>157</v>
      </c>
      <c r="N873" s="1">
        <v>30</v>
      </c>
      <c r="O873" s="2">
        <f>L873/$J873</f>
        <v>0.87526205450733752</v>
      </c>
      <c r="P873" s="2">
        <f>M873/$J873</f>
        <v>8.2285115303983233E-2</v>
      </c>
      <c r="Q873" s="2">
        <f>N873/$J873</f>
        <v>1.5723270440251572E-2</v>
      </c>
      <c r="R873" s="2">
        <v>0.308</v>
      </c>
      <c r="S873" s="8" t="str">
        <f>VLOOKUP(R873,bachelor_lookup!A:B,2,TRUE)</f>
        <v>Medium</v>
      </c>
      <c r="T873" s="2">
        <v>0.35299999999999998</v>
      </c>
      <c r="U873" s="2">
        <v>0.26400000000000001</v>
      </c>
      <c r="V873" s="1">
        <v>4389</v>
      </c>
      <c r="W873" s="2">
        <f>V873/E873</f>
        <v>1</v>
      </c>
      <c r="X873" s="2">
        <v>0.17499999999999999</v>
      </c>
      <c r="Y873" s="1">
        <v>1114</v>
      </c>
      <c r="Z873" s="2">
        <f>Y873/E873</f>
        <v>0.253816359079517</v>
      </c>
      <c r="AA873" s="2">
        <v>0.22600000000000001</v>
      </c>
      <c r="AB873" s="1">
        <v>2866</v>
      </c>
      <c r="AC873" s="2">
        <f>AB873/E873</f>
        <v>0.65299612668033724</v>
      </c>
      <c r="AD873" s="2">
        <f>1-(AC873+Z873)</f>
        <v>9.3187514240145708E-2</v>
      </c>
      <c r="AE873" s="2">
        <v>0.17699999999999999</v>
      </c>
      <c r="AF873" s="1">
        <v>72808</v>
      </c>
      <c r="AG873" s="1">
        <v>1742</v>
      </c>
      <c r="AH873" s="1">
        <v>57045</v>
      </c>
      <c r="AI873" s="1">
        <v>3384</v>
      </c>
      <c r="AJ873" s="2">
        <v>0.109</v>
      </c>
      <c r="AK873">
        <v>31.89956501</v>
      </c>
      <c r="AL873">
        <v>137.58808305455324</v>
      </c>
      <c r="AM873" t="s">
        <v>1482</v>
      </c>
      <c r="AN873" t="s">
        <v>1518</v>
      </c>
    </row>
    <row r="874" spans="1:40">
      <c r="A874" t="s">
        <v>779</v>
      </c>
      <c r="B874">
        <v>41.9</v>
      </c>
      <c r="C874">
        <v>41.9</v>
      </c>
      <c r="D874">
        <v>42</v>
      </c>
      <c r="E874">
        <v>4559</v>
      </c>
      <c r="F874">
        <v>2462</v>
      </c>
      <c r="G874">
        <v>2097</v>
      </c>
      <c r="H874" s="2">
        <f>F874/E874</f>
        <v>0.54003070848870371</v>
      </c>
      <c r="I874" s="2">
        <f>G874/E874</f>
        <v>0.45996929151129634</v>
      </c>
      <c r="J874" s="1">
        <v>1910</v>
      </c>
      <c r="K874" s="2">
        <f>J874/E874</f>
        <v>0.41895152445711781</v>
      </c>
      <c r="L874" s="1">
        <v>1498</v>
      </c>
      <c r="M874" s="1">
        <v>143</v>
      </c>
      <c r="N874" s="1">
        <v>69</v>
      </c>
      <c r="O874" s="2">
        <f>L874/$J874</f>
        <v>0.78429319371727746</v>
      </c>
      <c r="P874" s="2">
        <f>M874/$J874</f>
        <v>7.486910994764398E-2</v>
      </c>
      <c r="Q874" s="2">
        <f>N874/$J874</f>
        <v>3.6125654450261779E-2</v>
      </c>
      <c r="R874" s="2">
        <v>0.308</v>
      </c>
      <c r="S874" s="8" t="str">
        <f>VLOOKUP(R874,bachelor_lookup!A:B,2,TRUE)</f>
        <v>Medium</v>
      </c>
      <c r="T874" s="2">
        <v>0.30199999999999999</v>
      </c>
      <c r="U874" s="2">
        <v>0.316</v>
      </c>
      <c r="V874" s="1">
        <v>4523</v>
      </c>
      <c r="W874" s="2">
        <f>V874/E874</f>
        <v>0.99210353147620089</v>
      </c>
      <c r="X874" s="2">
        <v>9.9000000000000005E-2</v>
      </c>
      <c r="Y874" s="1">
        <v>1110</v>
      </c>
      <c r="Z874" s="2">
        <f>Y874/E874</f>
        <v>0.24347444615047159</v>
      </c>
      <c r="AA874" s="2">
        <v>0.129</v>
      </c>
      <c r="AB874" s="1">
        <v>2779</v>
      </c>
      <c r="AC874" s="2">
        <f>AB874/E874</f>
        <v>0.60956350076771226</v>
      </c>
      <c r="AD874" s="2">
        <f>1-(AC874+Z874)</f>
        <v>0.14696205308181609</v>
      </c>
      <c r="AE874" s="2">
        <v>8.5999999999999993E-2</v>
      </c>
      <c r="AF874" s="1">
        <v>71261</v>
      </c>
      <c r="AG874" s="1">
        <v>1691</v>
      </c>
      <c r="AH874" s="1">
        <v>65583</v>
      </c>
      <c r="AI874" s="1">
        <v>3522</v>
      </c>
      <c r="AJ874" s="2">
        <v>7.5999999999999998E-2</v>
      </c>
      <c r="AK874">
        <v>1086.120725</v>
      </c>
      <c r="AL874">
        <v>4.1975076021130153</v>
      </c>
      <c r="AM874" t="s">
        <v>1482</v>
      </c>
      <c r="AN874" t="s">
        <v>1505</v>
      </c>
    </row>
    <row r="875" spans="1:40">
      <c r="A875" t="s">
        <v>734</v>
      </c>
      <c r="B875">
        <v>44.7</v>
      </c>
      <c r="C875">
        <v>46.7</v>
      </c>
      <c r="D875">
        <v>42.4</v>
      </c>
      <c r="E875">
        <v>4297</v>
      </c>
      <c r="F875">
        <v>2170</v>
      </c>
      <c r="G875">
        <v>2127</v>
      </c>
      <c r="H875" s="2">
        <f>F875/E875</f>
        <v>0.50500349080754015</v>
      </c>
      <c r="I875" s="2">
        <f>G875/E875</f>
        <v>0.49499650919245985</v>
      </c>
      <c r="J875" s="1">
        <v>1860</v>
      </c>
      <c r="K875" s="2">
        <f>J875/E875</f>
        <v>0.43286013497789155</v>
      </c>
      <c r="L875" s="1">
        <v>1358</v>
      </c>
      <c r="M875" s="1">
        <v>189</v>
      </c>
      <c r="N875" s="1">
        <v>184</v>
      </c>
      <c r="O875" s="2">
        <f>L875/$J875</f>
        <v>0.73010752688172043</v>
      </c>
      <c r="P875" s="2">
        <f>M875/$J875</f>
        <v>0.10161290322580645</v>
      </c>
      <c r="Q875" s="2">
        <f>N875/$J875</f>
        <v>9.8924731182795697E-2</v>
      </c>
      <c r="R875" s="2">
        <v>0.308</v>
      </c>
      <c r="S875" s="8" t="str">
        <f>VLOOKUP(R875,bachelor_lookup!A:B,2,TRUE)</f>
        <v>Medium</v>
      </c>
      <c r="T875" s="2">
        <v>0.252</v>
      </c>
      <c r="U875" s="2">
        <v>0.36899999999999999</v>
      </c>
      <c r="V875" s="1">
        <v>4297</v>
      </c>
      <c r="W875" s="2">
        <f>V875/E875</f>
        <v>1</v>
      </c>
      <c r="X875" s="2">
        <v>8.199999999999999E-2</v>
      </c>
      <c r="Y875" s="1">
        <v>956</v>
      </c>
      <c r="Z875" s="2">
        <f>Y875/E875</f>
        <v>0.2224808005585292</v>
      </c>
      <c r="AA875" s="2">
        <v>0.107</v>
      </c>
      <c r="AB875" s="1">
        <v>2687</v>
      </c>
      <c r="AC875" s="2">
        <f>AB875/E875</f>
        <v>0.62531999069117994</v>
      </c>
      <c r="AD875" s="2">
        <f>1-(AC875+Z875)</f>
        <v>0.1521992087502908</v>
      </c>
      <c r="AE875" s="2">
        <v>8.5000000000000006E-2</v>
      </c>
      <c r="AF875" s="1">
        <v>102839</v>
      </c>
      <c r="AG875" s="1">
        <v>1702</v>
      </c>
      <c r="AH875" s="1">
        <v>76357</v>
      </c>
      <c r="AI875" s="1">
        <v>3505</v>
      </c>
      <c r="AJ875" s="2">
        <v>7.6999999999999999E-2</v>
      </c>
      <c r="AK875">
        <v>18.4758353</v>
      </c>
      <c r="AL875">
        <v>232.57405850549014</v>
      </c>
      <c r="AM875" t="s">
        <v>1482</v>
      </c>
      <c r="AN875" t="s">
        <v>1504</v>
      </c>
    </row>
    <row r="876" spans="1:40">
      <c r="A876" t="s">
        <v>85</v>
      </c>
      <c r="B876">
        <v>54.5</v>
      </c>
      <c r="C876">
        <v>53.3</v>
      </c>
      <c r="D876">
        <v>56.9</v>
      </c>
      <c r="E876">
        <v>1192</v>
      </c>
      <c r="F876">
        <v>579</v>
      </c>
      <c r="G876">
        <v>613</v>
      </c>
      <c r="H876" s="2">
        <f>F876/E876</f>
        <v>0.48573825503355705</v>
      </c>
      <c r="I876" s="2">
        <f>G876/E876</f>
        <v>0.51426174496644295</v>
      </c>
      <c r="J876" s="1">
        <v>517</v>
      </c>
      <c r="K876" s="2">
        <f>J876/E876</f>
        <v>0.4337248322147651</v>
      </c>
      <c r="L876" s="1">
        <v>439</v>
      </c>
      <c r="M876" s="1">
        <v>29</v>
      </c>
      <c r="N876" s="1">
        <v>0</v>
      </c>
      <c r="O876" s="2">
        <f>L876/$J876</f>
        <v>0.84912959381044484</v>
      </c>
      <c r="P876" s="2">
        <f>M876/$J876</f>
        <v>5.6092843326885883E-2</v>
      </c>
      <c r="Q876" s="2">
        <f>N876/$J876</f>
        <v>0</v>
      </c>
      <c r="R876" s="2">
        <v>0.308</v>
      </c>
      <c r="S876" s="8" t="str">
        <f>VLOOKUP(R876,bachelor_lookup!A:B,2,TRUE)</f>
        <v>Medium</v>
      </c>
      <c r="T876" s="2">
        <v>0.33299999999999996</v>
      </c>
      <c r="U876" s="2">
        <v>0.28300000000000003</v>
      </c>
      <c r="V876" s="1">
        <v>1192</v>
      </c>
      <c r="W876" s="2">
        <f>V876/E876</f>
        <v>1</v>
      </c>
      <c r="X876" s="2">
        <v>2.3E-2</v>
      </c>
      <c r="Y876" s="1">
        <v>244</v>
      </c>
      <c r="Z876" s="2">
        <f>Y876/E876</f>
        <v>0.20469798657718122</v>
      </c>
      <c r="AA876" s="2">
        <v>0.02</v>
      </c>
      <c r="AB876" s="1">
        <v>611</v>
      </c>
      <c r="AC876" s="2">
        <f>AB876/E876</f>
        <v>0.51258389261744963</v>
      </c>
      <c r="AD876" s="2">
        <f>1-(AC876+Z876)</f>
        <v>0.28271812080536918</v>
      </c>
      <c r="AE876" s="2">
        <v>1.8000000000000002E-2</v>
      </c>
      <c r="AF876" s="1">
        <v>85315</v>
      </c>
      <c r="AG876" s="1">
        <v>541</v>
      </c>
      <c r="AH876" s="1">
        <v>68922</v>
      </c>
      <c r="AI876" s="1">
        <v>995</v>
      </c>
      <c r="AJ876" s="2">
        <v>2.1000000000000001E-2</v>
      </c>
      <c r="AK876">
        <v>16.713134589999999</v>
      </c>
      <c r="AL876">
        <v>71.321151252692687</v>
      </c>
      <c r="AM876" t="s">
        <v>1482</v>
      </c>
      <c r="AN876" t="s">
        <v>1490</v>
      </c>
    </row>
    <row r="877" spans="1:40">
      <c r="A877" t="s">
        <v>1114</v>
      </c>
      <c r="B877">
        <v>39.4</v>
      </c>
      <c r="C877">
        <v>35.6</v>
      </c>
      <c r="D877">
        <v>41.7</v>
      </c>
      <c r="E877">
        <v>4126</v>
      </c>
      <c r="F877">
        <v>2075</v>
      </c>
      <c r="G877">
        <v>2051</v>
      </c>
      <c r="H877" s="2">
        <f>F877/E877</f>
        <v>0.50290838584585551</v>
      </c>
      <c r="I877" s="2">
        <f>G877/E877</f>
        <v>0.49709161415414443</v>
      </c>
      <c r="J877" s="1">
        <v>2052</v>
      </c>
      <c r="K877" s="2">
        <f>J877/E877</f>
        <v>0.49733397964129911</v>
      </c>
      <c r="L877" s="1">
        <v>1466</v>
      </c>
      <c r="M877" s="1">
        <v>256</v>
      </c>
      <c r="N877" s="1">
        <v>143</v>
      </c>
      <c r="O877" s="2">
        <f>L877/$J877</f>
        <v>0.71442495126705652</v>
      </c>
      <c r="P877" s="2">
        <f>M877/$J877</f>
        <v>0.12475633528265107</v>
      </c>
      <c r="Q877" s="2">
        <f>N877/$J877</f>
        <v>6.9688109161793368E-2</v>
      </c>
      <c r="R877" s="2">
        <v>0.31</v>
      </c>
      <c r="S877" s="8" t="str">
        <f>VLOOKUP(R877,bachelor_lookup!A:B,2,TRUE)</f>
        <v>Medium</v>
      </c>
      <c r="T877" s="2">
        <v>0.36099999999999999</v>
      </c>
      <c r="U877" s="2">
        <v>0.25900000000000001</v>
      </c>
      <c r="V877" s="1">
        <v>3969</v>
      </c>
      <c r="W877" s="2">
        <f>V877/E877</f>
        <v>0.9619486185167232</v>
      </c>
      <c r="X877" s="2">
        <v>0.10300000000000001</v>
      </c>
      <c r="Y877" s="1">
        <v>797</v>
      </c>
      <c r="Z877" s="2">
        <f>Y877/E877</f>
        <v>0.19316529326223947</v>
      </c>
      <c r="AA877" s="2">
        <v>0.17100000000000001</v>
      </c>
      <c r="AB877" s="1">
        <v>2449</v>
      </c>
      <c r="AC877" s="2">
        <f>AB877/E877</f>
        <v>0.59355307804168689</v>
      </c>
      <c r="AD877" s="2">
        <f>1-(AC877+Z877)</f>
        <v>0.2132816286960737</v>
      </c>
      <c r="AE877" s="2">
        <v>8.5999999999999993E-2</v>
      </c>
      <c r="AF877" s="1">
        <v>76732</v>
      </c>
      <c r="AG877" s="1">
        <v>1524</v>
      </c>
      <c r="AH877" s="1">
        <v>62656</v>
      </c>
      <c r="AI877" s="1">
        <v>3503</v>
      </c>
      <c r="AJ877" s="2">
        <v>9.3000000000000013E-2</v>
      </c>
      <c r="AK877">
        <v>2.16708531</v>
      </c>
      <c r="AL877">
        <v>1903.9398130570135</v>
      </c>
      <c r="AM877" t="s">
        <v>1484</v>
      </c>
      <c r="AN877" t="s">
        <v>1517</v>
      </c>
    </row>
    <row r="878" spans="1:40">
      <c r="A878" t="s">
        <v>1165</v>
      </c>
      <c r="B878">
        <v>31.2</v>
      </c>
      <c r="C878">
        <v>30.6</v>
      </c>
      <c r="D878">
        <v>32.200000000000003</v>
      </c>
      <c r="E878">
        <v>5948</v>
      </c>
      <c r="F878">
        <v>3048</v>
      </c>
      <c r="G878">
        <v>2900</v>
      </c>
      <c r="H878" s="2">
        <f>F878/E878</f>
        <v>0.51244115669132484</v>
      </c>
      <c r="I878" s="2">
        <f>G878/E878</f>
        <v>0.48755884330867516</v>
      </c>
      <c r="J878" s="1">
        <v>2890</v>
      </c>
      <c r="K878" s="2">
        <f>J878/E878</f>
        <v>0.48587760591795559</v>
      </c>
      <c r="L878" s="1">
        <v>2382</v>
      </c>
      <c r="M878" s="1">
        <v>274</v>
      </c>
      <c r="N878" s="1">
        <v>52</v>
      </c>
      <c r="O878" s="2">
        <f>L878/$J878</f>
        <v>0.8242214532871972</v>
      </c>
      <c r="P878" s="2">
        <f>M878/$J878</f>
        <v>9.4809688581314874E-2</v>
      </c>
      <c r="Q878" s="2">
        <f>N878/$J878</f>
        <v>1.7993079584775088E-2</v>
      </c>
      <c r="R878" s="2">
        <v>0.311</v>
      </c>
      <c r="S878" s="8" t="str">
        <f>VLOOKUP(R878,bachelor_lookup!A:B,2,TRUE)</f>
        <v>Medium</v>
      </c>
      <c r="T878" s="2">
        <v>0.33799999999999997</v>
      </c>
      <c r="U878" s="2">
        <v>0.28300000000000003</v>
      </c>
      <c r="V878" s="1">
        <v>5948</v>
      </c>
      <c r="W878" s="2">
        <f>V878/E878</f>
        <v>1</v>
      </c>
      <c r="X878" s="2">
        <v>3.7000000000000005E-2</v>
      </c>
      <c r="Y878" s="1">
        <v>1952</v>
      </c>
      <c r="Z878" s="2">
        <f>Y878/E878</f>
        <v>0.32817753866846</v>
      </c>
      <c r="AA878" s="2">
        <v>0.05</v>
      </c>
      <c r="AB878" s="1">
        <v>3661</v>
      </c>
      <c r="AC878" s="2">
        <f>AB878/E878</f>
        <v>0.61550100874243441</v>
      </c>
      <c r="AD878" s="2">
        <f>1-(AC878+Z878)</f>
        <v>5.6321452589105592E-2</v>
      </c>
      <c r="AE878" s="2">
        <v>3.3000000000000002E-2</v>
      </c>
      <c r="AF878" s="1">
        <v>114742</v>
      </c>
      <c r="AG878" s="1">
        <v>1828</v>
      </c>
      <c r="AH878" s="1">
        <v>103712</v>
      </c>
      <c r="AI878" s="1">
        <v>4292</v>
      </c>
      <c r="AJ878" s="2">
        <v>8.4000000000000005E-2</v>
      </c>
      <c r="AK878">
        <v>10.156196080000001</v>
      </c>
      <c r="AL878">
        <v>585.65234002453406</v>
      </c>
      <c r="AM878" t="s">
        <v>1483</v>
      </c>
      <c r="AN878" t="s">
        <v>1517</v>
      </c>
    </row>
    <row r="879" spans="1:40">
      <c r="A879" t="s">
        <v>1382</v>
      </c>
      <c r="B879">
        <v>38.1</v>
      </c>
      <c r="C879">
        <v>37.6</v>
      </c>
      <c r="D879">
        <v>38.6</v>
      </c>
      <c r="E879">
        <v>9577</v>
      </c>
      <c r="F879">
        <v>4708</v>
      </c>
      <c r="G879">
        <v>4869</v>
      </c>
      <c r="H879" s="2">
        <f>F879/E879</f>
        <v>0.49159444502453797</v>
      </c>
      <c r="I879" s="2">
        <f>G879/E879</f>
        <v>0.50840555497546203</v>
      </c>
      <c r="J879" s="1">
        <v>4258</v>
      </c>
      <c r="K879" s="2">
        <f>J879/E879</f>
        <v>0.44460687062754517</v>
      </c>
      <c r="L879" s="1">
        <v>3301</v>
      </c>
      <c r="M879" s="1">
        <v>341</v>
      </c>
      <c r="N879" s="1">
        <v>109</v>
      </c>
      <c r="O879" s="2">
        <f>L879/$J879</f>
        <v>0.77524659464537338</v>
      </c>
      <c r="P879" s="2">
        <f>M879/$J879</f>
        <v>8.0084546735556594E-2</v>
      </c>
      <c r="Q879" s="2">
        <f>N879/$J879</f>
        <v>2.559887271019258E-2</v>
      </c>
      <c r="R879" s="2">
        <v>0.311</v>
      </c>
      <c r="S879" s="8" t="str">
        <f>VLOOKUP(R879,bachelor_lookup!A:B,2,TRUE)</f>
        <v>Medium</v>
      </c>
      <c r="T879" s="2">
        <v>0.34100000000000003</v>
      </c>
      <c r="U879" s="2">
        <v>0.28300000000000003</v>
      </c>
      <c r="V879" s="1">
        <v>9501</v>
      </c>
      <c r="W879" s="2">
        <f>V879/E879</f>
        <v>0.99206432076850792</v>
      </c>
      <c r="X879" s="2">
        <v>0.16</v>
      </c>
      <c r="Y879" s="1">
        <v>1813</v>
      </c>
      <c r="Z879" s="2">
        <f>Y879/E879</f>
        <v>0.1893077164038843</v>
      </c>
      <c r="AA879" s="2">
        <v>0.214</v>
      </c>
      <c r="AB879" s="1">
        <v>6148</v>
      </c>
      <c r="AC879" s="2">
        <f>AB879/E879</f>
        <v>0.64195468309491488</v>
      </c>
      <c r="AD879" s="2">
        <f>1-(AC879+Z879)</f>
        <v>0.16873760050120079</v>
      </c>
      <c r="AE879" s="2">
        <v>0.16600000000000001</v>
      </c>
      <c r="AF879" s="1">
        <v>58356</v>
      </c>
      <c r="AG879" s="1">
        <v>4220</v>
      </c>
      <c r="AH879" s="1">
        <v>45969</v>
      </c>
      <c r="AI879" s="1">
        <v>7995</v>
      </c>
      <c r="AJ879" s="2">
        <v>0.115</v>
      </c>
      <c r="AK879">
        <v>45.58311595</v>
      </c>
      <c r="AL879">
        <v>210.09972224156388</v>
      </c>
      <c r="AM879" t="s">
        <v>1482</v>
      </c>
      <c r="AN879" t="s">
        <v>1523</v>
      </c>
    </row>
    <row r="880" spans="1:40">
      <c r="A880" t="s">
        <v>1376</v>
      </c>
      <c r="B880">
        <v>39.200000000000003</v>
      </c>
      <c r="C880">
        <v>34.299999999999997</v>
      </c>
      <c r="D880">
        <v>41.3</v>
      </c>
      <c r="E880">
        <v>3981</v>
      </c>
      <c r="F880">
        <v>1856</v>
      </c>
      <c r="G880">
        <v>2125</v>
      </c>
      <c r="H880" s="2">
        <f>F880/E880</f>
        <v>0.46621451896508415</v>
      </c>
      <c r="I880" s="2">
        <f>G880/E880</f>
        <v>0.53378548103491585</v>
      </c>
      <c r="J880" s="1">
        <v>1817</v>
      </c>
      <c r="K880" s="2">
        <f>J880/E880</f>
        <v>0.45641798543079626</v>
      </c>
      <c r="L880" s="1">
        <v>1268</v>
      </c>
      <c r="M880" s="1">
        <v>159</v>
      </c>
      <c r="N880" s="1">
        <v>10</v>
      </c>
      <c r="O880" s="2">
        <f>L880/$J880</f>
        <v>0.69785360484314807</v>
      </c>
      <c r="P880" s="2">
        <f>M880/$J880</f>
        <v>8.7506879471656571E-2</v>
      </c>
      <c r="Q880" s="2">
        <f>N880/$J880</f>
        <v>5.5035773252614202E-3</v>
      </c>
      <c r="R880" s="2">
        <v>0.311</v>
      </c>
      <c r="S880" s="8" t="str">
        <f>VLOOKUP(R880,bachelor_lookup!A:B,2,TRUE)</f>
        <v>Medium</v>
      </c>
      <c r="T880" s="2">
        <v>0.38100000000000001</v>
      </c>
      <c r="U880" s="2">
        <v>0.252</v>
      </c>
      <c r="V880" s="1">
        <v>3979</v>
      </c>
      <c r="W880" s="2">
        <f>V880/E880</f>
        <v>0.9994976136649083</v>
      </c>
      <c r="X880" s="2">
        <v>0.20600000000000002</v>
      </c>
      <c r="Y880" s="1">
        <v>801</v>
      </c>
      <c r="Z880" s="2">
        <f>Y880/E880</f>
        <v>0.20120572720422006</v>
      </c>
      <c r="AA880" s="2">
        <v>0.46299999999999997</v>
      </c>
      <c r="AB880" s="1">
        <v>2437</v>
      </c>
      <c r="AC880" s="2">
        <f>AB880/E880</f>
        <v>0.61215774930921873</v>
      </c>
      <c r="AD880" s="2">
        <f>1-(AC880+Z880)</f>
        <v>0.18663652348656123</v>
      </c>
      <c r="AE880" s="2">
        <v>0.14800000000000002</v>
      </c>
      <c r="AF880" s="1">
        <v>52528</v>
      </c>
      <c r="AG880" s="1">
        <v>1861</v>
      </c>
      <c r="AH880" s="1">
        <v>41307</v>
      </c>
      <c r="AI880" s="1">
        <v>3235</v>
      </c>
      <c r="AJ880" s="2">
        <v>8.6999999999999994E-2</v>
      </c>
      <c r="AK880">
        <v>1.8535245869999999</v>
      </c>
      <c r="AL880">
        <v>2147.7999417549677</v>
      </c>
      <c r="AM880" t="s">
        <v>1484</v>
      </c>
      <c r="AN880" t="s">
        <v>1522</v>
      </c>
    </row>
    <row r="881" spans="1:40">
      <c r="A881" t="s">
        <v>625</v>
      </c>
      <c r="B881">
        <v>32</v>
      </c>
      <c r="C881">
        <v>29.2</v>
      </c>
      <c r="D881">
        <v>37.5</v>
      </c>
      <c r="E881">
        <v>6344</v>
      </c>
      <c r="F881">
        <v>3119</v>
      </c>
      <c r="G881">
        <v>3225</v>
      </c>
      <c r="H881" s="2">
        <f>F881/E881</f>
        <v>0.49164564943253469</v>
      </c>
      <c r="I881" s="2">
        <f>G881/E881</f>
        <v>0.50835435056746536</v>
      </c>
      <c r="J881" s="1">
        <v>3613</v>
      </c>
      <c r="K881" s="2">
        <f>J881/E881</f>
        <v>0.56951450189155106</v>
      </c>
      <c r="L881" s="1">
        <v>2631</v>
      </c>
      <c r="M881" s="1">
        <v>436</v>
      </c>
      <c r="N881" s="1">
        <v>355</v>
      </c>
      <c r="O881" s="2">
        <f>L881/$J881</f>
        <v>0.7282037088292278</v>
      </c>
      <c r="P881" s="2">
        <f>M881/$J881</f>
        <v>0.12067533905341821</v>
      </c>
      <c r="Q881" s="2">
        <f>N881/$J881</f>
        <v>9.8256296706338217E-2</v>
      </c>
      <c r="R881" s="2">
        <v>0.312</v>
      </c>
      <c r="S881" s="8" t="str">
        <f>VLOOKUP(R881,bachelor_lookup!A:B,2,TRUE)</f>
        <v>Medium</v>
      </c>
      <c r="T881" s="2">
        <v>0.35899999999999999</v>
      </c>
      <c r="U881" s="2">
        <v>0.27300000000000002</v>
      </c>
      <c r="V881" s="1">
        <v>6327</v>
      </c>
      <c r="W881" s="2">
        <f>V881/E881</f>
        <v>0.99732030264817151</v>
      </c>
      <c r="X881" s="2">
        <v>0.16899999999999998</v>
      </c>
      <c r="Y881" s="1">
        <v>1367</v>
      </c>
      <c r="Z881" s="2">
        <f>Y881/E881</f>
        <v>0.21547919293820933</v>
      </c>
      <c r="AA881" s="2">
        <v>0.27600000000000002</v>
      </c>
      <c r="AB881" s="1">
        <v>4582</v>
      </c>
      <c r="AC881" s="2">
        <f>AB881/E881</f>
        <v>0.72225725094577553</v>
      </c>
      <c r="AD881" s="2">
        <f>1-(AC881+Z881)</f>
        <v>6.2263556116015195E-2</v>
      </c>
      <c r="AE881" s="2">
        <v>0.151</v>
      </c>
      <c r="AF881" s="1">
        <v>73448</v>
      </c>
      <c r="AG881" s="1">
        <v>2266</v>
      </c>
      <c r="AH881" s="1">
        <v>55673</v>
      </c>
      <c r="AI881" s="1">
        <v>5099</v>
      </c>
      <c r="AJ881" s="2">
        <v>4.5999999999999999E-2</v>
      </c>
      <c r="AK881">
        <v>2.1540671960000002</v>
      </c>
      <c r="AL881">
        <v>2945.1263227909067</v>
      </c>
      <c r="AM881" t="s">
        <v>1484</v>
      </c>
      <c r="AN881" t="s">
        <v>1503</v>
      </c>
    </row>
    <row r="882" spans="1:40">
      <c r="A882" t="s">
        <v>429</v>
      </c>
      <c r="B882">
        <v>37.700000000000003</v>
      </c>
      <c r="C882">
        <v>38.5</v>
      </c>
      <c r="D882">
        <v>37.299999999999997</v>
      </c>
      <c r="E882">
        <v>6076</v>
      </c>
      <c r="F882">
        <v>2850</v>
      </c>
      <c r="G882">
        <v>3226</v>
      </c>
      <c r="H882" s="2">
        <f>F882/E882</f>
        <v>0.46905859117840687</v>
      </c>
      <c r="I882" s="2">
        <f>G882/E882</f>
        <v>0.53094140882159313</v>
      </c>
      <c r="J882" s="1">
        <v>3002</v>
      </c>
      <c r="K882" s="2">
        <f>J882/E882</f>
        <v>0.49407504937458857</v>
      </c>
      <c r="L882" s="1">
        <v>1702</v>
      </c>
      <c r="M882" s="1">
        <v>345</v>
      </c>
      <c r="N882" s="1">
        <v>451</v>
      </c>
      <c r="O882" s="2">
        <f>L882/$J882</f>
        <v>0.56695536309127248</v>
      </c>
      <c r="P882" s="2">
        <f>M882/$J882</f>
        <v>0.11492338441039307</v>
      </c>
      <c r="Q882" s="2">
        <f>N882/$J882</f>
        <v>0.15023317788141238</v>
      </c>
      <c r="R882" s="2">
        <v>0.312</v>
      </c>
      <c r="S882" s="8" t="str">
        <f>VLOOKUP(R882,bachelor_lookup!A:B,2,TRUE)</f>
        <v>Medium</v>
      </c>
      <c r="T882" s="2">
        <v>0.26</v>
      </c>
      <c r="U882" s="2">
        <v>0.36299999999999999</v>
      </c>
      <c r="V882" s="1">
        <v>5938</v>
      </c>
      <c r="W882" s="2">
        <f>V882/E882</f>
        <v>0.97728768926925613</v>
      </c>
      <c r="X882" s="2">
        <v>0.26899999999999996</v>
      </c>
      <c r="Y882" s="1">
        <v>1078</v>
      </c>
      <c r="Z882" s="2">
        <f>Y882/E882</f>
        <v>0.17741935483870969</v>
      </c>
      <c r="AA882" s="2">
        <v>0.42599999999999999</v>
      </c>
      <c r="AB882" s="1">
        <v>4439</v>
      </c>
      <c r="AC882" s="2">
        <f>AB882/E882</f>
        <v>0.73057932850559582</v>
      </c>
      <c r="AD882" s="2">
        <f>1-(AC882+Z882)</f>
        <v>9.2001316655694554E-2</v>
      </c>
      <c r="AE882" s="2">
        <v>0.23399999999999999</v>
      </c>
      <c r="AF882" s="1">
        <v>55682</v>
      </c>
      <c r="AG882" s="1">
        <v>2503</v>
      </c>
      <c r="AH882" s="1">
        <v>49861</v>
      </c>
      <c r="AI882" s="1">
        <v>5022</v>
      </c>
      <c r="AJ882" s="2">
        <v>0.151</v>
      </c>
      <c r="AK882">
        <v>1.6602417549999999</v>
      </c>
      <c r="AL882">
        <v>3659.7079802995318</v>
      </c>
      <c r="AM882" t="s">
        <v>1484</v>
      </c>
      <c r="AN882" t="s">
        <v>1503</v>
      </c>
    </row>
    <row r="883" spans="1:40">
      <c r="A883" t="s">
        <v>1110</v>
      </c>
      <c r="B883">
        <v>38</v>
      </c>
      <c r="C883">
        <v>33.299999999999997</v>
      </c>
      <c r="D883">
        <v>40.799999999999997</v>
      </c>
      <c r="E883">
        <v>5646</v>
      </c>
      <c r="F883">
        <v>2830</v>
      </c>
      <c r="G883">
        <v>2816</v>
      </c>
      <c r="H883" s="2">
        <f>F883/E883</f>
        <v>0.50123981579879562</v>
      </c>
      <c r="I883" s="2">
        <f>G883/E883</f>
        <v>0.49876018420120438</v>
      </c>
      <c r="J883" s="1">
        <v>2508</v>
      </c>
      <c r="K883" s="2">
        <f>J883/E883</f>
        <v>0.44420828905419768</v>
      </c>
      <c r="L883" s="1">
        <v>1778</v>
      </c>
      <c r="M883" s="1">
        <v>112</v>
      </c>
      <c r="N883" s="1">
        <v>365</v>
      </c>
      <c r="O883" s="2">
        <f>L883/$J883</f>
        <v>0.7089314194577353</v>
      </c>
      <c r="P883" s="2">
        <f>M883/$J883</f>
        <v>4.4657097288676235E-2</v>
      </c>
      <c r="Q883" s="2">
        <f>N883/$J883</f>
        <v>0.14553429027113238</v>
      </c>
      <c r="R883" s="2">
        <v>0.312</v>
      </c>
      <c r="S883" s="8" t="str">
        <f>VLOOKUP(R883,bachelor_lookup!A:B,2,TRUE)</f>
        <v>Medium</v>
      </c>
      <c r="T883" s="2">
        <v>0.308</v>
      </c>
      <c r="U883" s="2">
        <v>0.315</v>
      </c>
      <c r="V883" s="1">
        <v>5461</v>
      </c>
      <c r="W883" s="2">
        <f>V883/E883</f>
        <v>0.96723343960325892</v>
      </c>
      <c r="X883" s="2">
        <v>0.20699999999999999</v>
      </c>
      <c r="Y883" s="1">
        <v>987</v>
      </c>
      <c r="Z883" s="2">
        <f>Y883/E883</f>
        <v>0.17481402763018067</v>
      </c>
      <c r="AA883" s="2">
        <v>0.32200000000000001</v>
      </c>
      <c r="AB883" s="1">
        <v>3366</v>
      </c>
      <c r="AC883" s="2">
        <f>AB883/E883</f>
        <v>0.5961742826780021</v>
      </c>
      <c r="AD883" s="2">
        <f>1-(AC883+Z883)</f>
        <v>0.22901168969181729</v>
      </c>
      <c r="AE883" s="2">
        <v>0.16200000000000001</v>
      </c>
      <c r="AF883" s="1">
        <v>61542</v>
      </c>
      <c r="AG883" s="1">
        <v>2276</v>
      </c>
      <c r="AH883" s="1">
        <v>47264</v>
      </c>
      <c r="AI883" s="1">
        <v>4773</v>
      </c>
      <c r="AJ883" s="2">
        <v>0.05</v>
      </c>
      <c r="AK883">
        <v>3.2855666590000001</v>
      </c>
      <c r="AL883">
        <v>1718.4250346996232</v>
      </c>
      <c r="AM883" t="s">
        <v>1484</v>
      </c>
      <c r="AN883" t="s">
        <v>1517</v>
      </c>
    </row>
    <row r="884" spans="1:40">
      <c r="A884" t="s">
        <v>615</v>
      </c>
      <c r="B884">
        <v>38.299999999999997</v>
      </c>
      <c r="C884">
        <v>37.9</v>
      </c>
      <c r="D884">
        <v>38.6</v>
      </c>
      <c r="E884">
        <v>6100</v>
      </c>
      <c r="F884">
        <v>2982</v>
      </c>
      <c r="G884">
        <v>3118</v>
      </c>
      <c r="H884" s="2">
        <f>F884/E884</f>
        <v>0.48885245901639346</v>
      </c>
      <c r="I884" s="2">
        <f>G884/E884</f>
        <v>0.5111475409836066</v>
      </c>
      <c r="J884" s="1">
        <v>2838</v>
      </c>
      <c r="K884" s="2">
        <f>J884/E884</f>
        <v>0.46524590163934426</v>
      </c>
      <c r="L884" s="1">
        <v>2396</v>
      </c>
      <c r="M884" s="1">
        <v>228</v>
      </c>
      <c r="N884" s="1">
        <v>95</v>
      </c>
      <c r="O884" s="2">
        <f>L884/$J884</f>
        <v>0.8442565186751233</v>
      </c>
      <c r="P884" s="2">
        <f>M884/$J884</f>
        <v>8.0338266384778007E-2</v>
      </c>
      <c r="Q884" s="2">
        <f>N884/$J884</f>
        <v>3.3474277660324174E-2</v>
      </c>
      <c r="R884" s="2">
        <v>0.312</v>
      </c>
      <c r="S884" s="8" t="str">
        <f>VLOOKUP(R884,bachelor_lookup!A:B,2,TRUE)</f>
        <v>Medium</v>
      </c>
      <c r="T884" s="2">
        <v>0.36099999999999999</v>
      </c>
      <c r="U884" s="2">
        <v>0.26500000000000001</v>
      </c>
      <c r="V884" s="1">
        <v>5978</v>
      </c>
      <c r="W884" s="2">
        <f>V884/E884</f>
        <v>0.98</v>
      </c>
      <c r="X884" s="2">
        <v>9.6000000000000002E-2</v>
      </c>
      <c r="Y884" s="1">
        <v>1230</v>
      </c>
      <c r="Z884" s="2">
        <f>Y884/E884</f>
        <v>0.20163934426229507</v>
      </c>
      <c r="AA884" s="2">
        <v>6.7000000000000004E-2</v>
      </c>
      <c r="AB884" s="1">
        <v>3853</v>
      </c>
      <c r="AC884" s="2">
        <f>AB884/E884</f>
        <v>0.63163934426229507</v>
      </c>
      <c r="AD884" s="2">
        <f>1-(AC884+Z884)</f>
        <v>0.16672131147540981</v>
      </c>
      <c r="AE884" s="2">
        <v>9.1999999999999998E-2</v>
      </c>
      <c r="AF884" s="1">
        <v>78881</v>
      </c>
      <c r="AG884" s="1">
        <v>2201</v>
      </c>
      <c r="AH884" s="1">
        <v>59200</v>
      </c>
      <c r="AI884" s="1">
        <v>4899</v>
      </c>
      <c r="AJ884" s="2">
        <v>6.2E-2</v>
      </c>
      <c r="AK884">
        <v>5.5659377589999997</v>
      </c>
      <c r="AL884">
        <v>1095.951888814501</v>
      </c>
      <c r="AM884" t="s">
        <v>1483</v>
      </c>
      <c r="AN884" t="s">
        <v>1503</v>
      </c>
    </row>
    <row r="885" spans="1:40">
      <c r="A885" t="s">
        <v>633</v>
      </c>
      <c r="B885">
        <v>43.5</v>
      </c>
      <c r="C885">
        <v>41.5</v>
      </c>
      <c r="D885">
        <v>45.3</v>
      </c>
      <c r="E885">
        <v>4527</v>
      </c>
      <c r="F885">
        <v>2146</v>
      </c>
      <c r="G885">
        <v>2381</v>
      </c>
      <c r="H885" s="2">
        <f>F885/E885</f>
        <v>0.47404462116191737</v>
      </c>
      <c r="I885" s="2">
        <f>G885/E885</f>
        <v>0.52595537883808263</v>
      </c>
      <c r="J885" s="1">
        <v>2275</v>
      </c>
      <c r="K885" s="2">
        <f>J885/E885</f>
        <v>0.50254031367351448</v>
      </c>
      <c r="L885" s="1">
        <v>1713</v>
      </c>
      <c r="M885" s="1">
        <v>308</v>
      </c>
      <c r="N885" s="1">
        <v>109</v>
      </c>
      <c r="O885" s="2">
        <f>L885/$J885</f>
        <v>0.75296703296703293</v>
      </c>
      <c r="P885" s="2">
        <f>M885/$J885</f>
        <v>0.13538461538461538</v>
      </c>
      <c r="Q885" s="2">
        <f>N885/$J885</f>
        <v>4.7912087912087911E-2</v>
      </c>
      <c r="R885" s="2">
        <v>0.312</v>
      </c>
      <c r="S885" s="8" t="str">
        <f>VLOOKUP(R885,bachelor_lookup!A:B,2,TRUE)</f>
        <v>Medium</v>
      </c>
      <c r="T885" s="2">
        <v>0.36899999999999999</v>
      </c>
      <c r="U885" s="2">
        <v>0.26400000000000001</v>
      </c>
      <c r="V885" s="1">
        <v>4527</v>
      </c>
      <c r="W885" s="2">
        <f>V885/E885</f>
        <v>1</v>
      </c>
      <c r="X885" s="2">
        <v>5.7000000000000002E-2</v>
      </c>
      <c r="Y885" s="1">
        <v>930</v>
      </c>
      <c r="Z885" s="2">
        <f>Y885/E885</f>
        <v>0.20543406229290923</v>
      </c>
      <c r="AA885" s="2">
        <v>7.2000000000000008E-2</v>
      </c>
      <c r="AB885" s="1">
        <v>2958</v>
      </c>
      <c r="AC885" s="2">
        <f>AB885/E885</f>
        <v>0.65341285619615641</v>
      </c>
      <c r="AD885" s="2">
        <f>1-(AC885+Z885)</f>
        <v>0.14115308151093431</v>
      </c>
      <c r="AE885" s="2">
        <v>5.2000000000000005E-2</v>
      </c>
      <c r="AF885" s="1">
        <v>86547</v>
      </c>
      <c r="AG885" s="1">
        <v>1676</v>
      </c>
      <c r="AH885" s="1">
        <v>73529</v>
      </c>
      <c r="AI885" s="1">
        <v>3835</v>
      </c>
      <c r="AJ885" s="2">
        <v>9.0999999999999998E-2</v>
      </c>
      <c r="AK885">
        <v>3.851304952</v>
      </c>
      <c r="AL885">
        <v>1175.4457401897268</v>
      </c>
      <c r="AM885" t="s">
        <v>1483</v>
      </c>
      <c r="AN885" t="s">
        <v>1503</v>
      </c>
    </row>
    <row r="886" spans="1:40">
      <c r="A886" t="s">
        <v>1257</v>
      </c>
      <c r="B886">
        <v>43.3</v>
      </c>
      <c r="C886">
        <v>43.9</v>
      </c>
      <c r="D886">
        <v>42.2</v>
      </c>
      <c r="E886">
        <v>3759</v>
      </c>
      <c r="F886">
        <v>1709</v>
      </c>
      <c r="G886">
        <v>2050</v>
      </c>
      <c r="H886" s="2">
        <f>F886/E886</f>
        <v>0.45464219207235967</v>
      </c>
      <c r="I886" s="2">
        <f>G886/E886</f>
        <v>0.54535780792764033</v>
      </c>
      <c r="J886" s="1">
        <v>1845</v>
      </c>
      <c r="K886" s="2">
        <f>J886/E886</f>
        <v>0.49082202713487627</v>
      </c>
      <c r="L886" s="1">
        <v>1622</v>
      </c>
      <c r="M886" s="1">
        <v>55</v>
      </c>
      <c r="N886" s="1">
        <v>45</v>
      </c>
      <c r="O886" s="2">
        <f>L886/$J886</f>
        <v>0.87913279132791333</v>
      </c>
      <c r="P886" s="2">
        <f>M886/$J886</f>
        <v>2.9810298102981029E-2</v>
      </c>
      <c r="Q886" s="2">
        <f>N886/$J886</f>
        <v>2.4390243902439025E-2</v>
      </c>
      <c r="R886" s="2">
        <v>0.313</v>
      </c>
      <c r="S886" s="8" t="str">
        <f>VLOOKUP(R886,bachelor_lookup!A:B,2,TRUE)</f>
        <v>Medium</v>
      </c>
      <c r="T886" s="2">
        <v>0.25600000000000001</v>
      </c>
      <c r="U886" s="2">
        <v>0.36399999999999999</v>
      </c>
      <c r="V886" s="1">
        <v>3714</v>
      </c>
      <c r="W886" s="2">
        <f>V886/E886</f>
        <v>0.98802873104549083</v>
      </c>
      <c r="X886" s="2">
        <v>4.9000000000000002E-2</v>
      </c>
      <c r="Y886" s="1">
        <v>999</v>
      </c>
      <c r="Z886" s="2">
        <f>Y886/E886</f>
        <v>0.26576217079010372</v>
      </c>
      <c r="AA886" s="2">
        <v>0.12300000000000001</v>
      </c>
      <c r="AB886" s="1">
        <v>2143</v>
      </c>
      <c r="AC886" s="2">
        <f>AB886/E886</f>
        <v>0.57009843043362596</v>
      </c>
      <c r="AD886" s="2">
        <f>1-(AC886+Z886)</f>
        <v>0.16413939877627026</v>
      </c>
      <c r="AE886" s="2">
        <v>2.4E-2</v>
      </c>
      <c r="AF886" s="1">
        <v>76400</v>
      </c>
      <c r="AG886" s="1">
        <v>1386</v>
      </c>
      <c r="AH886" s="1">
        <v>68929</v>
      </c>
      <c r="AI886" s="1">
        <v>2915</v>
      </c>
      <c r="AJ886" s="2">
        <v>2.3E-2</v>
      </c>
      <c r="AK886">
        <v>8.1251373299999994</v>
      </c>
      <c r="AL886">
        <v>462.63833426185306</v>
      </c>
      <c r="AM886" t="s">
        <v>1483</v>
      </c>
      <c r="AN886" t="s">
        <v>1518</v>
      </c>
    </row>
    <row r="887" spans="1:40">
      <c r="A887" t="s">
        <v>953</v>
      </c>
      <c r="B887">
        <v>34.9</v>
      </c>
      <c r="C887">
        <v>31.7</v>
      </c>
      <c r="D887">
        <v>36.9</v>
      </c>
      <c r="E887">
        <v>5643</v>
      </c>
      <c r="F887">
        <v>2808</v>
      </c>
      <c r="G887">
        <v>2835</v>
      </c>
      <c r="H887" s="2">
        <f>F887/E887</f>
        <v>0.49760765550239233</v>
      </c>
      <c r="I887" s="2">
        <f>G887/E887</f>
        <v>0.50239234449760761</v>
      </c>
      <c r="J887" s="1">
        <v>2626</v>
      </c>
      <c r="K887" s="2">
        <f>J887/E887</f>
        <v>0.46535530746057063</v>
      </c>
      <c r="L887" s="1">
        <v>2083</v>
      </c>
      <c r="M887" s="1">
        <v>232</v>
      </c>
      <c r="N887" s="1">
        <v>141</v>
      </c>
      <c r="O887" s="2">
        <f>L887/$J887</f>
        <v>0.79322162985529321</v>
      </c>
      <c r="P887" s="2">
        <f>M887/$J887</f>
        <v>8.8347296268088349E-2</v>
      </c>
      <c r="Q887" s="2">
        <f>N887/$J887</f>
        <v>5.3693830921553692E-2</v>
      </c>
      <c r="R887" s="2">
        <v>0.314</v>
      </c>
      <c r="S887" s="8" t="str">
        <f>VLOOKUP(R887,bachelor_lookup!A:B,2,TRUE)</f>
        <v>Medium</v>
      </c>
      <c r="T887" s="2">
        <v>0.31900000000000001</v>
      </c>
      <c r="U887" s="2">
        <v>0.309</v>
      </c>
      <c r="V887" s="1">
        <v>5510</v>
      </c>
      <c r="W887" s="2">
        <f>V887/E887</f>
        <v>0.97643097643097643</v>
      </c>
      <c r="X887" s="2">
        <v>0.19600000000000001</v>
      </c>
      <c r="Y887" s="1">
        <v>1217</v>
      </c>
      <c r="Z887" s="2">
        <f>Y887/E887</f>
        <v>0.21566542619174198</v>
      </c>
      <c r="AA887" s="2">
        <v>0.435</v>
      </c>
      <c r="AB887" s="1">
        <v>3751</v>
      </c>
      <c r="AC887" s="2">
        <f>AB887/E887</f>
        <v>0.66471734892787526</v>
      </c>
      <c r="AD887" s="2">
        <f>1-(AC887+Z887)</f>
        <v>0.11961722488038273</v>
      </c>
      <c r="AE887" s="2">
        <v>0.129</v>
      </c>
      <c r="AF887" s="1">
        <v>61730</v>
      </c>
      <c r="AG887" s="1">
        <v>2339</v>
      </c>
      <c r="AH887" s="1">
        <v>48378</v>
      </c>
      <c r="AI887" s="1">
        <v>4483</v>
      </c>
      <c r="AJ887" s="2">
        <v>0.156</v>
      </c>
      <c r="AK887">
        <v>2.4703661559999999</v>
      </c>
      <c r="AL887">
        <v>2284.2767604690257</v>
      </c>
      <c r="AM887" t="s">
        <v>1484</v>
      </c>
      <c r="AN887" t="s">
        <v>1513</v>
      </c>
    </row>
    <row r="888" spans="1:40">
      <c r="A888" t="s">
        <v>1112</v>
      </c>
      <c r="B888">
        <v>41.1</v>
      </c>
      <c r="C888">
        <v>38.200000000000003</v>
      </c>
      <c r="D888">
        <v>42.5</v>
      </c>
      <c r="E888">
        <v>4502</v>
      </c>
      <c r="F888">
        <v>2065</v>
      </c>
      <c r="G888">
        <v>2437</v>
      </c>
      <c r="H888" s="2">
        <f>F888/E888</f>
        <v>0.45868502887605511</v>
      </c>
      <c r="I888" s="2">
        <f>G888/E888</f>
        <v>0.54131497112394489</v>
      </c>
      <c r="J888" s="1">
        <v>2096</v>
      </c>
      <c r="K888" s="2">
        <f>J888/E888</f>
        <v>0.46557085739671256</v>
      </c>
      <c r="L888" s="1">
        <v>1470</v>
      </c>
      <c r="M888" s="1">
        <v>384</v>
      </c>
      <c r="N888" s="1">
        <v>178</v>
      </c>
      <c r="O888" s="2">
        <f>L888/$J888</f>
        <v>0.70133587786259544</v>
      </c>
      <c r="P888" s="2">
        <f>M888/$J888</f>
        <v>0.18320610687022901</v>
      </c>
      <c r="Q888" s="2">
        <f>N888/$J888</f>
        <v>8.4923664122137407E-2</v>
      </c>
      <c r="R888" s="2">
        <v>0.314</v>
      </c>
      <c r="S888" s="8" t="str">
        <f>VLOOKUP(R888,bachelor_lookup!A:B,2,TRUE)</f>
        <v>Medium</v>
      </c>
      <c r="T888" s="2">
        <v>0.29499999999999998</v>
      </c>
      <c r="U888" s="2">
        <v>0.33100000000000002</v>
      </c>
      <c r="V888" s="1">
        <v>4329</v>
      </c>
      <c r="W888" s="2">
        <f>V888/E888</f>
        <v>0.96157263438471785</v>
      </c>
      <c r="X888" s="2">
        <v>0.11800000000000001</v>
      </c>
      <c r="Y888" s="1">
        <v>809</v>
      </c>
      <c r="Z888" s="2">
        <f>Y888/E888</f>
        <v>0.17969791203909374</v>
      </c>
      <c r="AA888" s="2">
        <v>9.8000000000000004E-2</v>
      </c>
      <c r="AB888" s="1">
        <v>2874</v>
      </c>
      <c r="AC888" s="2">
        <f>AB888/E888</f>
        <v>0.6383829409151488</v>
      </c>
      <c r="AD888" s="2">
        <f>1-(AC888+Z888)</f>
        <v>0.18191914704575751</v>
      </c>
      <c r="AE888" s="2">
        <v>0.125</v>
      </c>
      <c r="AF888" s="1">
        <v>81514</v>
      </c>
      <c r="AG888" s="1">
        <v>1552</v>
      </c>
      <c r="AH888" s="1">
        <v>67134</v>
      </c>
      <c r="AI888" s="1">
        <v>3670</v>
      </c>
      <c r="AJ888" s="2">
        <v>6.8000000000000005E-2</v>
      </c>
      <c r="AK888">
        <v>2.0514357740000002</v>
      </c>
      <c r="AL888">
        <v>2194.5605400171789</v>
      </c>
      <c r="AM888" t="s">
        <v>1484</v>
      </c>
      <c r="AN888" t="s">
        <v>1517</v>
      </c>
    </row>
    <row r="889" spans="1:40">
      <c r="A889" t="s">
        <v>1371</v>
      </c>
      <c r="B889">
        <v>33.700000000000003</v>
      </c>
      <c r="C889">
        <v>29.6</v>
      </c>
      <c r="D889">
        <v>37.200000000000003</v>
      </c>
      <c r="E889">
        <v>4300</v>
      </c>
      <c r="F889">
        <v>2308</v>
      </c>
      <c r="G889">
        <v>1992</v>
      </c>
      <c r="H889" s="2">
        <f>F889/E889</f>
        <v>0.53674418604651164</v>
      </c>
      <c r="I889" s="2">
        <f>G889/E889</f>
        <v>0.46325581395348836</v>
      </c>
      <c r="J889" s="1">
        <v>1864</v>
      </c>
      <c r="K889" s="2">
        <f>J889/E889</f>
        <v>0.43348837209302327</v>
      </c>
      <c r="L889" s="1">
        <v>1590</v>
      </c>
      <c r="M889" s="1">
        <v>158</v>
      </c>
      <c r="N889" s="1">
        <v>0</v>
      </c>
      <c r="O889" s="2">
        <f>L889/$J889</f>
        <v>0.85300429184549353</v>
      </c>
      <c r="P889" s="2">
        <f>M889/$J889</f>
        <v>8.4763948497854083E-2</v>
      </c>
      <c r="Q889" s="2">
        <f>N889/$J889</f>
        <v>0</v>
      </c>
      <c r="R889" s="2">
        <v>0.315</v>
      </c>
      <c r="S889" s="8" t="str">
        <f>VLOOKUP(R889,bachelor_lookup!A:B,2,TRUE)</f>
        <v>Medium</v>
      </c>
      <c r="T889" s="2">
        <v>0.311</v>
      </c>
      <c r="U889" s="2">
        <v>0.31900000000000001</v>
      </c>
      <c r="V889" s="1">
        <v>4266</v>
      </c>
      <c r="W889" s="2">
        <f>V889/E889</f>
        <v>0.99209302325581394</v>
      </c>
      <c r="X889" s="2">
        <v>0.184</v>
      </c>
      <c r="Y889" s="1">
        <v>1304</v>
      </c>
      <c r="Z889" s="2">
        <f>Y889/E889</f>
        <v>0.30325581395348838</v>
      </c>
      <c r="AA889" s="2">
        <v>0.27500000000000002</v>
      </c>
      <c r="AB889" s="1">
        <v>2373</v>
      </c>
      <c r="AC889" s="2">
        <f>AB889/E889</f>
        <v>0.55186046511627906</v>
      </c>
      <c r="AD889" s="2">
        <f>1-(AC889+Z889)</f>
        <v>0.1448837209302325</v>
      </c>
      <c r="AE889" s="2">
        <v>0.17499999999999999</v>
      </c>
      <c r="AF889" s="1">
        <v>75160</v>
      </c>
      <c r="AG889" s="1">
        <v>1356</v>
      </c>
      <c r="AH889" s="1">
        <v>52627</v>
      </c>
      <c r="AI889" s="1">
        <v>3058</v>
      </c>
      <c r="AJ889" s="2">
        <v>8.199999999999999E-2</v>
      </c>
      <c r="AK889">
        <v>70.591277270000006</v>
      </c>
      <c r="AL889">
        <v>60.914041596856343</v>
      </c>
      <c r="AM889" t="s">
        <v>1482</v>
      </c>
      <c r="AN889" t="s">
        <v>1522</v>
      </c>
    </row>
    <row r="890" spans="1:40">
      <c r="A890" t="s">
        <v>656</v>
      </c>
      <c r="B890">
        <v>35.700000000000003</v>
      </c>
      <c r="C890">
        <v>36.799999999999997</v>
      </c>
      <c r="D890">
        <v>34</v>
      </c>
      <c r="E890">
        <v>5624</v>
      </c>
      <c r="F890">
        <v>2753</v>
      </c>
      <c r="G890">
        <v>2871</v>
      </c>
      <c r="H890" s="2">
        <f>F890/E890</f>
        <v>0.48950924608819346</v>
      </c>
      <c r="I890" s="2">
        <f>G890/E890</f>
        <v>0.51049075391180654</v>
      </c>
      <c r="J890" s="1">
        <v>2693</v>
      </c>
      <c r="K890" s="2">
        <f>J890/E890</f>
        <v>0.4788406827880512</v>
      </c>
      <c r="L890" s="1">
        <v>2104</v>
      </c>
      <c r="M890" s="1">
        <v>230</v>
      </c>
      <c r="N890" s="1">
        <v>41</v>
      </c>
      <c r="O890" s="2">
        <f>L890/$J890</f>
        <v>0.78128481247679171</v>
      </c>
      <c r="P890" s="2">
        <f>M890/$J890</f>
        <v>8.5406609728926844E-2</v>
      </c>
      <c r="Q890" s="2">
        <f>N890/$J890</f>
        <v>1.5224656516895656E-2</v>
      </c>
      <c r="R890" s="2">
        <v>0.316</v>
      </c>
      <c r="S890" s="8" t="str">
        <f>VLOOKUP(R890,bachelor_lookup!A:B,2,TRUE)</f>
        <v>Medium</v>
      </c>
      <c r="T890" s="2">
        <v>0.32400000000000001</v>
      </c>
      <c r="U890" s="2">
        <v>0.308</v>
      </c>
      <c r="V890" s="1">
        <v>5540</v>
      </c>
      <c r="W890" s="2">
        <f>V890/E890</f>
        <v>0.98506401137980082</v>
      </c>
      <c r="X890" s="2">
        <v>7.2999999999999995E-2</v>
      </c>
      <c r="Y890" s="1">
        <v>1661</v>
      </c>
      <c r="Z890" s="2">
        <f>Y890/E890</f>
        <v>0.29534139402560455</v>
      </c>
      <c r="AA890" s="2">
        <v>0.10099999999999999</v>
      </c>
      <c r="AB890" s="1">
        <v>3477</v>
      </c>
      <c r="AC890" s="2">
        <f>AB890/E890</f>
        <v>0.6182432432432432</v>
      </c>
      <c r="AD890" s="2">
        <f>1-(AC890+Z890)</f>
        <v>8.6415362731152245E-2</v>
      </c>
      <c r="AE890" s="2">
        <v>5.2000000000000005E-2</v>
      </c>
      <c r="AF890" s="1">
        <v>99141</v>
      </c>
      <c r="AG890" s="1">
        <v>2042</v>
      </c>
      <c r="AH890" s="1">
        <v>77289</v>
      </c>
      <c r="AI890" s="1">
        <v>4155</v>
      </c>
      <c r="AJ890" s="2">
        <v>5.4000000000000006E-2</v>
      </c>
      <c r="AK890">
        <v>57.530616440000003</v>
      </c>
      <c r="AL890">
        <v>97.756644166422205</v>
      </c>
      <c r="AM890" t="s">
        <v>1482</v>
      </c>
      <c r="AN890" t="s">
        <v>1503</v>
      </c>
    </row>
    <row r="891" spans="1:40">
      <c r="A891" t="s">
        <v>307</v>
      </c>
      <c r="B891">
        <v>54.7</v>
      </c>
      <c r="C891">
        <v>53.1</v>
      </c>
      <c r="D891">
        <v>55.8</v>
      </c>
      <c r="E891">
        <v>3178</v>
      </c>
      <c r="F891">
        <v>1600</v>
      </c>
      <c r="G891">
        <v>1578</v>
      </c>
      <c r="H891" s="2">
        <f>F891/E891</f>
        <v>0.50346129641283821</v>
      </c>
      <c r="I891" s="2">
        <f>G891/E891</f>
        <v>0.49653870358716173</v>
      </c>
      <c r="J891" s="1">
        <v>1202</v>
      </c>
      <c r="K891" s="2">
        <f>J891/E891</f>
        <v>0.37822529893014473</v>
      </c>
      <c r="L891" s="1">
        <v>951</v>
      </c>
      <c r="M891" s="1">
        <v>140</v>
      </c>
      <c r="N891" s="1">
        <v>8</v>
      </c>
      <c r="O891" s="2">
        <f>L891/$J891</f>
        <v>0.79118136439267883</v>
      </c>
      <c r="P891" s="2">
        <f>M891/$J891</f>
        <v>0.11647254575707154</v>
      </c>
      <c r="Q891" s="2">
        <f>N891/$J891</f>
        <v>6.6555740432612314E-3</v>
      </c>
      <c r="R891" s="2">
        <v>0.316</v>
      </c>
      <c r="S891" s="8" t="str">
        <f>VLOOKUP(R891,bachelor_lookup!A:B,2,TRUE)</f>
        <v>Medium</v>
      </c>
      <c r="T891" s="2">
        <v>0.35299999999999998</v>
      </c>
      <c r="U891" s="2">
        <v>0.27899999999999997</v>
      </c>
      <c r="V891" s="1">
        <v>3178</v>
      </c>
      <c r="W891" s="2">
        <f>V891/E891</f>
        <v>1</v>
      </c>
      <c r="X891" s="2">
        <v>7.0000000000000007E-2</v>
      </c>
      <c r="Y891" s="1">
        <v>459</v>
      </c>
      <c r="Z891" s="2">
        <f>Y891/E891</f>
        <v>0.14443045940843297</v>
      </c>
      <c r="AA891" s="2">
        <v>0.21100000000000002</v>
      </c>
      <c r="AB891" s="1">
        <v>1690</v>
      </c>
      <c r="AC891" s="2">
        <f>AB891/E891</f>
        <v>0.53178099433606041</v>
      </c>
      <c r="AD891" s="2">
        <f>1-(AC891+Z891)</f>
        <v>0.32378854625550657</v>
      </c>
      <c r="AE891" s="2">
        <v>5.9000000000000004E-2</v>
      </c>
      <c r="AF891" s="1">
        <v>80408</v>
      </c>
      <c r="AG891" s="1">
        <v>1395</v>
      </c>
      <c r="AH891" s="1">
        <v>66161</v>
      </c>
      <c r="AI891" s="1">
        <v>2765</v>
      </c>
      <c r="AJ891" s="2">
        <v>7.0999999999999994E-2</v>
      </c>
      <c r="AK891">
        <v>40.490375239999999</v>
      </c>
      <c r="AL891">
        <v>78.487788299390431</v>
      </c>
      <c r="AM891" t="s">
        <v>1482</v>
      </c>
      <c r="AN891" t="s">
        <v>1501</v>
      </c>
    </row>
    <row r="892" spans="1:40">
      <c r="A892" t="s">
        <v>1338</v>
      </c>
      <c r="B892">
        <v>30.9</v>
      </c>
      <c r="C892">
        <v>31.7</v>
      </c>
      <c r="D892">
        <v>30.7</v>
      </c>
      <c r="E892">
        <v>7250</v>
      </c>
      <c r="F892">
        <v>3536</v>
      </c>
      <c r="G892">
        <v>3714</v>
      </c>
      <c r="H892" s="2">
        <f>F892/E892</f>
        <v>0.48772413793103447</v>
      </c>
      <c r="I892" s="2">
        <f>G892/E892</f>
        <v>0.51227586206896547</v>
      </c>
      <c r="J892" s="1">
        <v>3254</v>
      </c>
      <c r="K892" s="2">
        <f>J892/E892</f>
        <v>0.44882758620689656</v>
      </c>
      <c r="L892" s="1">
        <v>2607</v>
      </c>
      <c r="M892" s="1">
        <v>180</v>
      </c>
      <c r="N892" s="1">
        <v>15</v>
      </c>
      <c r="O892" s="2">
        <f>L892/$J892</f>
        <v>0.8011677934849416</v>
      </c>
      <c r="P892" s="2">
        <f>M892/$J892</f>
        <v>5.5316533497234172E-2</v>
      </c>
      <c r="Q892" s="2">
        <f>N892/$J892</f>
        <v>4.6097111247695149E-3</v>
      </c>
      <c r="R892" s="2">
        <v>0.318</v>
      </c>
      <c r="S892" s="8" t="str">
        <f>VLOOKUP(R892,bachelor_lookup!A:B,2,TRUE)</f>
        <v>Medium</v>
      </c>
      <c r="T892" s="2">
        <v>0.316</v>
      </c>
      <c r="U892" s="2">
        <v>0.31900000000000001</v>
      </c>
      <c r="V892" s="1">
        <v>7169</v>
      </c>
      <c r="W892" s="2">
        <f>V892/E892</f>
        <v>0.98882758620689659</v>
      </c>
      <c r="X892" s="2">
        <v>0.17499999999999999</v>
      </c>
      <c r="Y892" s="1">
        <v>2065</v>
      </c>
      <c r="Z892" s="2">
        <f>Y892/E892</f>
        <v>0.28482758620689658</v>
      </c>
      <c r="AA892" s="2">
        <v>0.19</v>
      </c>
      <c r="AB892" s="1">
        <v>4136</v>
      </c>
      <c r="AC892" s="2">
        <f>AB892/E892</f>
        <v>0.57048275862068965</v>
      </c>
      <c r="AD892" s="2">
        <f>1-(AC892+Z892)</f>
        <v>0.14468965517241372</v>
      </c>
      <c r="AE892" s="2">
        <v>0.17899999999999999</v>
      </c>
      <c r="AF892" s="1">
        <v>60239</v>
      </c>
      <c r="AG892" s="1">
        <v>3045</v>
      </c>
      <c r="AH892" s="1">
        <v>50020</v>
      </c>
      <c r="AI892" s="1">
        <v>5451</v>
      </c>
      <c r="AJ892" s="2">
        <v>8.8000000000000009E-2</v>
      </c>
      <c r="AK892">
        <v>4.6196185209999996</v>
      </c>
      <c r="AL892">
        <v>1569.3936560005407</v>
      </c>
      <c r="AM892" t="s">
        <v>1484</v>
      </c>
      <c r="AN892" t="s">
        <v>1520</v>
      </c>
    </row>
    <row r="893" spans="1:40">
      <c r="A893" t="s">
        <v>445</v>
      </c>
      <c r="B893">
        <v>37.5</v>
      </c>
      <c r="C893">
        <v>37.799999999999997</v>
      </c>
      <c r="D893">
        <v>37.299999999999997</v>
      </c>
      <c r="E893">
        <v>4408</v>
      </c>
      <c r="F893">
        <v>2054</v>
      </c>
      <c r="G893">
        <v>2354</v>
      </c>
      <c r="H893" s="2">
        <f>F893/E893</f>
        <v>0.46597096188747733</v>
      </c>
      <c r="I893" s="2">
        <f>G893/E893</f>
        <v>0.53402903811252267</v>
      </c>
      <c r="J893" s="1">
        <v>1976</v>
      </c>
      <c r="K893" s="2">
        <f>J893/E893</f>
        <v>0.44827586206896552</v>
      </c>
      <c r="L893" s="1">
        <v>1285</v>
      </c>
      <c r="M893" s="1">
        <v>240</v>
      </c>
      <c r="N893" s="1">
        <v>322</v>
      </c>
      <c r="O893" s="2">
        <f>L893/$J893</f>
        <v>0.6503036437246964</v>
      </c>
      <c r="P893" s="2">
        <f>M893/$J893</f>
        <v>0.1214574898785425</v>
      </c>
      <c r="Q893" s="2">
        <f>N893/$J893</f>
        <v>0.16295546558704455</v>
      </c>
      <c r="R893" s="2">
        <v>0.318</v>
      </c>
      <c r="S893" s="8" t="str">
        <f>VLOOKUP(R893,bachelor_lookup!A:B,2,TRUE)</f>
        <v>Medium</v>
      </c>
      <c r="T893" s="2">
        <v>0.32100000000000001</v>
      </c>
      <c r="U893" s="2">
        <v>0.315</v>
      </c>
      <c r="V893" s="1">
        <v>4408</v>
      </c>
      <c r="W893" s="2">
        <f>V893/E893</f>
        <v>1</v>
      </c>
      <c r="X893" s="2">
        <v>0.23600000000000002</v>
      </c>
      <c r="Y893" s="1">
        <v>961</v>
      </c>
      <c r="Z893" s="2">
        <f>Y893/E893</f>
        <v>0.21801270417422869</v>
      </c>
      <c r="AA893" s="2">
        <v>0.37799999999999995</v>
      </c>
      <c r="AB893" s="1">
        <v>2804</v>
      </c>
      <c r="AC893" s="2">
        <f>AB893/E893</f>
        <v>0.63611615245009079</v>
      </c>
      <c r="AD893" s="2">
        <f>1-(AC893+Z893)</f>
        <v>0.14587114337568052</v>
      </c>
      <c r="AE893" s="2">
        <v>0.17</v>
      </c>
      <c r="AF893" s="1">
        <v>54707</v>
      </c>
      <c r="AG893" s="1">
        <v>1891</v>
      </c>
      <c r="AH893" s="1">
        <v>46267</v>
      </c>
      <c r="AI893" s="1">
        <v>3549</v>
      </c>
      <c r="AJ893" s="2">
        <v>0.14000000000000001</v>
      </c>
      <c r="AK893">
        <v>1.186184726</v>
      </c>
      <c r="AL893">
        <v>3716.115966915595</v>
      </c>
      <c r="AM893" t="s">
        <v>1484</v>
      </c>
      <c r="AN893" t="s">
        <v>1503</v>
      </c>
    </row>
    <row r="894" spans="1:40">
      <c r="A894" t="s">
        <v>664</v>
      </c>
      <c r="B894">
        <v>40.1</v>
      </c>
      <c r="C894">
        <v>42.1</v>
      </c>
      <c r="D894">
        <v>39.299999999999997</v>
      </c>
      <c r="E894">
        <v>6526</v>
      </c>
      <c r="F894">
        <v>3400</v>
      </c>
      <c r="G894">
        <v>3126</v>
      </c>
      <c r="H894" s="2">
        <f>F894/E894</f>
        <v>0.52099295127183576</v>
      </c>
      <c r="I894" s="2">
        <f>G894/E894</f>
        <v>0.47900704872816424</v>
      </c>
      <c r="J894" s="1">
        <v>2974</v>
      </c>
      <c r="K894" s="2">
        <f>J894/E894</f>
        <v>0.45571559914189397</v>
      </c>
      <c r="L894" s="1">
        <v>2344</v>
      </c>
      <c r="M894" s="1">
        <v>336</v>
      </c>
      <c r="N894" s="1">
        <v>110</v>
      </c>
      <c r="O894" s="2">
        <f>L894/$J894</f>
        <v>0.78816408876933419</v>
      </c>
      <c r="P894" s="2">
        <f>M894/$J894</f>
        <v>0.11297915265635508</v>
      </c>
      <c r="Q894" s="2">
        <f>N894/$J894</f>
        <v>3.6987222595830531E-2</v>
      </c>
      <c r="R894" s="2">
        <v>0.318</v>
      </c>
      <c r="S894" s="8" t="str">
        <f>VLOOKUP(R894,bachelor_lookup!A:B,2,TRUE)</f>
        <v>Medium</v>
      </c>
      <c r="T894" s="2">
        <v>0.30199999999999999</v>
      </c>
      <c r="U894" s="2">
        <v>0.33600000000000002</v>
      </c>
      <c r="V894" s="1">
        <v>6510</v>
      </c>
      <c r="W894" s="2">
        <f>V894/E894</f>
        <v>0.99754826846460309</v>
      </c>
      <c r="X894" s="2">
        <v>2.4E-2</v>
      </c>
      <c r="Y894" s="1">
        <v>1678</v>
      </c>
      <c r="Z894" s="2">
        <f>Y894/E894</f>
        <v>0.25712534477474719</v>
      </c>
      <c r="AA894" s="2">
        <v>8.0000000000000002E-3</v>
      </c>
      <c r="AB894" s="1">
        <v>3833</v>
      </c>
      <c r="AC894" s="2">
        <f>AB894/E894</f>
        <v>0.58734293594851361</v>
      </c>
      <c r="AD894" s="2">
        <f>1-(AC894+Z894)</f>
        <v>0.15553171927673914</v>
      </c>
      <c r="AE894" s="2">
        <v>2.7000000000000003E-2</v>
      </c>
      <c r="AF894" s="1">
        <v>95503</v>
      </c>
      <c r="AG894" s="1">
        <v>2291</v>
      </c>
      <c r="AH894" s="1">
        <v>88540</v>
      </c>
      <c r="AI894" s="1">
        <v>5004</v>
      </c>
      <c r="AJ894" s="2">
        <v>0.06</v>
      </c>
      <c r="AK894">
        <v>11.73681815</v>
      </c>
      <c r="AL894">
        <v>556.02804070028128</v>
      </c>
      <c r="AM894" t="s">
        <v>1483</v>
      </c>
      <c r="AN894" t="s">
        <v>1503</v>
      </c>
    </row>
    <row r="895" spans="1:40">
      <c r="A895" t="s">
        <v>1182</v>
      </c>
      <c r="B895">
        <v>46.8</v>
      </c>
      <c r="C895">
        <v>49.4</v>
      </c>
      <c r="D895">
        <v>45.2</v>
      </c>
      <c r="E895">
        <v>3961</v>
      </c>
      <c r="F895">
        <v>1906</v>
      </c>
      <c r="G895">
        <v>2055</v>
      </c>
      <c r="H895" s="2">
        <f>F895/E895</f>
        <v>0.48119161827821255</v>
      </c>
      <c r="I895" s="2">
        <f>G895/E895</f>
        <v>0.51880838172178745</v>
      </c>
      <c r="J895" s="1">
        <v>1749</v>
      </c>
      <c r="K895" s="2">
        <f>J895/E895</f>
        <v>0.44155516283766727</v>
      </c>
      <c r="L895" s="1">
        <v>1431</v>
      </c>
      <c r="M895" s="1">
        <v>158</v>
      </c>
      <c r="N895" s="1">
        <v>10</v>
      </c>
      <c r="O895" s="2">
        <f>L895/$J895</f>
        <v>0.81818181818181823</v>
      </c>
      <c r="P895" s="2">
        <f>M895/$J895</f>
        <v>9.0337335620354495E-2</v>
      </c>
      <c r="Q895" s="2">
        <f>N895/$J895</f>
        <v>5.717552887364208E-3</v>
      </c>
      <c r="R895" s="2">
        <v>0.318</v>
      </c>
      <c r="S895" s="8" t="str">
        <f>VLOOKUP(R895,bachelor_lookup!A:B,2,TRUE)</f>
        <v>Medium</v>
      </c>
      <c r="T895" s="2">
        <v>0.32500000000000001</v>
      </c>
      <c r="U895" s="2">
        <v>0.311</v>
      </c>
      <c r="V895" s="1">
        <v>3891</v>
      </c>
      <c r="W895" s="2">
        <f>V895/E895</f>
        <v>0.98232769502650841</v>
      </c>
      <c r="X895" s="2">
        <v>0.106</v>
      </c>
      <c r="Y895" s="1">
        <v>842</v>
      </c>
      <c r="Z895" s="2">
        <f>Y895/E895</f>
        <v>0.21257258268114113</v>
      </c>
      <c r="AA895" s="2">
        <v>0.20300000000000001</v>
      </c>
      <c r="AB895" s="1">
        <v>2276</v>
      </c>
      <c r="AC895" s="2">
        <f>AB895/E895</f>
        <v>0.57460237313809648</v>
      </c>
      <c r="AD895" s="2">
        <f>1-(AC895+Z895)</f>
        <v>0.21282504418076242</v>
      </c>
      <c r="AE895" s="2">
        <v>0.10099999999999999</v>
      </c>
      <c r="AF895" s="1">
        <v>93005</v>
      </c>
      <c r="AG895" s="1">
        <v>1485</v>
      </c>
      <c r="AH895" s="1">
        <v>76815</v>
      </c>
      <c r="AI895" s="1">
        <v>3297</v>
      </c>
      <c r="AJ895" s="2">
        <v>0.06</v>
      </c>
      <c r="AK895">
        <v>53.021096190000002</v>
      </c>
      <c r="AL895">
        <v>74.706112936741974</v>
      </c>
      <c r="AM895" t="s">
        <v>1482</v>
      </c>
      <c r="AN895" t="s">
        <v>1517</v>
      </c>
    </row>
    <row r="896" spans="1:40">
      <c r="A896" t="s">
        <v>1340</v>
      </c>
      <c r="B896">
        <v>30.6</v>
      </c>
      <c r="C896">
        <v>27.2</v>
      </c>
      <c r="D896">
        <v>35</v>
      </c>
      <c r="E896">
        <v>5555</v>
      </c>
      <c r="F896">
        <v>2772</v>
      </c>
      <c r="G896">
        <v>2783</v>
      </c>
      <c r="H896" s="2">
        <f>F896/E896</f>
        <v>0.49900990099009901</v>
      </c>
      <c r="I896" s="2">
        <f>G896/E896</f>
        <v>0.50099009900990099</v>
      </c>
      <c r="J896" s="1">
        <v>2571</v>
      </c>
      <c r="K896" s="2">
        <f>J896/E896</f>
        <v>0.46282628262826281</v>
      </c>
      <c r="L896" s="1">
        <v>2301</v>
      </c>
      <c r="M896" s="1">
        <v>164</v>
      </c>
      <c r="N896" s="1">
        <v>18</v>
      </c>
      <c r="O896" s="2">
        <f>L896/$J896</f>
        <v>0.89498249708284716</v>
      </c>
      <c r="P896" s="2">
        <f>M896/$J896</f>
        <v>6.3788409179307656E-2</v>
      </c>
      <c r="Q896" s="2">
        <f>N896/$J896</f>
        <v>7.0011668611435242E-3</v>
      </c>
      <c r="R896" s="2">
        <v>0.31900000000000001</v>
      </c>
      <c r="S896" s="8" t="str">
        <f>VLOOKUP(R896,bachelor_lookup!A:B,2,TRUE)</f>
        <v>Medium</v>
      </c>
      <c r="T896" s="2">
        <v>0.29899999999999999</v>
      </c>
      <c r="U896" s="2">
        <v>0.33600000000000002</v>
      </c>
      <c r="V896" s="1">
        <v>5555</v>
      </c>
      <c r="W896" s="2">
        <f>V896/E896</f>
        <v>1</v>
      </c>
      <c r="X896" s="2">
        <v>5.7000000000000002E-2</v>
      </c>
      <c r="Y896" s="1">
        <v>1496</v>
      </c>
      <c r="Z896" s="2">
        <f>Y896/E896</f>
        <v>0.26930693069306932</v>
      </c>
      <c r="AA896" s="2">
        <v>5.2000000000000005E-2</v>
      </c>
      <c r="AB896" s="1">
        <v>3328</v>
      </c>
      <c r="AC896" s="2">
        <f>AB896/E896</f>
        <v>0.59909990999099905</v>
      </c>
      <c r="AD896" s="2">
        <f>1-(AC896+Z896)</f>
        <v>0.13159315931593163</v>
      </c>
      <c r="AE896" s="2">
        <v>3.1E-2</v>
      </c>
      <c r="AF896" s="1">
        <v>67822</v>
      </c>
      <c r="AG896" s="1">
        <v>2264</v>
      </c>
      <c r="AH896" s="1">
        <v>62616</v>
      </c>
      <c r="AI896" s="1">
        <v>4186</v>
      </c>
      <c r="AJ896" s="2">
        <v>7.8E-2</v>
      </c>
      <c r="AK896">
        <v>3.0383527639999999</v>
      </c>
      <c r="AL896">
        <v>1828.2932995202398</v>
      </c>
      <c r="AM896" t="s">
        <v>1484</v>
      </c>
      <c r="AN896" t="s">
        <v>1520</v>
      </c>
    </row>
    <row r="897" spans="1:40">
      <c r="A897" t="s">
        <v>460</v>
      </c>
      <c r="B897">
        <v>36</v>
      </c>
      <c r="C897">
        <v>33</v>
      </c>
      <c r="D897">
        <v>40.700000000000003</v>
      </c>
      <c r="E897">
        <v>3709</v>
      </c>
      <c r="F897">
        <v>1740</v>
      </c>
      <c r="G897">
        <v>1969</v>
      </c>
      <c r="H897" s="2">
        <f>F897/E897</f>
        <v>0.46912914532218924</v>
      </c>
      <c r="I897" s="2">
        <f>G897/E897</f>
        <v>0.5308708546778107</v>
      </c>
      <c r="J897" s="1">
        <v>1970</v>
      </c>
      <c r="K897" s="2">
        <f>J897/E897</f>
        <v>0.53114046912914537</v>
      </c>
      <c r="L897" s="1">
        <v>1213</v>
      </c>
      <c r="M897" s="1">
        <v>125</v>
      </c>
      <c r="N897" s="1">
        <v>343</v>
      </c>
      <c r="O897" s="2">
        <f>L897/$J897</f>
        <v>0.615736040609137</v>
      </c>
      <c r="P897" s="2">
        <f>M897/$J897</f>
        <v>6.3451776649746189E-2</v>
      </c>
      <c r="Q897" s="2">
        <f>N897/$J897</f>
        <v>0.17411167512690356</v>
      </c>
      <c r="R897" s="2">
        <v>0.31900000000000001</v>
      </c>
      <c r="S897" s="8" t="str">
        <f>VLOOKUP(R897,bachelor_lookup!A:B,2,TRUE)</f>
        <v>Medium</v>
      </c>
      <c r="T897" s="2">
        <v>0.35399999999999998</v>
      </c>
      <c r="U897" s="2">
        <v>0.29199999999999998</v>
      </c>
      <c r="V897" s="1">
        <v>3682</v>
      </c>
      <c r="W897" s="2">
        <f>V897/E897</f>
        <v>0.99272040981396603</v>
      </c>
      <c r="X897" s="2">
        <v>0.20899999999999999</v>
      </c>
      <c r="Y897" s="1">
        <v>731</v>
      </c>
      <c r="Z897" s="2">
        <f>Y897/E897</f>
        <v>0.19708816392558642</v>
      </c>
      <c r="AA897" s="2">
        <v>0.33200000000000002</v>
      </c>
      <c r="AB897" s="1">
        <v>2491</v>
      </c>
      <c r="AC897" s="2">
        <f>AB897/E897</f>
        <v>0.67160959827446753</v>
      </c>
      <c r="AD897" s="2">
        <f>1-(AC897+Z897)</f>
        <v>0.13130223779994599</v>
      </c>
      <c r="AE897" s="2">
        <v>0.187</v>
      </c>
      <c r="AF897" s="1">
        <v>62140</v>
      </c>
      <c r="AG897" s="1">
        <v>1479</v>
      </c>
      <c r="AH897" s="1">
        <v>51719</v>
      </c>
      <c r="AI897" s="1">
        <v>3098</v>
      </c>
      <c r="AJ897" s="2">
        <v>6.5000000000000002E-2</v>
      </c>
      <c r="AK897">
        <v>1.711187572</v>
      </c>
      <c r="AL897">
        <v>2167.500547976163</v>
      </c>
      <c r="AM897" t="s">
        <v>1484</v>
      </c>
      <c r="AN897" t="s">
        <v>1503</v>
      </c>
    </row>
    <row r="898" spans="1:40">
      <c r="A898" t="s">
        <v>1118</v>
      </c>
      <c r="B898">
        <v>36.700000000000003</v>
      </c>
      <c r="C898">
        <v>36.299999999999997</v>
      </c>
      <c r="D898">
        <v>38.6</v>
      </c>
      <c r="E898">
        <v>7992</v>
      </c>
      <c r="F898">
        <v>4191</v>
      </c>
      <c r="G898">
        <v>3801</v>
      </c>
      <c r="H898" s="2">
        <f>F898/E898</f>
        <v>0.52439939939939939</v>
      </c>
      <c r="I898" s="2">
        <f>G898/E898</f>
        <v>0.47560060060060061</v>
      </c>
      <c r="J898" s="1">
        <v>4197</v>
      </c>
      <c r="K898" s="2">
        <f>J898/E898</f>
        <v>0.5251501501501501</v>
      </c>
      <c r="L898" s="1">
        <v>2983</v>
      </c>
      <c r="M898" s="1">
        <v>511</v>
      </c>
      <c r="N898" s="1">
        <v>360</v>
      </c>
      <c r="O898" s="2">
        <f>L898/$J898</f>
        <v>0.71074577078865853</v>
      </c>
      <c r="P898" s="2">
        <f>M898/$J898</f>
        <v>0.12175363354777222</v>
      </c>
      <c r="Q898" s="2">
        <f>N898/$J898</f>
        <v>8.5775553967119375E-2</v>
      </c>
      <c r="R898" s="2">
        <v>0.31900000000000001</v>
      </c>
      <c r="S898" s="8" t="str">
        <f>VLOOKUP(R898,bachelor_lookup!A:B,2,TRUE)</f>
        <v>Medium</v>
      </c>
      <c r="T898" s="2">
        <v>0.35399999999999998</v>
      </c>
      <c r="U898" s="2">
        <v>0.28499999999999998</v>
      </c>
      <c r="V898" s="1">
        <v>7900</v>
      </c>
      <c r="W898" s="2">
        <f>V898/E898</f>
        <v>0.98848848848848847</v>
      </c>
      <c r="X898" s="2">
        <v>0.11900000000000001</v>
      </c>
      <c r="Y898" s="1">
        <v>1460</v>
      </c>
      <c r="Z898" s="2">
        <f>Y898/E898</f>
        <v>0.18268268268268267</v>
      </c>
      <c r="AA898" s="2">
        <v>0.27100000000000002</v>
      </c>
      <c r="AB898" s="1">
        <v>5462</v>
      </c>
      <c r="AC898" s="2">
        <f>AB898/E898</f>
        <v>0.68343343343343343</v>
      </c>
      <c r="AD898" s="2">
        <f>1-(AC898+Z898)</f>
        <v>0.13388388388388384</v>
      </c>
      <c r="AE898" s="2">
        <v>8.199999999999999E-2</v>
      </c>
      <c r="AF898" s="1">
        <v>77015</v>
      </c>
      <c r="AG898" s="1">
        <v>3119</v>
      </c>
      <c r="AH898" s="1">
        <v>65679</v>
      </c>
      <c r="AI898" s="1">
        <v>6550</v>
      </c>
      <c r="AJ898" s="2">
        <v>8.5999999999999993E-2</v>
      </c>
      <c r="AK898">
        <v>5.2823110629999999</v>
      </c>
      <c r="AL898">
        <v>1512.9741328525772</v>
      </c>
      <c r="AM898" t="s">
        <v>1484</v>
      </c>
      <c r="AN898" t="s">
        <v>1517</v>
      </c>
    </row>
    <row r="899" spans="1:40">
      <c r="A899" t="s">
        <v>1076</v>
      </c>
      <c r="B899">
        <v>37</v>
      </c>
      <c r="C899">
        <v>37.1</v>
      </c>
      <c r="D899">
        <v>36.5</v>
      </c>
      <c r="E899">
        <v>5829</v>
      </c>
      <c r="F899">
        <v>2797</v>
      </c>
      <c r="G899">
        <v>3032</v>
      </c>
      <c r="H899" s="2">
        <f>F899/E899</f>
        <v>0.47984216846800481</v>
      </c>
      <c r="I899" s="2">
        <f>G899/E899</f>
        <v>0.52015783153199524</v>
      </c>
      <c r="J899" s="1">
        <v>2547</v>
      </c>
      <c r="K899" s="2">
        <f>J899/E899</f>
        <v>0.43695316520844057</v>
      </c>
      <c r="L899" s="1">
        <v>1702</v>
      </c>
      <c r="M899" s="1">
        <v>371</v>
      </c>
      <c r="N899" s="1">
        <v>257</v>
      </c>
      <c r="O899" s="2">
        <f>L899/$J899</f>
        <v>0.66823714173537496</v>
      </c>
      <c r="P899" s="2">
        <f>M899/$J899</f>
        <v>0.14566156262269336</v>
      </c>
      <c r="Q899" s="2">
        <f>N899/$J899</f>
        <v>0.10090302316450726</v>
      </c>
      <c r="R899" s="2">
        <v>0.31900000000000001</v>
      </c>
      <c r="S899" s="8" t="str">
        <f>VLOOKUP(R899,bachelor_lookup!A:B,2,TRUE)</f>
        <v>Medium</v>
      </c>
      <c r="T899" s="2">
        <v>0.39</v>
      </c>
      <c r="U899" s="2">
        <v>0.24100000000000002</v>
      </c>
      <c r="V899" s="1">
        <v>5829</v>
      </c>
      <c r="W899" s="2">
        <f>V899/E899</f>
        <v>1</v>
      </c>
      <c r="X899" s="2">
        <v>0.13300000000000001</v>
      </c>
      <c r="Y899" s="1">
        <v>1691</v>
      </c>
      <c r="Z899" s="2">
        <f>Y899/E899</f>
        <v>0.29010121804769257</v>
      </c>
      <c r="AA899" s="2">
        <v>0.24199999999999999</v>
      </c>
      <c r="AB899" s="1">
        <v>3549</v>
      </c>
      <c r="AC899" s="2">
        <f>AB899/E899</f>
        <v>0.6088522902727741</v>
      </c>
      <c r="AD899" s="2">
        <f>1-(AC899+Z899)</f>
        <v>0.10104649167953328</v>
      </c>
      <c r="AE899" s="2">
        <v>9.5000000000000001E-2</v>
      </c>
      <c r="AF899" s="1">
        <v>95707</v>
      </c>
      <c r="AG899" s="1">
        <v>1796</v>
      </c>
      <c r="AH899" s="1">
        <v>81548</v>
      </c>
      <c r="AI899" s="1">
        <v>4426</v>
      </c>
      <c r="AJ899" s="2">
        <v>9.6000000000000002E-2</v>
      </c>
      <c r="AK899">
        <v>3.9331514599999999</v>
      </c>
      <c r="AL899">
        <v>1482.0176795327379</v>
      </c>
      <c r="AM899" t="s">
        <v>1484</v>
      </c>
      <c r="AN899" t="s">
        <v>1517</v>
      </c>
    </row>
    <row r="900" spans="1:40">
      <c r="A900" t="s">
        <v>601</v>
      </c>
      <c r="B900">
        <v>39.4</v>
      </c>
      <c r="C900">
        <v>37.799999999999997</v>
      </c>
      <c r="D900">
        <v>40.700000000000003</v>
      </c>
      <c r="E900">
        <v>5860</v>
      </c>
      <c r="F900">
        <v>2900</v>
      </c>
      <c r="G900">
        <v>2960</v>
      </c>
      <c r="H900" s="2">
        <f>F900/E900</f>
        <v>0.4948805460750853</v>
      </c>
      <c r="I900" s="2">
        <f>G900/E900</f>
        <v>0.50511945392491464</v>
      </c>
      <c r="J900" s="1">
        <v>2730</v>
      </c>
      <c r="K900" s="2">
        <f>J900/E900</f>
        <v>0.46587030716723549</v>
      </c>
      <c r="L900" s="1">
        <v>2180</v>
      </c>
      <c r="M900" s="1">
        <v>126</v>
      </c>
      <c r="N900" s="1">
        <v>134</v>
      </c>
      <c r="O900" s="2">
        <f>L900/$J900</f>
        <v>0.79853479853479858</v>
      </c>
      <c r="P900" s="2">
        <f>M900/$J900</f>
        <v>4.6153846153846156E-2</v>
      </c>
      <c r="Q900" s="2">
        <f>N900/$J900</f>
        <v>4.9084249084249083E-2</v>
      </c>
      <c r="R900" s="2">
        <v>0.31900000000000001</v>
      </c>
      <c r="S900" s="8" t="str">
        <f>VLOOKUP(R900,bachelor_lookup!A:B,2,TRUE)</f>
        <v>Medium</v>
      </c>
      <c r="T900" s="2">
        <v>0.34200000000000003</v>
      </c>
      <c r="U900" s="2">
        <v>0.29899999999999999</v>
      </c>
      <c r="V900" s="1">
        <v>5860</v>
      </c>
      <c r="W900" s="2">
        <f>V900/E900</f>
        <v>1</v>
      </c>
      <c r="X900" s="2">
        <v>7.5999999999999998E-2</v>
      </c>
      <c r="Y900" s="1">
        <v>1447</v>
      </c>
      <c r="Z900" s="2">
        <f>Y900/E900</f>
        <v>0.24692832764505118</v>
      </c>
      <c r="AA900" s="2">
        <v>0.106</v>
      </c>
      <c r="AB900" s="1">
        <v>3807</v>
      </c>
      <c r="AC900" s="2">
        <f>AB900/E900</f>
        <v>0.64965870307167239</v>
      </c>
      <c r="AD900" s="2">
        <f>1-(AC900+Z900)</f>
        <v>0.10341296928327637</v>
      </c>
      <c r="AE900" s="2">
        <v>5.7000000000000002E-2</v>
      </c>
      <c r="AF900" s="1">
        <v>96562</v>
      </c>
      <c r="AG900" s="1">
        <v>1772</v>
      </c>
      <c r="AH900" s="1">
        <v>86289</v>
      </c>
      <c r="AI900" s="1">
        <v>4621</v>
      </c>
      <c r="AJ900" s="2">
        <v>0.10400000000000001</v>
      </c>
      <c r="AK900">
        <v>2.4921429220000002</v>
      </c>
      <c r="AL900">
        <v>2351.3900219242719</v>
      </c>
      <c r="AM900" t="s">
        <v>1484</v>
      </c>
      <c r="AN900" t="s">
        <v>1503</v>
      </c>
    </row>
    <row r="901" spans="1:40">
      <c r="A901" t="s">
        <v>948</v>
      </c>
      <c r="B901">
        <v>40.200000000000003</v>
      </c>
      <c r="C901">
        <v>40.9</v>
      </c>
      <c r="D901">
        <v>38.700000000000003</v>
      </c>
      <c r="E901">
        <v>4295</v>
      </c>
      <c r="F901">
        <v>1885</v>
      </c>
      <c r="G901">
        <v>2410</v>
      </c>
      <c r="H901" s="2">
        <f>F901/E901</f>
        <v>0.43888242142025613</v>
      </c>
      <c r="I901" s="2">
        <f>G901/E901</f>
        <v>0.56111757857974387</v>
      </c>
      <c r="J901" s="1">
        <v>1882</v>
      </c>
      <c r="K901" s="2">
        <f>J901/E901</f>
        <v>0.43818393480791618</v>
      </c>
      <c r="L901" s="1">
        <v>1523</v>
      </c>
      <c r="M901" s="1">
        <v>164</v>
      </c>
      <c r="N901" s="1">
        <v>50</v>
      </c>
      <c r="O901" s="2">
        <f>L901/$J901</f>
        <v>0.8092454835281615</v>
      </c>
      <c r="P901" s="2">
        <f>M901/$J901</f>
        <v>8.7141339001062704E-2</v>
      </c>
      <c r="Q901" s="2">
        <f>N901/$J901</f>
        <v>2.6567481402763018E-2</v>
      </c>
      <c r="R901" s="2">
        <v>0.32</v>
      </c>
      <c r="S901" s="8" t="str">
        <f>VLOOKUP(R901,bachelor_lookup!A:B,2,TRUE)</f>
        <v>Medium</v>
      </c>
      <c r="T901" s="2">
        <v>0.36200000000000004</v>
      </c>
      <c r="U901" s="2">
        <v>0.28899999999999998</v>
      </c>
      <c r="V901" s="1">
        <v>4271</v>
      </c>
      <c r="W901" s="2">
        <f>V901/E901</f>
        <v>0.99441210710128058</v>
      </c>
      <c r="X901" s="2">
        <v>7.0000000000000007E-2</v>
      </c>
      <c r="Y901" s="1">
        <v>967</v>
      </c>
      <c r="Z901" s="2">
        <f>Y901/E901</f>
        <v>0.22514551804423749</v>
      </c>
      <c r="AA901" s="2">
        <v>4.8000000000000001E-2</v>
      </c>
      <c r="AB901" s="1">
        <v>2569</v>
      </c>
      <c r="AC901" s="2">
        <f>AB901/E901</f>
        <v>0.59813736903376014</v>
      </c>
      <c r="AD901" s="2">
        <f>1-(AC901+Z901)</f>
        <v>0.17671711292200243</v>
      </c>
      <c r="AE901" s="2">
        <v>9.3000000000000013E-2</v>
      </c>
      <c r="AF901" s="1">
        <v>65412</v>
      </c>
      <c r="AG901" s="1">
        <v>1908</v>
      </c>
      <c r="AH901" s="1">
        <v>44073</v>
      </c>
      <c r="AI901" s="1">
        <v>3469</v>
      </c>
      <c r="AJ901" s="2">
        <v>0.14099999999999999</v>
      </c>
      <c r="AK901">
        <v>1.953747678</v>
      </c>
      <c r="AL901">
        <v>2198.3391449998694</v>
      </c>
      <c r="AM901" t="s">
        <v>1484</v>
      </c>
      <c r="AN901" t="s">
        <v>1513</v>
      </c>
    </row>
    <row r="902" spans="1:40">
      <c r="A902" t="s">
        <v>945</v>
      </c>
      <c r="B902">
        <v>43.6</v>
      </c>
      <c r="C902">
        <v>40.6</v>
      </c>
      <c r="D902">
        <v>47.5</v>
      </c>
      <c r="E902">
        <v>2444</v>
      </c>
      <c r="F902">
        <v>1221</v>
      </c>
      <c r="G902">
        <v>1223</v>
      </c>
      <c r="H902" s="2">
        <f>F902/E902</f>
        <v>0.49959083469721766</v>
      </c>
      <c r="I902" s="2">
        <f>G902/E902</f>
        <v>0.50040916530278234</v>
      </c>
      <c r="J902" s="1">
        <v>987</v>
      </c>
      <c r="K902" s="2">
        <f>J902/E902</f>
        <v>0.40384615384615385</v>
      </c>
      <c r="L902" s="1">
        <v>826</v>
      </c>
      <c r="M902" s="1">
        <v>56</v>
      </c>
      <c r="N902" s="1">
        <v>8</v>
      </c>
      <c r="O902" s="2">
        <f>L902/$J902</f>
        <v>0.83687943262411346</v>
      </c>
      <c r="P902" s="2">
        <f>M902/$J902</f>
        <v>5.6737588652482268E-2</v>
      </c>
      <c r="Q902" s="2">
        <f>N902/$J902</f>
        <v>8.1053698074974676E-3</v>
      </c>
      <c r="R902" s="2">
        <v>0.32</v>
      </c>
      <c r="S902" s="8" t="str">
        <f>VLOOKUP(R902,bachelor_lookup!A:B,2,TRUE)</f>
        <v>Medium</v>
      </c>
      <c r="T902" s="2">
        <v>0.32200000000000001</v>
      </c>
      <c r="U902" s="2">
        <v>0.318</v>
      </c>
      <c r="V902" s="1">
        <v>2435</v>
      </c>
      <c r="W902" s="2">
        <f>V902/E902</f>
        <v>0.99631751227495913</v>
      </c>
      <c r="X902" s="2">
        <v>0.111</v>
      </c>
      <c r="Y902" s="1">
        <v>507</v>
      </c>
      <c r="Z902" s="2">
        <f>Y902/E902</f>
        <v>0.20744680851063829</v>
      </c>
      <c r="AA902" s="2">
        <v>0.17399999999999999</v>
      </c>
      <c r="AB902" s="1">
        <v>1484</v>
      </c>
      <c r="AC902" s="2">
        <f>AB902/E902</f>
        <v>0.60720130932896887</v>
      </c>
      <c r="AD902" s="2">
        <f>1-(AC902+Z902)</f>
        <v>0.18535188216039278</v>
      </c>
      <c r="AE902" s="2">
        <v>0.111</v>
      </c>
      <c r="AF902" s="1">
        <v>79952</v>
      </c>
      <c r="AG902" s="1">
        <v>981</v>
      </c>
      <c r="AH902" s="1">
        <v>57235</v>
      </c>
      <c r="AI902" s="1">
        <v>1948</v>
      </c>
      <c r="AJ902" s="2">
        <v>9.5000000000000001E-2</v>
      </c>
      <c r="AK902">
        <v>1.947576822</v>
      </c>
      <c r="AL902">
        <v>1254.8927325445445</v>
      </c>
      <c r="AM902" t="s">
        <v>1483</v>
      </c>
      <c r="AN902" t="s">
        <v>1513</v>
      </c>
    </row>
    <row r="903" spans="1:40">
      <c r="A903" t="s">
        <v>748</v>
      </c>
      <c r="B903">
        <v>44.8</v>
      </c>
      <c r="C903">
        <v>46.6</v>
      </c>
      <c r="D903">
        <v>42.9</v>
      </c>
      <c r="E903">
        <v>4296</v>
      </c>
      <c r="F903">
        <v>2167</v>
      </c>
      <c r="G903">
        <v>2129</v>
      </c>
      <c r="H903" s="2">
        <f>F903/E903</f>
        <v>0.50442271880819367</v>
      </c>
      <c r="I903" s="2">
        <f>G903/E903</f>
        <v>0.49557728119180633</v>
      </c>
      <c r="J903" s="1">
        <v>2001</v>
      </c>
      <c r="K903" s="2">
        <f>J903/E903</f>
        <v>0.46578212290502791</v>
      </c>
      <c r="L903" s="1">
        <v>1528</v>
      </c>
      <c r="M903" s="1">
        <v>210</v>
      </c>
      <c r="N903" s="1">
        <v>99</v>
      </c>
      <c r="O903" s="2">
        <f>L903/$J903</f>
        <v>0.76361819090454774</v>
      </c>
      <c r="P903" s="2">
        <f>M903/$J903</f>
        <v>0.10494752623688156</v>
      </c>
      <c r="Q903" s="2">
        <f>N903/$J903</f>
        <v>4.9475262368815595E-2</v>
      </c>
      <c r="R903" s="2">
        <v>0.32</v>
      </c>
      <c r="S903" s="8" t="str">
        <f>VLOOKUP(R903,bachelor_lookup!A:B,2,TRUE)</f>
        <v>Medium</v>
      </c>
      <c r="T903" s="2">
        <v>0.33600000000000002</v>
      </c>
      <c r="U903" s="2">
        <v>0.30499999999999999</v>
      </c>
      <c r="V903" s="1">
        <v>4277</v>
      </c>
      <c r="W903" s="2">
        <f>V903/E903</f>
        <v>0.99557728119180633</v>
      </c>
      <c r="X903" s="2">
        <v>2.1000000000000001E-2</v>
      </c>
      <c r="Y903" s="1">
        <v>891</v>
      </c>
      <c r="Z903" s="2">
        <f>Y903/E903</f>
        <v>0.20740223463687152</v>
      </c>
      <c r="AA903" s="2">
        <v>8.0000000000000002E-3</v>
      </c>
      <c r="AB903" s="1">
        <v>2686</v>
      </c>
      <c r="AC903" s="2">
        <f>AB903/E903</f>
        <v>0.62523277467411542</v>
      </c>
      <c r="AD903" s="2">
        <f>1-(AC903+Z903)</f>
        <v>0.16736499068901312</v>
      </c>
      <c r="AE903" s="2">
        <v>3.1E-2</v>
      </c>
      <c r="AF903" s="1">
        <v>90474</v>
      </c>
      <c r="AG903" s="1">
        <v>1725</v>
      </c>
      <c r="AH903" s="1">
        <v>77022</v>
      </c>
      <c r="AI903" s="1">
        <v>3530</v>
      </c>
      <c r="AJ903" s="2">
        <v>7.4999999999999997E-2</v>
      </c>
      <c r="AK903">
        <v>39.56530695</v>
      </c>
      <c r="AL903">
        <v>108.57997400169292</v>
      </c>
      <c r="AM903" t="s">
        <v>1482</v>
      </c>
      <c r="AN903" t="s">
        <v>1504</v>
      </c>
    </row>
    <row r="904" spans="1:40">
      <c r="A904" t="s">
        <v>715</v>
      </c>
      <c r="B904">
        <v>35.799999999999997</v>
      </c>
      <c r="C904">
        <v>33.6</v>
      </c>
      <c r="D904">
        <v>37.1</v>
      </c>
      <c r="E904">
        <v>2034</v>
      </c>
      <c r="F904">
        <v>1050</v>
      </c>
      <c r="G904">
        <v>984</v>
      </c>
      <c r="H904" s="2">
        <f>F904/E904</f>
        <v>0.51622418879056042</v>
      </c>
      <c r="I904" s="2">
        <f>G904/E904</f>
        <v>0.48377581120943952</v>
      </c>
      <c r="J904" s="1">
        <v>1020</v>
      </c>
      <c r="K904" s="2">
        <f>J904/E904</f>
        <v>0.50147492625368728</v>
      </c>
      <c r="L904" s="1">
        <v>768</v>
      </c>
      <c r="M904" s="1">
        <v>65</v>
      </c>
      <c r="N904" s="1">
        <v>43</v>
      </c>
      <c r="O904" s="2">
        <f>L904/$J904</f>
        <v>0.75294117647058822</v>
      </c>
      <c r="P904" s="2">
        <f>M904/$J904</f>
        <v>6.3725490196078427E-2</v>
      </c>
      <c r="Q904" s="2">
        <f>N904/$J904</f>
        <v>4.2156862745098042E-2</v>
      </c>
      <c r="R904" s="2">
        <v>0.32100000000000001</v>
      </c>
      <c r="S904" s="8" t="str">
        <f>VLOOKUP(R904,bachelor_lookup!A:B,2,TRUE)</f>
        <v>Medium</v>
      </c>
      <c r="T904" s="2">
        <v>0.29799999999999999</v>
      </c>
      <c r="U904" s="2">
        <v>0.34299999999999997</v>
      </c>
      <c r="V904" s="1">
        <v>2012</v>
      </c>
      <c r="W904" s="2">
        <f>V904/E904</f>
        <v>0.98918387413962638</v>
      </c>
      <c r="X904" s="2">
        <v>1.8000000000000002E-2</v>
      </c>
      <c r="Y904" s="1">
        <v>536</v>
      </c>
      <c r="Z904" s="2">
        <f>Y904/E904</f>
        <v>0.26352015732546707</v>
      </c>
      <c r="AA904" s="2">
        <v>0</v>
      </c>
      <c r="AB904" s="1">
        <v>1319</v>
      </c>
      <c r="AC904" s="2">
        <f>AB904/E904</f>
        <v>0.64847590953785639</v>
      </c>
      <c r="AD904" s="2">
        <f>1-(AC904+Z904)</f>
        <v>8.8003933136676538E-2</v>
      </c>
      <c r="AE904" s="2">
        <v>2.7000000000000003E-2</v>
      </c>
      <c r="AF904" s="1">
        <v>93970</v>
      </c>
      <c r="AG904" s="1">
        <v>773</v>
      </c>
      <c r="AH904" s="1">
        <v>77425</v>
      </c>
      <c r="AI904" s="1">
        <v>1546</v>
      </c>
      <c r="AJ904" s="2">
        <v>0.11</v>
      </c>
      <c r="AK904">
        <v>10.4948602</v>
      </c>
      <c r="AL904">
        <v>193.80915621915574</v>
      </c>
      <c r="AM904" t="s">
        <v>1482</v>
      </c>
      <c r="AN904" t="s">
        <v>1503</v>
      </c>
    </row>
    <row r="905" spans="1:40">
      <c r="A905" t="s">
        <v>595</v>
      </c>
      <c r="B905">
        <v>38.799999999999997</v>
      </c>
      <c r="C905">
        <v>36.6</v>
      </c>
      <c r="D905">
        <v>42.1</v>
      </c>
      <c r="E905">
        <v>7429</v>
      </c>
      <c r="F905">
        <v>3522</v>
      </c>
      <c r="G905">
        <v>3907</v>
      </c>
      <c r="H905" s="2">
        <f>F905/E905</f>
        <v>0.47408803338268946</v>
      </c>
      <c r="I905" s="2">
        <f>G905/E905</f>
        <v>0.52591196661731054</v>
      </c>
      <c r="J905" s="1">
        <v>4180</v>
      </c>
      <c r="K905" s="2">
        <f>J905/E905</f>
        <v>0.5626598465473146</v>
      </c>
      <c r="L905" s="1">
        <v>3331</v>
      </c>
      <c r="M905" s="1">
        <v>467</v>
      </c>
      <c r="N905" s="1">
        <v>203</v>
      </c>
      <c r="O905" s="2">
        <f>L905/$J905</f>
        <v>0.79688995215311009</v>
      </c>
      <c r="P905" s="2">
        <f>M905/$J905</f>
        <v>0.11172248803827751</v>
      </c>
      <c r="Q905" s="2">
        <f>N905/$J905</f>
        <v>4.8564593301435408E-2</v>
      </c>
      <c r="R905" s="2">
        <v>0.32200000000000001</v>
      </c>
      <c r="S905" s="8" t="str">
        <f>VLOOKUP(R905,bachelor_lookup!A:B,2,TRUE)</f>
        <v>Medium</v>
      </c>
      <c r="T905" s="2">
        <v>0.33</v>
      </c>
      <c r="U905" s="2">
        <v>0.316</v>
      </c>
      <c r="V905" s="1">
        <v>7326</v>
      </c>
      <c r="W905" s="2">
        <f>V905/E905</f>
        <v>0.98613541526450399</v>
      </c>
      <c r="X905" s="2">
        <v>9.9000000000000005E-2</v>
      </c>
      <c r="Y905" s="1">
        <v>1554</v>
      </c>
      <c r="Z905" s="2">
        <f>Y905/E905</f>
        <v>0.20918023960156146</v>
      </c>
      <c r="AA905" s="2">
        <v>0.14400000000000002</v>
      </c>
      <c r="AB905" s="1">
        <v>4997</v>
      </c>
      <c r="AC905" s="2">
        <f>AB905/E905</f>
        <v>0.67263427109974427</v>
      </c>
      <c r="AD905" s="2">
        <f>1-(AC905+Z905)</f>
        <v>0.11818548929869421</v>
      </c>
      <c r="AE905" s="2">
        <v>8.8000000000000009E-2</v>
      </c>
      <c r="AF905" s="1">
        <v>78967</v>
      </c>
      <c r="AG905" s="1">
        <v>3003</v>
      </c>
      <c r="AH905" s="1">
        <v>71554</v>
      </c>
      <c r="AI905" s="1">
        <v>6007</v>
      </c>
      <c r="AJ905" s="2">
        <v>5.0999999999999997E-2</v>
      </c>
      <c r="AK905">
        <v>3.6095166500000002</v>
      </c>
      <c r="AL905">
        <v>2058.1703093127439</v>
      </c>
      <c r="AM905" t="s">
        <v>1484</v>
      </c>
      <c r="AN905" t="s">
        <v>1503</v>
      </c>
    </row>
    <row r="906" spans="1:40">
      <c r="A906" t="s">
        <v>1117</v>
      </c>
      <c r="B906">
        <v>31.8</v>
      </c>
      <c r="C906">
        <v>33.1</v>
      </c>
      <c r="D906">
        <v>31</v>
      </c>
      <c r="E906">
        <v>4285</v>
      </c>
      <c r="F906">
        <v>2050</v>
      </c>
      <c r="G906">
        <v>2235</v>
      </c>
      <c r="H906" s="2">
        <f>F906/E906</f>
        <v>0.47841306884480744</v>
      </c>
      <c r="I906" s="2">
        <f>G906/E906</f>
        <v>0.5215869311551925</v>
      </c>
      <c r="J906" s="1">
        <v>2390</v>
      </c>
      <c r="K906" s="2">
        <f>J906/E906</f>
        <v>0.55775962660443412</v>
      </c>
      <c r="L906" s="1">
        <v>1795</v>
      </c>
      <c r="M906" s="1">
        <v>262</v>
      </c>
      <c r="N906" s="1">
        <v>279</v>
      </c>
      <c r="O906" s="2">
        <f>L906/$J906</f>
        <v>0.7510460251046025</v>
      </c>
      <c r="P906" s="2">
        <f>M906/$J906</f>
        <v>0.1096234309623431</v>
      </c>
      <c r="Q906" s="2">
        <f>N906/$J906</f>
        <v>0.11673640167364016</v>
      </c>
      <c r="R906" s="2">
        <v>0.32299999999999995</v>
      </c>
      <c r="S906" s="8" t="str">
        <f>VLOOKUP(R906,bachelor_lookup!A:B,2,TRUE)</f>
        <v>Medium</v>
      </c>
      <c r="T906" s="2">
        <v>0.34899999999999998</v>
      </c>
      <c r="U906" s="2">
        <v>0.29799999999999999</v>
      </c>
      <c r="V906" s="1">
        <v>4285</v>
      </c>
      <c r="W906" s="2">
        <f>V906/E906</f>
        <v>1</v>
      </c>
      <c r="X906" s="2">
        <v>3.1E-2</v>
      </c>
      <c r="Y906" s="1">
        <v>1011</v>
      </c>
      <c r="Z906" s="2">
        <f>Y906/E906</f>
        <v>0.23593932322053676</v>
      </c>
      <c r="AA906" s="2">
        <v>9.0000000000000011E-3</v>
      </c>
      <c r="AB906" s="1">
        <v>2976</v>
      </c>
      <c r="AC906" s="2">
        <f>AB906/E906</f>
        <v>0.69451575262543752</v>
      </c>
      <c r="AD906" s="2">
        <f>1-(AC906+Z906)</f>
        <v>6.9544924154025689E-2</v>
      </c>
      <c r="AE906" s="2">
        <v>3.7999999999999999E-2</v>
      </c>
      <c r="AF906" s="1">
        <v>94685</v>
      </c>
      <c r="AG906" s="1">
        <v>1454</v>
      </c>
      <c r="AH906" s="1">
        <v>80455</v>
      </c>
      <c r="AI906" s="1">
        <v>3335</v>
      </c>
      <c r="AJ906" s="2">
        <v>5.0999999999999997E-2</v>
      </c>
      <c r="AK906">
        <v>2.3569787529999999</v>
      </c>
      <c r="AL906">
        <v>1818.0053573015812</v>
      </c>
      <c r="AM906" t="s">
        <v>1484</v>
      </c>
      <c r="AN906" t="s">
        <v>1517</v>
      </c>
    </row>
    <row r="907" spans="1:40">
      <c r="A907" t="s">
        <v>576</v>
      </c>
      <c r="B907">
        <v>38</v>
      </c>
      <c r="C907">
        <v>38</v>
      </c>
      <c r="D907">
        <v>37.9</v>
      </c>
      <c r="E907">
        <v>4784</v>
      </c>
      <c r="F907">
        <v>2608</v>
      </c>
      <c r="G907">
        <v>2176</v>
      </c>
      <c r="H907" s="2">
        <f>F907/E907</f>
        <v>0.54515050167224077</v>
      </c>
      <c r="I907" s="2">
        <f>G907/E907</f>
        <v>0.45484949832775917</v>
      </c>
      <c r="J907" s="1">
        <v>2642</v>
      </c>
      <c r="K907" s="2">
        <f>J907/E907</f>
        <v>0.55225752508361203</v>
      </c>
      <c r="L907" s="1">
        <v>1816</v>
      </c>
      <c r="M907" s="1">
        <v>408</v>
      </c>
      <c r="N907" s="1">
        <v>311</v>
      </c>
      <c r="O907" s="2">
        <f>L907/$J907</f>
        <v>0.68735806207418626</v>
      </c>
      <c r="P907" s="2">
        <f>M907/$J907</f>
        <v>0.15442846328538987</v>
      </c>
      <c r="Q907" s="2">
        <f>N907/$J907</f>
        <v>0.11771385314155942</v>
      </c>
      <c r="R907" s="2">
        <v>0.32299999999999995</v>
      </c>
      <c r="S907" s="8" t="str">
        <f>VLOOKUP(R907,bachelor_lookup!A:B,2,TRUE)</f>
        <v>Medium</v>
      </c>
      <c r="T907" s="2">
        <v>0.379</v>
      </c>
      <c r="U907" s="2">
        <v>0.255</v>
      </c>
      <c r="V907" s="1">
        <v>4777</v>
      </c>
      <c r="W907" s="2">
        <f>V907/E907</f>
        <v>0.99853678929765888</v>
      </c>
      <c r="X907" s="2">
        <v>4.7E-2</v>
      </c>
      <c r="Y907" s="1">
        <v>843</v>
      </c>
      <c r="Z907" s="2">
        <f>Y907/E907</f>
        <v>0.17621237458193981</v>
      </c>
      <c r="AA907" s="2">
        <v>3.4000000000000002E-2</v>
      </c>
      <c r="AB907" s="1">
        <v>3336</v>
      </c>
      <c r="AC907" s="2">
        <f>AB907/E907</f>
        <v>0.69732441471571904</v>
      </c>
      <c r="AD907" s="2">
        <f>1-(AC907+Z907)</f>
        <v>0.12646321070234112</v>
      </c>
      <c r="AE907" s="2">
        <v>0.05</v>
      </c>
      <c r="AF907" s="1">
        <v>86901</v>
      </c>
      <c r="AG907" s="1">
        <v>1931</v>
      </c>
      <c r="AH907" s="1">
        <v>79241</v>
      </c>
      <c r="AI907" s="1">
        <v>4034</v>
      </c>
      <c r="AJ907" s="2">
        <v>4.2000000000000003E-2</v>
      </c>
      <c r="AK907">
        <v>8.3588830230000006</v>
      </c>
      <c r="AL907">
        <v>572.32527202935114</v>
      </c>
      <c r="AM907" t="s">
        <v>1483</v>
      </c>
      <c r="AN907" t="s">
        <v>1503</v>
      </c>
    </row>
    <row r="908" spans="1:40">
      <c r="A908" t="s">
        <v>86</v>
      </c>
      <c r="B908">
        <v>40.799999999999997</v>
      </c>
      <c r="C908">
        <v>37.9</v>
      </c>
      <c r="D908">
        <v>43.7</v>
      </c>
      <c r="E908">
        <v>8091</v>
      </c>
      <c r="F908">
        <v>4022</v>
      </c>
      <c r="G908">
        <v>4069</v>
      </c>
      <c r="H908" s="2">
        <f>F908/E908</f>
        <v>0.49709553825237918</v>
      </c>
      <c r="I908" s="2">
        <f>G908/E908</f>
        <v>0.50290446174762082</v>
      </c>
      <c r="J908" s="1">
        <v>3492</v>
      </c>
      <c r="K908" s="2">
        <f>J908/E908</f>
        <v>0.43159065628476084</v>
      </c>
      <c r="L908" s="1">
        <v>2819</v>
      </c>
      <c r="M908" s="1">
        <v>312</v>
      </c>
      <c r="N908" s="1">
        <v>76</v>
      </c>
      <c r="O908" s="2">
        <f>L908/$J908</f>
        <v>0.80727376861397482</v>
      </c>
      <c r="P908" s="2">
        <f>M908/$J908</f>
        <v>8.9347079037800689E-2</v>
      </c>
      <c r="Q908" s="2">
        <f>N908/$J908</f>
        <v>2.1764032073310423E-2</v>
      </c>
      <c r="R908" s="2">
        <v>0.32500000000000001</v>
      </c>
      <c r="S908" s="8" t="str">
        <f>VLOOKUP(R908,bachelor_lookup!A:B,2,TRUE)</f>
        <v>Medium</v>
      </c>
      <c r="T908" s="2">
        <v>0.33799999999999997</v>
      </c>
      <c r="U908" s="2">
        <v>0.314</v>
      </c>
      <c r="V908" s="1">
        <v>8016</v>
      </c>
      <c r="W908" s="2">
        <f>V908/E908</f>
        <v>0.99073044123099741</v>
      </c>
      <c r="X908" s="2">
        <v>6.6000000000000003E-2</v>
      </c>
      <c r="Y908" s="1">
        <v>1810</v>
      </c>
      <c r="Z908" s="2">
        <f>Y908/E908</f>
        <v>0.22370535162526264</v>
      </c>
      <c r="AA908" s="2">
        <v>6.5000000000000002E-2</v>
      </c>
      <c r="AB908" s="1">
        <v>4823</v>
      </c>
      <c r="AC908" s="2">
        <f>AB908/E908</f>
        <v>0.59609442590532691</v>
      </c>
      <c r="AD908" s="2">
        <f>1-(AC908+Z908)</f>
        <v>0.18020022246941048</v>
      </c>
      <c r="AE908" s="2">
        <v>0.05</v>
      </c>
      <c r="AF908" s="1">
        <v>73955</v>
      </c>
      <c r="AG908" s="1">
        <v>3076</v>
      </c>
      <c r="AH908" s="1">
        <v>52043</v>
      </c>
      <c r="AI908" s="1">
        <v>6393</v>
      </c>
      <c r="AJ908" s="2">
        <v>6.5000000000000002E-2</v>
      </c>
      <c r="AK908">
        <v>27.297714719999998</v>
      </c>
      <c r="AL908">
        <v>296.39843785428792</v>
      </c>
      <c r="AM908" t="s">
        <v>1482</v>
      </c>
      <c r="AN908" t="s">
        <v>1490</v>
      </c>
    </row>
    <row r="909" spans="1:40">
      <c r="A909" t="s">
        <v>659</v>
      </c>
      <c r="B909">
        <v>45.9</v>
      </c>
      <c r="C909">
        <v>45.9</v>
      </c>
      <c r="D909">
        <v>45.9</v>
      </c>
      <c r="E909">
        <v>6608</v>
      </c>
      <c r="F909">
        <v>3043</v>
      </c>
      <c r="G909">
        <v>3565</v>
      </c>
      <c r="H909" s="2">
        <f>F909/E909</f>
        <v>0.46050242130750607</v>
      </c>
      <c r="I909" s="2">
        <f>G909/E909</f>
        <v>0.53949757869249393</v>
      </c>
      <c r="J909" s="1">
        <v>3599</v>
      </c>
      <c r="K909" s="2">
        <f>J909/E909</f>
        <v>0.5446428571428571</v>
      </c>
      <c r="L909" s="1">
        <v>2952</v>
      </c>
      <c r="M909" s="1">
        <v>320</v>
      </c>
      <c r="N909" s="1">
        <v>142</v>
      </c>
      <c r="O909" s="2">
        <f>L909/$J909</f>
        <v>0.820227841066963</v>
      </c>
      <c r="P909" s="2">
        <f>M909/$J909</f>
        <v>8.8913587107529876E-2</v>
      </c>
      <c r="Q909" s="2">
        <f>N909/$J909</f>
        <v>3.9455404278966377E-2</v>
      </c>
      <c r="R909" s="2">
        <v>0.32500000000000001</v>
      </c>
      <c r="S909" s="8" t="str">
        <f>VLOOKUP(R909,bachelor_lookup!A:B,2,TRUE)</f>
        <v>Medium</v>
      </c>
      <c r="T909" s="2">
        <v>0.40600000000000003</v>
      </c>
      <c r="U909" s="2">
        <v>0.25800000000000001</v>
      </c>
      <c r="V909" s="1">
        <v>6608</v>
      </c>
      <c r="W909" s="2">
        <f>V909/E909</f>
        <v>1</v>
      </c>
      <c r="X909" s="2">
        <v>8.199999999999999E-2</v>
      </c>
      <c r="Y909" s="1">
        <v>1313</v>
      </c>
      <c r="Z909" s="2">
        <f>Y909/E909</f>
        <v>0.19869854721549637</v>
      </c>
      <c r="AA909" s="2">
        <v>0.10800000000000001</v>
      </c>
      <c r="AB909" s="1">
        <v>4218</v>
      </c>
      <c r="AC909" s="2">
        <f>AB909/E909</f>
        <v>0.63831719128329301</v>
      </c>
      <c r="AD909" s="2">
        <f>1-(AC909+Z909)</f>
        <v>0.16298426150121059</v>
      </c>
      <c r="AE909" s="2">
        <v>5.0999999999999997E-2</v>
      </c>
      <c r="AF909" s="1">
        <v>93161</v>
      </c>
      <c r="AG909" s="1">
        <v>2692</v>
      </c>
      <c r="AH909" s="1">
        <v>82555</v>
      </c>
      <c r="AI909" s="1">
        <v>5575</v>
      </c>
      <c r="AJ909" s="2">
        <v>5.5999999999999994E-2</v>
      </c>
      <c r="AK909">
        <v>7.7831421450000002</v>
      </c>
      <c r="AL909">
        <v>849.01443104762927</v>
      </c>
      <c r="AM909" t="s">
        <v>1483</v>
      </c>
      <c r="AN909" t="s">
        <v>1503</v>
      </c>
    </row>
    <row r="910" spans="1:40">
      <c r="A910" t="s">
        <v>464</v>
      </c>
      <c r="B910">
        <v>38.700000000000003</v>
      </c>
      <c r="C910">
        <v>37.700000000000003</v>
      </c>
      <c r="D910">
        <v>39.799999999999997</v>
      </c>
      <c r="E910">
        <v>4483</v>
      </c>
      <c r="F910">
        <v>2115</v>
      </c>
      <c r="G910">
        <v>2368</v>
      </c>
      <c r="H910" s="2">
        <f>F910/E910</f>
        <v>0.47178228864599597</v>
      </c>
      <c r="I910" s="2">
        <f>G910/E910</f>
        <v>0.52821771135400397</v>
      </c>
      <c r="J910" s="1">
        <v>2207</v>
      </c>
      <c r="K910" s="2">
        <f>J910/E910</f>
        <v>0.49230426053981707</v>
      </c>
      <c r="L910" s="1">
        <v>1344</v>
      </c>
      <c r="M910" s="1">
        <v>395</v>
      </c>
      <c r="N910" s="1">
        <v>254</v>
      </c>
      <c r="O910" s="2">
        <f>L910/$J910</f>
        <v>0.60897145446307199</v>
      </c>
      <c r="P910" s="2">
        <f>M910/$J910</f>
        <v>0.17897598550067967</v>
      </c>
      <c r="Q910" s="2">
        <f>N910/$J910</f>
        <v>0.11508835523334844</v>
      </c>
      <c r="R910" s="2">
        <v>0.32600000000000001</v>
      </c>
      <c r="S910" s="8" t="str">
        <f>VLOOKUP(R910,bachelor_lookup!A:B,2,TRUE)</f>
        <v>Medium</v>
      </c>
      <c r="T910" s="2">
        <v>0.28699999999999998</v>
      </c>
      <c r="U910" s="2">
        <v>0.36299999999999999</v>
      </c>
      <c r="V910" s="1">
        <v>4366</v>
      </c>
      <c r="W910" s="2">
        <f>V910/E910</f>
        <v>0.97390140530894487</v>
      </c>
      <c r="X910" s="2">
        <v>0.155</v>
      </c>
      <c r="Y910" s="1">
        <v>804</v>
      </c>
      <c r="Z910" s="2">
        <f>Y910/E910</f>
        <v>0.17934418915904529</v>
      </c>
      <c r="AA910" s="2">
        <v>0.152</v>
      </c>
      <c r="AB910" s="1">
        <v>3168</v>
      </c>
      <c r="AC910" s="2">
        <f>AB910/E910</f>
        <v>0.70666964086549189</v>
      </c>
      <c r="AD910" s="2">
        <f>1-(AC910+Z910)</f>
        <v>0.11398616997546285</v>
      </c>
      <c r="AE910" s="2">
        <v>0.157</v>
      </c>
      <c r="AF910" s="1">
        <v>74240</v>
      </c>
      <c r="AG910" s="1">
        <v>1593</v>
      </c>
      <c r="AH910" s="1">
        <v>62364</v>
      </c>
      <c r="AI910" s="1">
        <v>3807</v>
      </c>
      <c r="AJ910" s="2">
        <v>0.10199999999999999</v>
      </c>
      <c r="AK910">
        <v>2.6197182790000002</v>
      </c>
      <c r="AL910">
        <v>1711.2527083298637</v>
      </c>
      <c r="AM910" t="s">
        <v>1484</v>
      </c>
      <c r="AN910" t="s">
        <v>1503</v>
      </c>
    </row>
    <row r="911" spans="1:40">
      <c r="A911" t="s">
        <v>1421</v>
      </c>
      <c r="B911">
        <v>47.4</v>
      </c>
      <c r="C911">
        <v>47</v>
      </c>
      <c r="D911">
        <v>47.7</v>
      </c>
      <c r="E911">
        <v>3541</v>
      </c>
      <c r="F911">
        <v>1722</v>
      </c>
      <c r="G911">
        <v>1819</v>
      </c>
      <c r="H911" s="2">
        <f>F911/E911</f>
        <v>0.48630330415136969</v>
      </c>
      <c r="I911" s="2">
        <f>G911/E911</f>
        <v>0.51369669584863031</v>
      </c>
      <c r="J911" s="1">
        <v>1609</v>
      </c>
      <c r="K911" s="2">
        <f>J911/E911</f>
        <v>0.45439141485456086</v>
      </c>
      <c r="L911" s="1">
        <v>1061</v>
      </c>
      <c r="M911" s="1">
        <v>289</v>
      </c>
      <c r="N911" s="1">
        <v>0</v>
      </c>
      <c r="O911" s="2">
        <f>L911/$J911</f>
        <v>0.65941578620261032</v>
      </c>
      <c r="P911" s="2">
        <f>M911/$J911</f>
        <v>0.17961466749533872</v>
      </c>
      <c r="Q911" s="2">
        <f>N911/$J911</f>
        <v>0</v>
      </c>
      <c r="R911" s="2">
        <v>0.32600000000000001</v>
      </c>
      <c r="S911" s="8" t="str">
        <f>VLOOKUP(R911,bachelor_lookup!A:B,2,TRUE)</f>
        <v>Medium</v>
      </c>
      <c r="T911" s="2">
        <v>0.35299999999999998</v>
      </c>
      <c r="U911" s="2">
        <v>0.30099999999999999</v>
      </c>
      <c r="V911" s="1">
        <v>3524</v>
      </c>
      <c r="W911" s="2">
        <f>V911/E911</f>
        <v>0.99519909630048009</v>
      </c>
      <c r="X911" s="2">
        <v>0.121</v>
      </c>
      <c r="Y911" s="1">
        <v>773</v>
      </c>
      <c r="Z911" s="2">
        <f>Y911/E911</f>
        <v>0.21829991527817</v>
      </c>
      <c r="AA911" s="2">
        <v>0.19699999999999998</v>
      </c>
      <c r="AB911" s="1">
        <v>2103</v>
      </c>
      <c r="AC911" s="2">
        <f>AB911/E911</f>
        <v>0.59390002824060995</v>
      </c>
      <c r="AD911" s="2">
        <f>1-(AC911+Z911)</f>
        <v>0.18780005648122011</v>
      </c>
      <c r="AE911" s="2">
        <v>0.114</v>
      </c>
      <c r="AF911" s="1">
        <v>63402</v>
      </c>
      <c r="AG911" s="1">
        <v>1484</v>
      </c>
      <c r="AH911" s="1">
        <v>51369</v>
      </c>
      <c r="AI911" s="1">
        <v>2852</v>
      </c>
      <c r="AJ911" s="2">
        <v>6.2E-2</v>
      </c>
      <c r="AK911">
        <v>903.26214140000002</v>
      </c>
      <c r="AL911">
        <v>3.9202351540070866</v>
      </c>
      <c r="AM911" t="s">
        <v>1482</v>
      </c>
      <c r="AN911" t="s">
        <v>1524</v>
      </c>
    </row>
    <row r="912" spans="1:40">
      <c r="A912" t="s">
        <v>102</v>
      </c>
      <c r="B912">
        <v>51.1</v>
      </c>
      <c r="C912">
        <v>45.8</v>
      </c>
      <c r="D912">
        <v>53.7</v>
      </c>
      <c r="E912">
        <v>2638</v>
      </c>
      <c r="F912">
        <v>1438</v>
      </c>
      <c r="G912">
        <v>1200</v>
      </c>
      <c r="H912" s="2">
        <f>F912/E912</f>
        <v>0.54510993176648981</v>
      </c>
      <c r="I912" s="2">
        <f>G912/E912</f>
        <v>0.45489006823351025</v>
      </c>
      <c r="J912" s="1">
        <v>1014</v>
      </c>
      <c r="K912" s="2">
        <f>J912/E912</f>
        <v>0.38438210765731617</v>
      </c>
      <c r="L912" s="1">
        <v>749</v>
      </c>
      <c r="M912" s="1">
        <v>80</v>
      </c>
      <c r="N912" s="1">
        <v>0</v>
      </c>
      <c r="O912" s="2">
        <f>L912/$J912</f>
        <v>0.73865877712031558</v>
      </c>
      <c r="P912" s="2">
        <f>M912/$J912</f>
        <v>7.8895463510848127E-2</v>
      </c>
      <c r="Q912" s="2">
        <f>N912/$J912</f>
        <v>0</v>
      </c>
      <c r="R912" s="2">
        <v>0.32600000000000001</v>
      </c>
      <c r="S912" s="8" t="str">
        <f>VLOOKUP(R912,bachelor_lookup!A:B,2,TRUE)</f>
        <v>Medium</v>
      </c>
      <c r="T912" s="2">
        <v>0.32899999999999996</v>
      </c>
      <c r="U912" s="2">
        <v>0.32400000000000001</v>
      </c>
      <c r="V912" s="1">
        <v>2599</v>
      </c>
      <c r="W912" s="2">
        <f>V912/E912</f>
        <v>0.98521607278241097</v>
      </c>
      <c r="X912" s="2">
        <v>0.18</v>
      </c>
      <c r="Y912" s="1">
        <v>477</v>
      </c>
      <c r="Z912" s="2">
        <f>Y912/E912</f>
        <v>0.18081880212282031</v>
      </c>
      <c r="AA912" s="2">
        <v>0.46500000000000002</v>
      </c>
      <c r="AB912" s="1">
        <v>1459</v>
      </c>
      <c r="AC912" s="2">
        <f>AB912/E912</f>
        <v>0.55307050796057622</v>
      </c>
      <c r="AD912" s="2">
        <f>1-(AC912+Z912)</f>
        <v>0.26611068991660347</v>
      </c>
      <c r="AE912" s="2">
        <v>0.156</v>
      </c>
      <c r="AF912" s="1">
        <v>63682</v>
      </c>
      <c r="AG912" s="1">
        <v>1065</v>
      </c>
      <c r="AH912" s="1">
        <v>48109</v>
      </c>
      <c r="AI912" s="1">
        <v>2174</v>
      </c>
      <c r="AJ912" s="2">
        <v>9.1999999999999998E-2</v>
      </c>
      <c r="AK912">
        <v>222.18838450000001</v>
      </c>
      <c r="AL912">
        <v>11.872807869486085</v>
      </c>
      <c r="AM912" t="s">
        <v>1482</v>
      </c>
      <c r="AN912" t="s">
        <v>1491</v>
      </c>
    </row>
    <row r="913" spans="1:40">
      <c r="A913" t="s">
        <v>1410</v>
      </c>
      <c r="B913">
        <v>45</v>
      </c>
      <c r="C913">
        <v>41.4</v>
      </c>
      <c r="D913">
        <v>48.9</v>
      </c>
      <c r="E913">
        <v>5177</v>
      </c>
      <c r="F913">
        <v>2506</v>
      </c>
      <c r="G913">
        <v>2671</v>
      </c>
      <c r="H913" s="2">
        <f>F913/E913</f>
        <v>0.48406412980490632</v>
      </c>
      <c r="I913" s="2">
        <f>G913/E913</f>
        <v>0.51593587019509368</v>
      </c>
      <c r="J913" s="1">
        <v>2426</v>
      </c>
      <c r="K913" s="2">
        <f>J913/E913</f>
        <v>0.46861116476723974</v>
      </c>
      <c r="L913" s="1">
        <v>2026</v>
      </c>
      <c r="M913" s="1">
        <v>74</v>
      </c>
      <c r="N913" s="1">
        <v>0</v>
      </c>
      <c r="O913" s="2">
        <f>L913/$J913</f>
        <v>0.83511953833470731</v>
      </c>
      <c r="P913" s="2">
        <f>M913/$J913</f>
        <v>3.0502885408079144E-2</v>
      </c>
      <c r="Q913" s="2">
        <f>N913/$J913</f>
        <v>0</v>
      </c>
      <c r="R913" s="2">
        <v>0.32700000000000001</v>
      </c>
      <c r="S913" s="8" t="str">
        <f>VLOOKUP(R913,bachelor_lookup!A:B,2,TRUE)</f>
        <v>Medium</v>
      </c>
      <c r="T913" s="2">
        <v>0.29399999999999998</v>
      </c>
      <c r="U913" s="2">
        <v>0.35399999999999998</v>
      </c>
      <c r="V913" s="1">
        <v>5177</v>
      </c>
      <c r="W913" s="2">
        <f>V913/E913</f>
        <v>1</v>
      </c>
      <c r="X913" s="2">
        <v>5.5999999999999994E-2</v>
      </c>
      <c r="Y913" s="1">
        <v>1190</v>
      </c>
      <c r="Z913" s="2">
        <f>Y913/E913</f>
        <v>0.22986285493529071</v>
      </c>
      <c r="AA913" s="2">
        <v>0.05</v>
      </c>
      <c r="AB913" s="1">
        <v>3308</v>
      </c>
      <c r="AC913" s="2">
        <f>AB913/E913</f>
        <v>0.63898010430751395</v>
      </c>
      <c r="AD913" s="2">
        <f>1-(AC913+Z913)</f>
        <v>0.13115704075719536</v>
      </c>
      <c r="AE913" s="2">
        <v>6.4000000000000001E-2</v>
      </c>
      <c r="AF913" s="1">
        <v>78778</v>
      </c>
      <c r="AG913" s="1">
        <v>2051</v>
      </c>
      <c r="AH913" s="1">
        <v>66311</v>
      </c>
      <c r="AI913" s="1">
        <v>4159</v>
      </c>
      <c r="AJ913" s="2">
        <v>5.2000000000000005E-2</v>
      </c>
      <c r="AK913">
        <v>87.005416479999994</v>
      </c>
      <c r="AL913">
        <v>59.502042625013367</v>
      </c>
      <c r="AM913" t="s">
        <v>1482</v>
      </c>
      <c r="AN913" t="s">
        <v>1523</v>
      </c>
    </row>
    <row r="914" spans="1:40">
      <c r="A914" t="s">
        <v>771</v>
      </c>
      <c r="B914">
        <v>48.5</v>
      </c>
      <c r="C914">
        <v>48.2</v>
      </c>
      <c r="D914">
        <v>48.9</v>
      </c>
      <c r="E914">
        <v>6117</v>
      </c>
      <c r="F914">
        <v>2859</v>
      </c>
      <c r="G914">
        <v>3258</v>
      </c>
      <c r="H914" s="2">
        <f>F914/E914</f>
        <v>0.46738597351642963</v>
      </c>
      <c r="I914" s="2">
        <f>G914/E914</f>
        <v>0.53261402648357037</v>
      </c>
      <c r="J914" s="1">
        <v>2810</v>
      </c>
      <c r="K914" s="2">
        <f>J914/E914</f>
        <v>0.45937551087134215</v>
      </c>
      <c r="L914" s="1">
        <v>1968</v>
      </c>
      <c r="M914" s="1">
        <v>188</v>
      </c>
      <c r="N914" s="1">
        <v>304</v>
      </c>
      <c r="O914" s="2">
        <f>L914/$J914</f>
        <v>0.70035587188612103</v>
      </c>
      <c r="P914" s="2">
        <f>M914/$J914</f>
        <v>6.6903914590747335E-2</v>
      </c>
      <c r="Q914" s="2">
        <f>N914/$J914</f>
        <v>0.10818505338078292</v>
      </c>
      <c r="R914" s="2">
        <v>0.32700000000000001</v>
      </c>
      <c r="S914" s="8" t="str">
        <f>VLOOKUP(R914,bachelor_lookup!A:B,2,TRUE)</f>
        <v>Medium</v>
      </c>
      <c r="T914" s="2">
        <v>0.30299999999999999</v>
      </c>
      <c r="U914" s="2">
        <v>0.34700000000000003</v>
      </c>
      <c r="V914" s="1">
        <v>6084</v>
      </c>
      <c r="W914" s="2">
        <f>V914/E914</f>
        <v>0.99460519862677788</v>
      </c>
      <c r="X914" s="2">
        <v>9.6999999999999989E-2</v>
      </c>
      <c r="Y914" s="1">
        <v>1199</v>
      </c>
      <c r="Z914" s="2">
        <f>Y914/E914</f>
        <v>0.19601111656040543</v>
      </c>
      <c r="AA914" s="2">
        <v>0.11800000000000001</v>
      </c>
      <c r="AB914" s="1">
        <v>3694</v>
      </c>
      <c r="AC914" s="2">
        <f>AB914/E914</f>
        <v>0.60389079614189967</v>
      </c>
      <c r="AD914" s="2">
        <f>1-(AC914+Z914)</f>
        <v>0.20009808729769496</v>
      </c>
      <c r="AE914" s="2">
        <v>9.6000000000000002E-2</v>
      </c>
      <c r="AF914" s="1">
        <v>79318</v>
      </c>
      <c r="AG914" s="1">
        <v>2572</v>
      </c>
      <c r="AH914" s="1">
        <v>59872</v>
      </c>
      <c r="AI914" s="1">
        <v>5015</v>
      </c>
      <c r="AJ914" s="2">
        <v>7.9000000000000001E-2</v>
      </c>
      <c r="AK914">
        <v>33.531110759999997</v>
      </c>
      <c r="AL914">
        <v>182.42759817241438</v>
      </c>
      <c r="AM914" t="s">
        <v>1482</v>
      </c>
      <c r="AN914" t="s">
        <v>1504</v>
      </c>
    </row>
    <row r="915" spans="1:40">
      <c r="A915" t="s">
        <v>106</v>
      </c>
      <c r="B915">
        <v>60</v>
      </c>
      <c r="C915">
        <v>60.8</v>
      </c>
      <c r="D915">
        <v>58.9</v>
      </c>
      <c r="E915">
        <v>4195</v>
      </c>
      <c r="F915">
        <v>1992</v>
      </c>
      <c r="G915">
        <v>2203</v>
      </c>
      <c r="H915" s="2">
        <f>F915/E915</f>
        <v>0.47485101311084627</v>
      </c>
      <c r="I915" s="2">
        <f>G915/E915</f>
        <v>0.52514898688915379</v>
      </c>
      <c r="J915" s="1">
        <v>1383</v>
      </c>
      <c r="K915" s="2">
        <f>J915/E915</f>
        <v>0.32967818831942791</v>
      </c>
      <c r="L915" s="1">
        <v>1059</v>
      </c>
      <c r="M915" s="1">
        <v>145</v>
      </c>
      <c r="N915" s="1">
        <v>60</v>
      </c>
      <c r="O915" s="2">
        <f>L915/$J915</f>
        <v>0.7657266811279827</v>
      </c>
      <c r="P915" s="2">
        <f>M915/$J915</f>
        <v>0.10484454085321765</v>
      </c>
      <c r="Q915" s="2">
        <f>N915/$J915</f>
        <v>4.3383947939262472E-2</v>
      </c>
      <c r="R915" s="2">
        <v>0.32700000000000001</v>
      </c>
      <c r="S915" s="8" t="str">
        <f>VLOOKUP(R915,bachelor_lookup!A:B,2,TRUE)</f>
        <v>Medium</v>
      </c>
      <c r="T915" s="2">
        <v>0.36599999999999999</v>
      </c>
      <c r="U915" s="2">
        <v>0.29199999999999998</v>
      </c>
      <c r="V915" s="1">
        <v>4153</v>
      </c>
      <c r="W915" s="2">
        <f>V915/E915</f>
        <v>0.98998808104886771</v>
      </c>
      <c r="X915" s="2">
        <v>0.11599999999999999</v>
      </c>
      <c r="Y915" s="1">
        <v>487</v>
      </c>
      <c r="Z915" s="2">
        <f>Y915/E915</f>
        <v>0.11609058402860549</v>
      </c>
      <c r="AA915" s="2">
        <v>5.5E-2</v>
      </c>
      <c r="AB915" s="1">
        <v>2174</v>
      </c>
      <c r="AC915" s="2">
        <f>AB915/E915</f>
        <v>0.51823599523241959</v>
      </c>
      <c r="AD915" s="2">
        <f>1-(AC915+Z915)</f>
        <v>0.36567342073897491</v>
      </c>
      <c r="AE915" s="2">
        <v>0.152</v>
      </c>
      <c r="AF915" s="1">
        <v>64745</v>
      </c>
      <c r="AG915" s="1">
        <v>1774</v>
      </c>
      <c r="AH915" s="1">
        <v>51591</v>
      </c>
      <c r="AI915" s="1">
        <v>3731</v>
      </c>
      <c r="AJ915" s="2">
        <v>7.4999999999999997E-2</v>
      </c>
      <c r="AK915">
        <v>289.87638500000003</v>
      </c>
      <c r="AL915">
        <v>14.471685922259585</v>
      </c>
      <c r="AM915" t="s">
        <v>1482</v>
      </c>
      <c r="AN915" t="s">
        <v>1491</v>
      </c>
    </row>
    <row r="916" spans="1:40">
      <c r="A916" t="s">
        <v>862</v>
      </c>
      <c r="B916">
        <v>30.3</v>
      </c>
      <c r="C916">
        <v>32.9</v>
      </c>
      <c r="D916">
        <v>25.5</v>
      </c>
      <c r="E916">
        <v>867</v>
      </c>
      <c r="F916">
        <v>525</v>
      </c>
      <c r="G916">
        <v>342</v>
      </c>
      <c r="H916" s="2">
        <f>F916/E916</f>
        <v>0.60553633217993075</v>
      </c>
      <c r="I916" s="2">
        <f>G916/E916</f>
        <v>0.3944636678200692</v>
      </c>
      <c r="J916" s="1">
        <v>458</v>
      </c>
      <c r="K916" s="2">
        <f>J916/E916</f>
        <v>0.52825836216839672</v>
      </c>
      <c r="L916" s="1">
        <v>337</v>
      </c>
      <c r="M916" s="1">
        <v>42</v>
      </c>
      <c r="N916" s="1">
        <v>8</v>
      </c>
      <c r="O916" s="2">
        <f>L916/$J916</f>
        <v>0.73580786026200873</v>
      </c>
      <c r="P916" s="2">
        <f>M916/$J916</f>
        <v>9.1703056768558958E-2</v>
      </c>
      <c r="Q916" s="2">
        <f>N916/$J916</f>
        <v>1.7467248908296942E-2</v>
      </c>
      <c r="R916" s="2">
        <v>0.33</v>
      </c>
      <c r="S916" s="8" t="str">
        <f>VLOOKUP(R916,bachelor_lookup!A:B,2,TRUE)</f>
        <v>Medium</v>
      </c>
      <c r="T916" s="2">
        <v>0.24399999999999999</v>
      </c>
      <c r="U916" s="2">
        <v>0.53200000000000003</v>
      </c>
      <c r="V916" s="1">
        <v>841</v>
      </c>
      <c r="W916" s="2">
        <f>V916/E916</f>
        <v>0.97001153402537488</v>
      </c>
      <c r="X916" s="2">
        <v>0.21199999999999999</v>
      </c>
      <c r="Y916" s="1">
        <v>76</v>
      </c>
      <c r="Z916" s="2">
        <f>Y916/E916</f>
        <v>8.7658592848904274E-2</v>
      </c>
      <c r="AA916" s="2">
        <v>0</v>
      </c>
      <c r="AB916" s="1">
        <v>736</v>
      </c>
      <c r="AC916" s="2">
        <f>AB916/E916</f>
        <v>0.84890426758938875</v>
      </c>
      <c r="AD916" s="2">
        <f>1-(AC916+Z916)</f>
        <v>6.3437139561706934E-2</v>
      </c>
      <c r="AE916" s="2">
        <v>0.23600000000000002</v>
      </c>
      <c r="AF916" s="1">
        <v>55379</v>
      </c>
      <c r="AG916" s="1">
        <v>473</v>
      </c>
      <c r="AH916" s="1">
        <v>55288</v>
      </c>
      <c r="AI916" s="1">
        <v>778</v>
      </c>
      <c r="AJ916" s="2">
        <v>0.27699999999999997</v>
      </c>
      <c r="AK916">
        <v>1.05727448</v>
      </c>
      <c r="AL916">
        <v>820.03303437343914</v>
      </c>
      <c r="AM916" t="s">
        <v>1483</v>
      </c>
      <c r="AN916" t="s">
        <v>1513</v>
      </c>
    </row>
    <row r="917" spans="1:40">
      <c r="A917" t="s">
        <v>430</v>
      </c>
      <c r="B917">
        <v>38.6</v>
      </c>
      <c r="C917">
        <v>42.1</v>
      </c>
      <c r="D917">
        <v>34.9</v>
      </c>
      <c r="E917">
        <v>4910</v>
      </c>
      <c r="F917">
        <v>2314</v>
      </c>
      <c r="G917">
        <v>2596</v>
      </c>
      <c r="H917" s="2">
        <f>F917/E917</f>
        <v>0.47128309572301424</v>
      </c>
      <c r="I917" s="2">
        <f>G917/E917</f>
        <v>0.5287169042769857</v>
      </c>
      <c r="J917" s="1">
        <v>2344</v>
      </c>
      <c r="K917" s="2">
        <f>J917/E917</f>
        <v>0.47739307535641545</v>
      </c>
      <c r="L917" s="1">
        <v>1530</v>
      </c>
      <c r="M917" s="1">
        <v>211</v>
      </c>
      <c r="N917" s="1">
        <v>380</v>
      </c>
      <c r="O917" s="2">
        <f>L917/$J917</f>
        <v>0.65273037542662116</v>
      </c>
      <c r="P917" s="2">
        <f>M917/$J917</f>
        <v>9.0017064846416389E-2</v>
      </c>
      <c r="Q917" s="2">
        <f>N917/$J917</f>
        <v>0.1621160409556314</v>
      </c>
      <c r="R917" s="2">
        <v>0.33</v>
      </c>
      <c r="S917" s="8" t="str">
        <f>VLOOKUP(R917,bachelor_lookup!A:B,2,TRUE)</f>
        <v>Medium</v>
      </c>
      <c r="T917" s="2">
        <v>0.35700000000000004</v>
      </c>
      <c r="U917" s="2">
        <v>0.30299999999999999</v>
      </c>
      <c r="V917" s="1">
        <v>4877</v>
      </c>
      <c r="W917" s="2">
        <f>V917/E917</f>
        <v>0.9932790224032586</v>
      </c>
      <c r="X917" s="2">
        <v>0.17199999999999999</v>
      </c>
      <c r="Y917" s="1">
        <v>820</v>
      </c>
      <c r="Z917" s="2">
        <f>Y917/E917</f>
        <v>0.16700610997963339</v>
      </c>
      <c r="AA917" s="2">
        <v>0.152</v>
      </c>
      <c r="AB917" s="1">
        <v>3299</v>
      </c>
      <c r="AC917" s="2">
        <f>AB917/E917</f>
        <v>0.67189409368635433</v>
      </c>
      <c r="AD917" s="2">
        <f>1-(AC917+Z917)</f>
        <v>0.16109979633401228</v>
      </c>
      <c r="AE917" s="2">
        <v>0.19699999999999998</v>
      </c>
      <c r="AF917" s="1">
        <v>79732</v>
      </c>
      <c r="AG917" s="1">
        <v>1452</v>
      </c>
      <c r="AH917" s="1">
        <v>63026</v>
      </c>
      <c r="AI917" s="1">
        <v>4178</v>
      </c>
      <c r="AJ917" s="2">
        <v>0.11900000000000001</v>
      </c>
      <c r="AK917">
        <v>1.6166859309999999</v>
      </c>
      <c r="AL917">
        <v>3037.0772119993171</v>
      </c>
      <c r="AM917" t="s">
        <v>1484</v>
      </c>
      <c r="AN917" t="s">
        <v>1503</v>
      </c>
    </row>
    <row r="918" spans="1:40">
      <c r="A918" t="s">
        <v>1323</v>
      </c>
      <c r="B918">
        <v>45.9</v>
      </c>
      <c r="C918">
        <v>45.7</v>
      </c>
      <c r="D918">
        <v>47.1</v>
      </c>
      <c r="E918">
        <v>1385</v>
      </c>
      <c r="F918">
        <v>616</v>
      </c>
      <c r="G918">
        <v>769</v>
      </c>
      <c r="H918" s="2">
        <f>F918/E918</f>
        <v>0.4447653429602888</v>
      </c>
      <c r="I918" s="2">
        <f>G918/E918</f>
        <v>0.5552346570397112</v>
      </c>
      <c r="J918" s="1">
        <v>601</v>
      </c>
      <c r="K918" s="2">
        <f>J918/E918</f>
        <v>0.43393501805054152</v>
      </c>
      <c r="L918" s="1">
        <v>468</v>
      </c>
      <c r="M918" s="1">
        <v>53</v>
      </c>
      <c r="N918" s="1">
        <v>21</v>
      </c>
      <c r="O918" s="2">
        <f>L918/$J918</f>
        <v>0.77870216306156403</v>
      </c>
      <c r="P918" s="2">
        <f>M918/$J918</f>
        <v>8.8186356073211319E-2</v>
      </c>
      <c r="Q918" s="2">
        <f>N918/$J918</f>
        <v>3.4941763727121461E-2</v>
      </c>
      <c r="R918" s="2">
        <v>0.33</v>
      </c>
      <c r="S918" s="8" t="str">
        <f>VLOOKUP(R918,bachelor_lookup!A:B,2,TRUE)</f>
        <v>Medium</v>
      </c>
      <c r="T918" s="2">
        <v>0.44400000000000001</v>
      </c>
      <c r="U918" s="2">
        <v>0.23499999999999999</v>
      </c>
      <c r="V918" s="1">
        <v>1235</v>
      </c>
      <c r="W918" s="2">
        <f>V918/E918</f>
        <v>0.89169675090252709</v>
      </c>
      <c r="X918" s="2">
        <v>0.24399999999999999</v>
      </c>
      <c r="Y918" s="1">
        <v>112</v>
      </c>
      <c r="Z918" s="2">
        <f>Y918/E918</f>
        <v>8.0866425992779781E-2</v>
      </c>
      <c r="AA918" s="2">
        <v>0.88400000000000001</v>
      </c>
      <c r="AB918" s="1">
        <v>809</v>
      </c>
      <c r="AC918" s="2">
        <f>AB918/E918</f>
        <v>0.58411552346570395</v>
      </c>
      <c r="AD918" s="2">
        <f>1-(AC918+Z918)</f>
        <v>0.33501805054151623</v>
      </c>
      <c r="AE918" s="2">
        <v>0.23699999999999999</v>
      </c>
      <c r="AF918" s="1">
        <v>48114</v>
      </c>
      <c r="AG918" s="1">
        <v>764</v>
      </c>
      <c r="AH918" s="1">
        <v>35455</v>
      </c>
      <c r="AI918" s="1">
        <v>1273</v>
      </c>
      <c r="AJ918" s="2">
        <v>7.8E-2</v>
      </c>
      <c r="AK918">
        <v>2.6865765019999999</v>
      </c>
      <c r="AL918">
        <v>515.52598594119615</v>
      </c>
      <c r="AM918" t="s">
        <v>1483</v>
      </c>
      <c r="AN918" t="s">
        <v>1520</v>
      </c>
    </row>
    <row r="919" spans="1:40">
      <c r="A919" t="s">
        <v>559</v>
      </c>
      <c r="B919">
        <v>41.9</v>
      </c>
      <c r="C919">
        <v>38.4</v>
      </c>
      <c r="D919">
        <v>44.1</v>
      </c>
      <c r="E919">
        <v>5236</v>
      </c>
      <c r="F919">
        <v>2703</v>
      </c>
      <c r="G919">
        <v>2533</v>
      </c>
      <c r="H919" s="2">
        <f>F919/E919</f>
        <v>0.51623376623376627</v>
      </c>
      <c r="I919" s="2">
        <f>G919/E919</f>
        <v>0.48376623376623379</v>
      </c>
      <c r="J919" s="1">
        <v>2589</v>
      </c>
      <c r="K919" s="2">
        <f>J919/E919</f>
        <v>0.49446142093200918</v>
      </c>
      <c r="L919" s="1">
        <v>1596</v>
      </c>
      <c r="M919" s="1">
        <v>307</v>
      </c>
      <c r="N919" s="1">
        <v>530</v>
      </c>
      <c r="O919" s="2">
        <f>L919/$J919</f>
        <v>0.61645422943221317</v>
      </c>
      <c r="P919" s="2">
        <f>M919/$J919</f>
        <v>0.11857860177674778</v>
      </c>
      <c r="Q919" s="2">
        <f>N919/$J919</f>
        <v>0.20471224410969485</v>
      </c>
      <c r="R919" s="2">
        <v>0.33200000000000002</v>
      </c>
      <c r="S919" s="8" t="str">
        <f>VLOOKUP(R919,bachelor_lookup!A:B,2,TRUE)</f>
        <v>Medium</v>
      </c>
      <c r="T919" s="2">
        <v>0.30299999999999999</v>
      </c>
      <c r="U919" s="2">
        <v>0.36</v>
      </c>
      <c r="V919" s="1">
        <v>5210</v>
      </c>
      <c r="W919" s="2">
        <f>V919/E919</f>
        <v>0.99503437738731859</v>
      </c>
      <c r="X919" s="2">
        <v>0.17</v>
      </c>
      <c r="Y919" s="1">
        <v>1094</v>
      </c>
      <c r="Z919" s="2">
        <f>Y919/E919</f>
        <v>0.20893812070282658</v>
      </c>
      <c r="AA919" s="2">
        <v>0.20699999999999999</v>
      </c>
      <c r="AB919" s="1">
        <v>3494</v>
      </c>
      <c r="AC919" s="2">
        <f>AB919/E919</f>
        <v>0.66730328495034374</v>
      </c>
      <c r="AD919" s="2">
        <f>1-(AC919+Z919)</f>
        <v>0.12375859434682968</v>
      </c>
      <c r="AE919" s="2">
        <v>0.17100000000000001</v>
      </c>
      <c r="AF919" s="1">
        <v>88958</v>
      </c>
      <c r="AG919" s="1">
        <v>2030</v>
      </c>
      <c r="AH919" s="1">
        <v>64583</v>
      </c>
      <c r="AI919" s="1">
        <v>4155</v>
      </c>
      <c r="AJ919" s="2">
        <v>9.8000000000000004E-2</v>
      </c>
      <c r="AK919">
        <v>3.5041286180000002</v>
      </c>
      <c r="AL919">
        <v>1494.237389890236</v>
      </c>
      <c r="AM919" t="s">
        <v>1484</v>
      </c>
      <c r="AN919" t="s">
        <v>1503</v>
      </c>
    </row>
    <row r="920" spans="1:40">
      <c r="A920" t="s">
        <v>1405</v>
      </c>
      <c r="B920">
        <v>54.9</v>
      </c>
      <c r="C920">
        <v>53</v>
      </c>
      <c r="D920">
        <v>56.3</v>
      </c>
      <c r="E920">
        <v>4732</v>
      </c>
      <c r="F920">
        <v>2423</v>
      </c>
      <c r="G920">
        <v>2309</v>
      </c>
      <c r="H920" s="2">
        <f>F920/E920</f>
        <v>0.51204564666103125</v>
      </c>
      <c r="I920" s="2">
        <f>G920/E920</f>
        <v>0.48795435333896875</v>
      </c>
      <c r="J920" s="1">
        <v>1971</v>
      </c>
      <c r="K920" s="2">
        <f>J920/E920</f>
        <v>0.4165257819103973</v>
      </c>
      <c r="L920" s="1">
        <v>1523</v>
      </c>
      <c r="M920" s="1">
        <v>143</v>
      </c>
      <c r="N920" s="1">
        <v>6</v>
      </c>
      <c r="O920" s="2">
        <f>L920/$J920</f>
        <v>0.77270421106037546</v>
      </c>
      <c r="P920" s="2">
        <f>M920/$J920</f>
        <v>7.255200405885337E-2</v>
      </c>
      <c r="Q920" s="2">
        <f>N920/$J920</f>
        <v>3.0441400304414001E-3</v>
      </c>
      <c r="R920" s="2">
        <v>0.33200000000000002</v>
      </c>
      <c r="S920" s="8" t="str">
        <f>VLOOKUP(R920,bachelor_lookup!A:B,2,TRUE)</f>
        <v>Medium</v>
      </c>
      <c r="T920" s="2">
        <v>0.41399999999999998</v>
      </c>
      <c r="U920" s="2">
        <v>0.25800000000000001</v>
      </c>
      <c r="V920" s="1">
        <v>4694</v>
      </c>
      <c r="W920" s="2">
        <f>V920/E920</f>
        <v>0.99196956889264587</v>
      </c>
      <c r="X920" s="2">
        <v>8.6999999999999994E-2</v>
      </c>
      <c r="Y920" s="1">
        <v>621</v>
      </c>
      <c r="Z920" s="2">
        <f>Y920/E920</f>
        <v>0.13123415046491971</v>
      </c>
      <c r="AA920" s="2">
        <v>0.11</v>
      </c>
      <c r="AB920" s="1">
        <v>2642</v>
      </c>
      <c r="AC920" s="2">
        <f>AB920/E920</f>
        <v>0.55832628909551985</v>
      </c>
      <c r="AD920" s="2">
        <f>1-(AC920+Z920)</f>
        <v>0.31043956043956045</v>
      </c>
      <c r="AE920" s="2">
        <v>0.121</v>
      </c>
      <c r="AF920" s="1">
        <v>83242</v>
      </c>
      <c r="AG920" s="1">
        <v>2254</v>
      </c>
      <c r="AH920" s="1">
        <v>60380</v>
      </c>
      <c r="AI920" s="1">
        <v>4086</v>
      </c>
      <c r="AJ920" s="2">
        <v>0.11800000000000001</v>
      </c>
      <c r="AK920">
        <v>60.898442590000002</v>
      </c>
      <c r="AL920">
        <v>77.703136545843805</v>
      </c>
      <c r="AM920" t="s">
        <v>1482</v>
      </c>
      <c r="AN920" t="s">
        <v>1523</v>
      </c>
    </row>
    <row r="921" spans="1:40">
      <c r="A921" t="s">
        <v>622</v>
      </c>
      <c r="B921">
        <v>35.700000000000003</v>
      </c>
      <c r="C921">
        <v>34.9</v>
      </c>
      <c r="D921">
        <v>35.9</v>
      </c>
      <c r="E921">
        <v>3196</v>
      </c>
      <c r="F921">
        <v>1604</v>
      </c>
      <c r="G921">
        <v>1592</v>
      </c>
      <c r="H921" s="2">
        <f>F921/E921</f>
        <v>0.50187734668335415</v>
      </c>
      <c r="I921" s="2">
        <f>G921/E921</f>
        <v>0.49812265331664579</v>
      </c>
      <c r="J921" s="1">
        <v>1611</v>
      </c>
      <c r="K921" s="2">
        <f>J921/E921</f>
        <v>0.50406758448060074</v>
      </c>
      <c r="L921" s="1">
        <v>1288</v>
      </c>
      <c r="M921" s="1">
        <v>193</v>
      </c>
      <c r="N921" s="1">
        <v>74</v>
      </c>
      <c r="O921" s="2">
        <f>L921/$J921</f>
        <v>0.79950341402855374</v>
      </c>
      <c r="P921" s="2">
        <f>M921/$J921</f>
        <v>0.11980136561142148</v>
      </c>
      <c r="Q921" s="2">
        <f>N921/$J921</f>
        <v>4.5934202358783364E-2</v>
      </c>
      <c r="R921" s="2">
        <v>0.33299999999999996</v>
      </c>
      <c r="S921" s="8" t="str">
        <f>VLOOKUP(R921,bachelor_lookup!A:B,2,TRUE)</f>
        <v>Medium</v>
      </c>
      <c r="T921" s="2">
        <v>0.34299999999999997</v>
      </c>
      <c r="U921" s="2">
        <v>0.32400000000000001</v>
      </c>
      <c r="V921" s="1">
        <v>3195</v>
      </c>
      <c r="W921" s="2">
        <f>V921/E921</f>
        <v>0.99968710888610768</v>
      </c>
      <c r="X921" s="2">
        <v>6.3E-2</v>
      </c>
      <c r="Y921" s="1">
        <v>825</v>
      </c>
      <c r="Z921" s="2">
        <f>Y921/E921</f>
        <v>0.25813516896120148</v>
      </c>
      <c r="AA921" s="2">
        <v>0.109</v>
      </c>
      <c r="AB921" s="1">
        <v>2120</v>
      </c>
      <c r="AC921" s="2">
        <f>AB921/E921</f>
        <v>0.66332916145181475</v>
      </c>
      <c r="AD921" s="2">
        <f>1-(AC921+Z921)</f>
        <v>7.853566958698377E-2</v>
      </c>
      <c r="AE921" s="2">
        <v>4.9000000000000002E-2</v>
      </c>
      <c r="AF921" s="1">
        <v>100505</v>
      </c>
      <c r="AG921" s="1">
        <v>1007</v>
      </c>
      <c r="AH921" s="1">
        <v>84688</v>
      </c>
      <c r="AI921" s="1">
        <v>2485</v>
      </c>
      <c r="AJ921" s="2">
        <v>5.5E-2</v>
      </c>
      <c r="AK921">
        <v>7.3615690560000004</v>
      </c>
      <c r="AL921">
        <v>434.1465760475507</v>
      </c>
      <c r="AM921" t="s">
        <v>1483</v>
      </c>
      <c r="AN921" t="s">
        <v>1503</v>
      </c>
    </row>
    <row r="922" spans="1:40">
      <c r="A922" t="s">
        <v>668</v>
      </c>
      <c r="B922">
        <v>36.1</v>
      </c>
      <c r="C922">
        <v>36</v>
      </c>
      <c r="D922">
        <v>36.299999999999997</v>
      </c>
      <c r="E922">
        <v>4667</v>
      </c>
      <c r="F922">
        <v>2451</v>
      </c>
      <c r="G922">
        <v>2216</v>
      </c>
      <c r="H922" s="2">
        <f>F922/E922</f>
        <v>0.52517677308763655</v>
      </c>
      <c r="I922" s="2">
        <f>G922/E922</f>
        <v>0.47482322691236339</v>
      </c>
      <c r="J922" s="1">
        <v>2364</v>
      </c>
      <c r="K922" s="2">
        <f>J922/E922</f>
        <v>0.5065352474823227</v>
      </c>
      <c r="L922" s="1">
        <v>1491</v>
      </c>
      <c r="M922" s="1">
        <v>601</v>
      </c>
      <c r="N922" s="1">
        <v>153</v>
      </c>
      <c r="O922" s="2">
        <f>L922/$J922</f>
        <v>0.63071065989847719</v>
      </c>
      <c r="P922" s="2">
        <f>M922/$J922</f>
        <v>0.25423011844331639</v>
      </c>
      <c r="Q922" s="2">
        <f>N922/$J922</f>
        <v>6.4720812182741116E-2</v>
      </c>
      <c r="R922" s="2">
        <v>0.33299999999999996</v>
      </c>
      <c r="S922" s="8" t="str">
        <f>VLOOKUP(R922,bachelor_lookup!A:B,2,TRUE)</f>
        <v>Medium</v>
      </c>
      <c r="T922" s="2">
        <v>0.36799999999999999</v>
      </c>
      <c r="U922" s="2">
        <v>0.29699999999999999</v>
      </c>
      <c r="V922" s="1">
        <v>4667</v>
      </c>
      <c r="W922" s="2">
        <f>V922/E922</f>
        <v>1</v>
      </c>
      <c r="X922" s="2">
        <v>7.0000000000000007E-2</v>
      </c>
      <c r="Y922" s="1">
        <v>1109</v>
      </c>
      <c r="Z922" s="2">
        <f>Y922/E922</f>
        <v>0.23762588386543818</v>
      </c>
      <c r="AA922" s="2">
        <v>2.8999999999999998E-2</v>
      </c>
      <c r="AB922" s="1">
        <v>3080</v>
      </c>
      <c r="AC922" s="2">
        <f>AB922/E922</f>
        <v>0.6599528605099636</v>
      </c>
      <c r="AD922" s="2">
        <f>1-(AC922+Z922)</f>
        <v>0.10242125562459825</v>
      </c>
      <c r="AE922" s="2">
        <v>0.08</v>
      </c>
      <c r="AF922" s="1">
        <v>76089</v>
      </c>
      <c r="AG922" s="1">
        <v>1939</v>
      </c>
      <c r="AH922" s="1">
        <v>63750</v>
      </c>
      <c r="AI922" s="1">
        <v>3640</v>
      </c>
      <c r="AJ922" s="2">
        <v>8.1000000000000003E-2</v>
      </c>
      <c r="AK922">
        <v>1.8270954180000001</v>
      </c>
      <c r="AL922">
        <v>2554.3274609646028</v>
      </c>
      <c r="AM922" t="s">
        <v>1484</v>
      </c>
      <c r="AN922" t="s">
        <v>1503</v>
      </c>
    </row>
    <row r="923" spans="1:40">
      <c r="A923" t="s">
        <v>202</v>
      </c>
      <c r="B923">
        <v>38.299999999999997</v>
      </c>
      <c r="C923">
        <v>36.4</v>
      </c>
      <c r="D923">
        <v>41.5</v>
      </c>
      <c r="E923">
        <v>2884</v>
      </c>
      <c r="F923">
        <v>1480</v>
      </c>
      <c r="G923">
        <v>1404</v>
      </c>
      <c r="H923" s="2">
        <f>F923/E923</f>
        <v>0.5131761442441054</v>
      </c>
      <c r="I923" s="2">
        <f>G923/E923</f>
        <v>0.4868238557558946</v>
      </c>
      <c r="J923" s="1">
        <v>1509</v>
      </c>
      <c r="K923" s="2">
        <f>J923/E923</f>
        <v>0.52323162274618584</v>
      </c>
      <c r="L923" s="1">
        <v>1088</v>
      </c>
      <c r="M923" s="1">
        <v>209</v>
      </c>
      <c r="N923" s="1">
        <v>57</v>
      </c>
      <c r="O923" s="2">
        <f>L923/$J923</f>
        <v>0.72100728959575877</v>
      </c>
      <c r="P923" s="2">
        <f>M923/$J923</f>
        <v>0.13850231941683233</v>
      </c>
      <c r="Q923" s="2">
        <f>N923/$J923</f>
        <v>3.7773359840954271E-2</v>
      </c>
      <c r="R923" s="2">
        <v>0.33299999999999996</v>
      </c>
      <c r="S923" s="8" t="str">
        <f>VLOOKUP(R923,bachelor_lookup!A:B,2,TRUE)</f>
        <v>Medium</v>
      </c>
      <c r="T923" s="2">
        <v>0.35100000000000003</v>
      </c>
      <c r="U923" s="2">
        <v>0.316</v>
      </c>
      <c r="V923" s="1">
        <v>2884</v>
      </c>
      <c r="W923" s="2">
        <f>V923/E923</f>
        <v>1</v>
      </c>
      <c r="X923" s="2">
        <v>8.900000000000001E-2</v>
      </c>
      <c r="Y923" s="1">
        <v>630</v>
      </c>
      <c r="Z923" s="2">
        <f>Y923/E923</f>
        <v>0.21844660194174756</v>
      </c>
      <c r="AA923" s="2">
        <v>4.2999999999999997E-2</v>
      </c>
      <c r="AB923" s="1">
        <v>1971</v>
      </c>
      <c r="AC923" s="2">
        <f>AB923/E923</f>
        <v>0.68342579750346744</v>
      </c>
      <c r="AD923" s="2">
        <f>1-(AC923+Z923)</f>
        <v>9.8127600554784977E-2</v>
      </c>
      <c r="AE923" s="2">
        <v>0.114</v>
      </c>
      <c r="AF923" s="1">
        <v>67881</v>
      </c>
      <c r="AG923" s="1">
        <v>1240</v>
      </c>
      <c r="AH923" s="1">
        <v>65429</v>
      </c>
      <c r="AI923" s="1">
        <v>2290</v>
      </c>
      <c r="AJ923" s="2">
        <v>9.4E-2</v>
      </c>
      <c r="AK923">
        <v>1.3163154770000001</v>
      </c>
      <c r="AL923">
        <v>2190.9641346562998</v>
      </c>
      <c r="AM923" t="s">
        <v>1484</v>
      </c>
      <c r="AN923" t="s">
        <v>1492</v>
      </c>
    </row>
    <row r="924" spans="1:40">
      <c r="A924" t="s">
        <v>45</v>
      </c>
      <c r="B924">
        <v>39.9</v>
      </c>
      <c r="C924">
        <v>42.5</v>
      </c>
      <c r="D924">
        <v>37.4</v>
      </c>
      <c r="E924">
        <v>5283</v>
      </c>
      <c r="F924">
        <v>2463</v>
      </c>
      <c r="G924">
        <v>2820</v>
      </c>
      <c r="H924" s="2">
        <f>F924/E924</f>
        <v>0.46621237932992615</v>
      </c>
      <c r="I924" s="2">
        <f>G924/E924</f>
        <v>0.53378762067007379</v>
      </c>
      <c r="J924" s="1">
        <v>2574</v>
      </c>
      <c r="K924" s="2">
        <f>J924/E924</f>
        <v>0.48722316865417375</v>
      </c>
      <c r="L924" s="1">
        <v>2103</v>
      </c>
      <c r="M924" s="1">
        <v>248</v>
      </c>
      <c r="N924" s="1">
        <v>40</v>
      </c>
      <c r="O924" s="2">
        <f>L924/$J924</f>
        <v>0.81701631701631705</v>
      </c>
      <c r="P924" s="2">
        <f>M924/$J924</f>
        <v>9.6348096348096351E-2</v>
      </c>
      <c r="Q924" s="2">
        <f>N924/$J924</f>
        <v>1.554001554001554E-2</v>
      </c>
      <c r="R924" s="2">
        <v>0.33299999999999996</v>
      </c>
      <c r="S924" s="8" t="str">
        <f>VLOOKUP(R924,bachelor_lookup!A:B,2,TRUE)</f>
        <v>Medium</v>
      </c>
      <c r="T924" s="2">
        <v>0.41100000000000003</v>
      </c>
      <c r="U924" s="2">
        <v>0.26500000000000001</v>
      </c>
      <c r="V924" s="1">
        <v>5236</v>
      </c>
      <c r="W924" s="2">
        <f>V924/E924</f>
        <v>0.9911035396554988</v>
      </c>
      <c r="X924" s="2">
        <v>3.1E-2</v>
      </c>
      <c r="Y924" s="1">
        <v>1314</v>
      </c>
      <c r="Z924" s="2">
        <f>Y924/E924</f>
        <v>0.24872231686541738</v>
      </c>
      <c r="AA924" s="2">
        <v>1.3000000000000001E-2</v>
      </c>
      <c r="AB924" s="1">
        <v>3382</v>
      </c>
      <c r="AC924" s="2">
        <f>AB924/E924</f>
        <v>0.64016657202347149</v>
      </c>
      <c r="AD924" s="2">
        <f>1-(AC924+Z924)</f>
        <v>0.11111111111111116</v>
      </c>
      <c r="AE924" s="2">
        <v>3.2000000000000001E-2</v>
      </c>
      <c r="AF924" s="1">
        <v>108764</v>
      </c>
      <c r="AG924" s="1">
        <v>1823</v>
      </c>
      <c r="AH924" s="1">
        <v>95461</v>
      </c>
      <c r="AI924" s="1">
        <v>4101</v>
      </c>
      <c r="AJ924" s="2">
        <v>4.8000000000000001E-2</v>
      </c>
      <c r="AK924">
        <v>7.459183007</v>
      </c>
      <c r="AL924">
        <v>708.25450924614915</v>
      </c>
      <c r="AM924" t="s">
        <v>1483</v>
      </c>
      <c r="AN924" t="s">
        <v>1489</v>
      </c>
    </row>
    <row r="925" spans="1:40">
      <c r="A925" t="s">
        <v>712</v>
      </c>
      <c r="B925">
        <v>42.6</v>
      </c>
      <c r="C925">
        <v>42</v>
      </c>
      <c r="D925">
        <v>43.2</v>
      </c>
      <c r="E925">
        <v>2726</v>
      </c>
      <c r="F925">
        <v>1474</v>
      </c>
      <c r="G925">
        <v>1252</v>
      </c>
      <c r="H925" s="2">
        <f>F925/E925</f>
        <v>0.5407190022010272</v>
      </c>
      <c r="I925" s="2">
        <f>G925/E925</f>
        <v>0.45928099779897286</v>
      </c>
      <c r="J925" s="1">
        <v>1520</v>
      </c>
      <c r="K925" s="2">
        <f>J925/E925</f>
        <v>0.55759354365370506</v>
      </c>
      <c r="L925" s="1">
        <v>1166</v>
      </c>
      <c r="M925" s="1">
        <v>102</v>
      </c>
      <c r="N925" s="1">
        <v>100</v>
      </c>
      <c r="O925" s="2">
        <f>L925/$J925</f>
        <v>0.76710526315789473</v>
      </c>
      <c r="P925" s="2">
        <f>M925/$J925</f>
        <v>6.7105263157894737E-2</v>
      </c>
      <c r="Q925" s="2">
        <f>N925/$J925</f>
        <v>6.5789473684210523E-2</v>
      </c>
      <c r="R925" s="2">
        <v>0.33299999999999996</v>
      </c>
      <c r="S925" s="8" t="str">
        <f>VLOOKUP(R925,bachelor_lookup!A:B,2,TRUE)</f>
        <v>Medium</v>
      </c>
      <c r="T925" s="2">
        <v>0.28000000000000003</v>
      </c>
      <c r="U925" s="2">
        <v>0.39</v>
      </c>
      <c r="V925" s="1">
        <v>2726</v>
      </c>
      <c r="W925" s="2">
        <f>V925/E925</f>
        <v>1</v>
      </c>
      <c r="X925" s="2">
        <v>5.7000000000000002E-2</v>
      </c>
      <c r="Y925" s="1">
        <v>471</v>
      </c>
      <c r="Z925" s="2">
        <f>Y925/E925</f>
        <v>0.17278063096111518</v>
      </c>
      <c r="AA925" s="2">
        <v>6.6000000000000003E-2</v>
      </c>
      <c r="AB925" s="1">
        <v>1960</v>
      </c>
      <c r="AC925" s="2">
        <f>AB925/E925</f>
        <v>0.71900220102714596</v>
      </c>
      <c r="AD925" s="2">
        <f>1-(AC925+Z925)</f>
        <v>0.10821716801173886</v>
      </c>
      <c r="AE925" s="2">
        <v>5.0999999999999997E-2</v>
      </c>
      <c r="AF925" s="1">
        <v>95656</v>
      </c>
      <c r="AG925" s="1">
        <v>1091</v>
      </c>
      <c r="AH925" s="1">
        <v>80563</v>
      </c>
      <c r="AI925" s="1">
        <v>2337</v>
      </c>
      <c r="AJ925" s="2">
        <v>3.4000000000000002E-2</v>
      </c>
      <c r="AK925">
        <v>62.42021338</v>
      </c>
      <c r="AL925">
        <v>43.671750742099114</v>
      </c>
      <c r="AM925" t="s">
        <v>1482</v>
      </c>
      <c r="AN925" t="s">
        <v>1503</v>
      </c>
    </row>
    <row r="926" spans="1:40">
      <c r="A926" t="s">
        <v>425</v>
      </c>
      <c r="B926">
        <v>37</v>
      </c>
      <c r="C926">
        <v>36.4</v>
      </c>
      <c r="D926">
        <v>38.799999999999997</v>
      </c>
      <c r="E926">
        <v>4166</v>
      </c>
      <c r="F926">
        <v>1917</v>
      </c>
      <c r="G926">
        <v>2249</v>
      </c>
      <c r="H926" s="2">
        <f>F926/E926</f>
        <v>0.46015362457993281</v>
      </c>
      <c r="I926" s="2">
        <f>G926/E926</f>
        <v>0.53984637542006719</v>
      </c>
      <c r="J926" s="1">
        <v>1902</v>
      </c>
      <c r="K926" s="2">
        <f>J926/E926</f>
        <v>0.45655304848775802</v>
      </c>
      <c r="L926" s="1">
        <v>1085</v>
      </c>
      <c r="M926" s="1">
        <v>235</v>
      </c>
      <c r="N926" s="1">
        <v>365</v>
      </c>
      <c r="O926" s="2">
        <f>L926/$J926</f>
        <v>0.57045215562565721</v>
      </c>
      <c r="P926" s="2">
        <f>M926/$J926</f>
        <v>0.12355415352260778</v>
      </c>
      <c r="Q926" s="2">
        <f>N926/$J926</f>
        <v>0.19190325972660358</v>
      </c>
      <c r="R926" s="2">
        <v>0.33399999999999996</v>
      </c>
      <c r="S926" s="8" t="str">
        <f>VLOOKUP(R926,bachelor_lookup!A:B,2,TRUE)</f>
        <v>Medium</v>
      </c>
      <c r="T926" s="2">
        <v>0.30599999999999999</v>
      </c>
      <c r="U926" s="2">
        <v>0.35799999999999998</v>
      </c>
      <c r="V926" s="1">
        <v>4103</v>
      </c>
      <c r="W926" s="2">
        <f>V926/E926</f>
        <v>0.9848775804128661</v>
      </c>
      <c r="X926" s="2">
        <v>0.115</v>
      </c>
      <c r="Y926" s="1">
        <v>1018</v>
      </c>
      <c r="Z926" s="2">
        <f>Y926/E926</f>
        <v>0.24435909745559289</v>
      </c>
      <c r="AA926" s="2">
        <v>0.105</v>
      </c>
      <c r="AB926" s="1">
        <v>2557</v>
      </c>
      <c r="AC926" s="2">
        <f>AB926/E926</f>
        <v>0.61377820451272203</v>
      </c>
      <c r="AD926" s="2">
        <f>1-(AC926+Z926)</f>
        <v>0.14186269803168505</v>
      </c>
      <c r="AE926" s="2">
        <v>6.6000000000000003E-2</v>
      </c>
      <c r="AF926" s="1">
        <v>74474</v>
      </c>
      <c r="AG926" s="1">
        <v>1557</v>
      </c>
      <c r="AH926" s="1">
        <v>55903</v>
      </c>
      <c r="AI926" s="1">
        <v>3176</v>
      </c>
      <c r="AJ926" s="2">
        <v>7.4999999999999997E-2</v>
      </c>
      <c r="AK926">
        <v>2.314381172</v>
      </c>
      <c r="AL926">
        <v>1800.0492098714672</v>
      </c>
      <c r="AM926" t="s">
        <v>1484</v>
      </c>
      <c r="AN926" t="s">
        <v>1503</v>
      </c>
    </row>
    <row r="927" spans="1:40">
      <c r="A927" t="s">
        <v>155</v>
      </c>
      <c r="B927">
        <v>41.5</v>
      </c>
      <c r="C927">
        <v>39.6</v>
      </c>
      <c r="D927">
        <v>43.8</v>
      </c>
      <c r="E927">
        <v>5524</v>
      </c>
      <c r="F927">
        <v>2670</v>
      </c>
      <c r="G927">
        <v>2854</v>
      </c>
      <c r="H927" s="2">
        <f>F927/E927</f>
        <v>0.4833454018826937</v>
      </c>
      <c r="I927" s="2">
        <f>G927/E927</f>
        <v>0.5166545981173063</v>
      </c>
      <c r="J927" s="1">
        <v>2441</v>
      </c>
      <c r="K927" s="2">
        <f>J927/E927</f>
        <v>0.44188993482983346</v>
      </c>
      <c r="L927" s="1">
        <v>1996</v>
      </c>
      <c r="M927" s="1">
        <v>103</v>
      </c>
      <c r="N927" s="1">
        <v>109</v>
      </c>
      <c r="O927" s="2">
        <f>L927/$J927</f>
        <v>0.81769766489143791</v>
      </c>
      <c r="P927" s="2">
        <f>M927/$J927</f>
        <v>4.2195821384678409E-2</v>
      </c>
      <c r="Q927" s="2">
        <f>N927/$J927</f>
        <v>4.4653830397378122E-2</v>
      </c>
      <c r="R927" s="2">
        <v>0.33399999999999996</v>
      </c>
      <c r="S927" s="8" t="str">
        <f>VLOOKUP(R927,bachelor_lookup!A:B,2,TRUE)</f>
        <v>Medium</v>
      </c>
      <c r="T927" s="2">
        <v>0.40299999999999997</v>
      </c>
      <c r="U927" s="2">
        <v>0.27500000000000002</v>
      </c>
      <c r="V927" s="1">
        <v>5413</v>
      </c>
      <c r="W927" s="2">
        <f>V927/E927</f>
        <v>0.97990586531498913</v>
      </c>
      <c r="X927" s="2">
        <v>6.6000000000000003E-2</v>
      </c>
      <c r="Y927" s="1">
        <v>1314</v>
      </c>
      <c r="Z927" s="2">
        <f>Y927/E927</f>
        <v>0.23787110789283128</v>
      </c>
      <c r="AA927" s="2">
        <v>4.7E-2</v>
      </c>
      <c r="AB927" s="1">
        <v>3271</v>
      </c>
      <c r="AC927" s="2">
        <f>AB927/E927</f>
        <v>0.59214337436640119</v>
      </c>
      <c r="AD927" s="2">
        <f>1-(AC927+Z927)</f>
        <v>0.16998551774076753</v>
      </c>
      <c r="AE927" s="2">
        <v>7.4999999999999997E-2</v>
      </c>
      <c r="AF927" s="1">
        <v>82948</v>
      </c>
      <c r="AG927" s="1">
        <v>2098</v>
      </c>
      <c r="AH927" s="1">
        <v>68167</v>
      </c>
      <c r="AI927" s="1">
        <v>4361</v>
      </c>
      <c r="AJ927" s="2">
        <v>0.14499999999999999</v>
      </c>
      <c r="AK927">
        <v>4.2183573660000002</v>
      </c>
      <c r="AL927">
        <v>1309.5144675326685</v>
      </c>
      <c r="AM927" t="s">
        <v>1483</v>
      </c>
      <c r="AN927" t="s">
        <v>1492</v>
      </c>
    </row>
    <row r="928" spans="1:40">
      <c r="A928" t="s">
        <v>1031</v>
      </c>
      <c r="B928">
        <v>46.8</v>
      </c>
      <c r="C928">
        <v>47.1</v>
      </c>
      <c r="D928">
        <v>46.6</v>
      </c>
      <c r="E928">
        <v>3083</v>
      </c>
      <c r="F928">
        <v>1552</v>
      </c>
      <c r="G928">
        <v>1531</v>
      </c>
      <c r="H928" s="2">
        <f>F928/E928</f>
        <v>0.50340577359714567</v>
      </c>
      <c r="I928" s="2">
        <f>G928/E928</f>
        <v>0.49659422640285439</v>
      </c>
      <c r="J928" s="1">
        <v>1378</v>
      </c>
      <c r="K928" s="2">
        <f>J928/E928</f>
        <v>0.44696723970158936</v>
      </c>
      <c r="L928" s="1">
        <v>1253</v>
      </c>
      <c r="M928" s="1">
        <v>25</v>
      </c>
      <c r="N928" s="1">
        <v>10</v>
      </c>
      <c r="O928" s="2">
        <f>L928/$J928</f>
        <v>0.90928882438316405</v>
      </c>
      <c r="P928" s="2">
        <f>M928/$J928</f>
        <v>1.8142235123367198E-2</v>
      </c>
      <c r="Q928" s="2">
        <f>N928/$J928</f>
        <v>7.2568940493468797E-3</v>
      </c>
      <c r="R928" s="2">
        <v>0.33500000000000002</v>
      </c>
      <c r="S928" s="8" t="str">
        <f>VLOOKUP(R928,bachelor_lookup!A:B,2,TRUE)</f>
        <v>Medium</v>
      </c>
      <c r="T928" s="2">
        <v>0.32200000000000001</v>
      </c>
      <c r="U928" s="2">
        <v>0.34799999999999998</v>
      </c>
      <c r="V928" s="1">
        <v>3083</v>
      </c>
      <c r="W928" s="2">
        <f>V928/E928</f>
        <v>1</v>
      </c>
      <c r="X928" s="2">
        <v>3.7000000000000005E-2</v>
      </c>
      <c r="Y928" s="1">
        <v>699</v>
      </c>
      <c r="Z928" s="2">
        <f>Y928/E928</f>
        <v>0.22672721375283814</v>
      </c>
      <c r="AA928" s="2">
        <v>1.9E-2</v>
      </c>
      <c r="AB928" s="1">
        <v>1916</v>
      </c>
      <c r="AC928" s="2">
        <f>AB928/E928</f>
        <v>0.62147259163152768</v>
      </c>
      <c r="AD928" s="2">
        <f>1-(AC928+Z928)</f>
        <v>0.15180019461563421</v>
      </c>
      <c r="AE928" s="2">
        <v>5.2999999999999999E-2</v>
      </c>
      <c r="AF928" s="1">
        <v>90645</v>
      </c>
      <c r="AG928" s="1">
        <v>1152</v>
      </c>
      <c r="AH928" s="1">
        <v>71875</v>
      </c>
      <c r="AI928" s="1">
        <v>2536</v>
      </c>
      <c r="AJ928" s="2">
        <v>0.10800000000000001</v>
      </c>
      <c r="AK928">
        <v>765.73879169999998</v>
      </c>
      <c r="AL928">
        <v>4.0261771160313025</v>
      </c>
      <c r="AM928" t="s">
        <v>1482</v>
      </c>
      <c r="AN928" t="s">
        <v>1515</v>
      </c>
    </row>
    <row r="929" spans="1:40">
      <c r="A929" t="s">
        <v>38</v>
      </c>
      <c r="B929">
        <v>34.4</v>
      </c>
      <c r="C929">
        <v>30.6</v>
      </c>
      <c r="D929">
        <v>36.799999999999997</v>
      </c>
      <c r="E929">
        <v>6302</v>
      </c>
      <c r="F929">
        <v>3307</v>
      </c>
      <c r="G929">
        <v>2995</v>
      </c>
      <c r="H929" s="2">
        <f>F929/E929</f>
        <v>0.52475404633449696</v>
      </c>
      <c r="I929" s="2">
        <f>G929/E929</f>
        <v>0.47524595366550304</v>
      </c>
      <c r="J929" s="1">
        <v>2875</v>
      </c>
      <c r="K929" s="2">
        <f>J929/E929</f>
        <v>0.45620437956204379</v>
      </c>
      <c r="L929" s="1">
        <v>2335</v>
      </c>
      <c r="M929" s="1">
        <v>229</v>
      </c>
      <c r="N929" s="1">
        <v>87</v>
      </c>
      <c r="O929" s="2">
        <f>L929/$J929</f>
        <v>0.8121739130434783</v>
      </c>
      <c r="P929" s="2">
        <f>M929/$J929</f>
        <v>7.9652173913043481E-2</v>
      </c>
      <c r="Q929" s="2">
        <f>N929/$J929</f>
        <v>3.0260869565217393E-2</v>
      </c>
      <c r="R929" s="2">
        <v>0.33600000000000002</v>
      </c>
      <c r="S929" s="8" t="str">
        <f>VLOOKUP(R929,bachelor_lookup!A:B,2,TRUE)</f>
        <v>Medium</v>
      </c>
      <c r="T929" s="2">
        <v>0.37799999999999995</v>
      </c>
      <c r="U929" s="2">
        <v>0.29799999999999999</v>
      </c>
      <c r="V929" s="1">
        <v>6238</v>
      </c>
      <c r="W929" s="2">
        <f>V929/E929</f>
        <v>0.98984449381148842</v>
      </c>
      <c r="X929" s="2">
        <v>0.21100000000000002</v>
      </c>
      <c r="Y929" s="1">
        <v>1592</v>
      </c>
      <c r="Z929" s="2">
        <f>Y929/E929</f>
        <v>0.25261821643922566</v>
      </c>
      <c r="AA929" s="2">
        <v>0.376</v>
      </c>
      <c r="AB929" s="1">
        <v>3799</v>
      </c>
      <c r="AC929" s="2">
        <f>AB929/E929</f>
        <v>0.60282450015867983</v>
      </c>
      <c r="AD929" s="2">
        <f>1-(AC929+Z929)</f>
        <v>0.14455728340209451</v>
      </c>
      <c r="AE929" s="2">
        <v>0.17</v>
      </c>
      <c r="AF929" s="1">
        <v>61663</v>
      </c>
      <c r="AG929" s="1">
        <v>2860</v>
      </c>
      <c r="AH929" s="1">
        <v>50464</v>
      </c>
      <c r="AI929" s="1">
        <v>4904</v>
      </c>
      <c r="AJ929" s="2">
        <v>6.3E-2</v>
      </c>
      <c r="AK929">
        <v>5.2241630739999998</v>
      </c>
      <c r="AL929">
        <v>1206.3176265236166</v>
      </c>
      <c r="AM929" t="s">
        <v>1483</v>
      </c>
      <c r="AN929" t="s">
        <v>1489</v>
      </c>
    </row>
    <row r="930" spans="1:40">
      <c r="A930" t="s">
        <v>79</v>
      </c>
      <c r="B930">
        <v>46.2</v>
      </c>
      <c r="C930">
        <v>45.1</v>
      </c>
      <c r="D930">
        <v>47.9</v>
      </c>
      <c r="E930">
        <v>3526</v>
      </c>
      <c r="F930">
        <v>1781</v>
      </c>
      <c r="G930">
        <v>1745</v>
      </c>
      <c r="H930" s="2">
        <f>F930/E930</f>
        <v>0.50510493477027796</v>
      </c>
      <c r="I930" s="2">
        <f>G930/E930</f>
        <v>0.49489506522972204</v>
      </c>
      <c r="J930" s="1">
        <v>1606</v>
      </c>
      <c r="K930" s="2">
        <f>J930/E930</f>
        <v>0.45547362450368689</v>
      </c>
      <c r="L930" s="1">
        <v>1344</v>
      </c>
      <c r="M930" s="1">
        <v>177</v>
      </c>
      <c r="N930" s="1">
        <v>5</v>
      </c>
      <c r="O930" s="2">
        <f>L930/$J930</f>
        <v>0.8368617683686177</v>
      </c>
      <c r="P930" s="2">
        <f>M930/$J930</f>
        <v>0.11021170610211706</v>
      </c>
      <c r="Q930" s="2">
        <f>N930/$J930</f>
        <v>3.1133250311332502E-3</v>
      </c>
      <c r="R930" s="2">
        <v>0.33600000000000002</v>
      </c>
      <c r="S930" s="8" t="str">
        <f>VLOOKUP(R930,bachelor_lookup!A:B,2,TRUE)</f>
        <v>Medium</v>
      </c>
      <c r="T930" s="2">
        <v>0.33600000000000002</v>
      </c>
      <c r="U930" s="2">
        <v>0.33600000000000002</v>
      </c>
      <c r="V930" s="1">
        <v>3502</v>
      </c>
      <c r="W930" s="2">
        <f>V930/E930</f>
        <v>0.99319342030629609</v>
      </c>
      <c r="X930" s="2">
        <v>5.0999999999999997E-2</v>
      </c>
      <c r="Y930" s="1">
        <v>728</v>
      </c>
      <c r="Z930" s="2">
        <f>Y930/E930</f>
        <v>0.20646625070901872</v>
      </c>
      <c r="AA930" s="2">
        <v>0.111</v>
      </c>
      <c r="AB930" s="1">
        <v>2199</v>
      </c>
      <c r="AC930" s="2">
        <f>AB930/E930</f>
        <v>0.62365286443562107</v>
      </c>
      <c r="AD930" s="2">
        <f>1-(AC930+Z930)</f>
        <v>0.16988088485536024</v>
      </c>
      <c r="AE930" s="2">
        <v>4.4999999999999998E-2</v>
      </c>
      <c r="AF930" s="1">
        <v>101733</v>
      </c>
      <c r="AG930" s="1">
        <v>1339</v>
      </c>
      <c r="AH930" s="1">
        <v>74886</v>
      </c>
      <c r="AI930" s="1">
        <v>2864</v>
      </c>
      <c r="AJ930" s="2">
        <v>5.9000000000000004E-2</v>
      </c>
      <c r="AK930">
        <v>143.6220582</v>
      </c>
      <c r="AL930">
        <v>24.550546372827291</v>
      </c>
      <c r="AM930" t="s">
        <v>1482</v>
      </c>
      <c r="AN930" t="s">
        <v>1490</v>
      </c>
    </row>
    <row r="931" spans="1:40">
      <c r="A931" t="s">
        <v>757</v>
      </c>
      <c r="B931">
        <v>39.200000000000003</v>
      </c>
      <c r="C931">
        <v>40.700000000000003</v>
      </c>
      <c r="D931">
        <v>37.1</v>
      </c>
      <c r="E931">
        <v>6990</v>
      </c>
      <c r="F931">
        <v>3377</v>
      </c>
      <c r="G931">
        <v>3613</v>
      </c>
      <c r="H931" s="2">
        <f>F931/E931</f>
        <v>0.48311874105865521</v>
      </c>
      <c r="I931" s="2">
        <f>G931/E931</f>
        <v>0.51688125894134473</v>
      </c>
      <c r="J931" s="1">
        <v>2883</v>
      </c>
      <c r="K931" s="2">
        <f>J931/E931</f>
        <v>0.41244635193133045</v>
      </c>
      <c r="L931" s="1">
        <v>2425</v>
      </c>
      <c r="M931" s="1">
        <v>285</v>
      </c>
      <c r="N931" s="1">
        <v>77</v>
      </c>
      <c r="O931" s="2">
        <f>L931/$J931</f>
        <v>0.8411377037807839</v>
      </c>
      <c r="P931" s="2">
        <f>M931/$J931</f>
        <v>9.8855359001040588E-2</v>
      </c>
      <c r="Q931" s="2">
        <f>N931/$J931</f>
        <v>2.6708289975719737E-2</v>
      </c>
      <c r="R931" s="2">
        <v>0.33700000000000002</v>
      </c>
      <c r="S931" s="8" t="str">
        <f>VLOOKUP(R931,bachelor_lookup!A:B,2,TRUE)</f>
        <v>Medium</v>
      </c>
      <c r="T931" s="2">
        <v>0.33200000000000002</v>
      </c>
      <c r="U931" s="2">
        <v>0.34100000000000003</v>
      </c>
      <c r="V931" s="1">
        <v>6901</v>
      </c>
      <c r="W931" s="2">
        <f>V931/E931</f>
        <v>0.98726752503576543</v>
      </c>
      <c r="X931" s="2">
        <v>0.106</v>
      </c>
      <c r="Y931" s="1">
        <v>1517</v>
      </c>
      <c r="Z931" s="2">
        <f>Y931/E931</f>
        <v>0.21702432045779685</v>
      </c>
      <c r="AA931" s="2">
        <v>0.151</v>
      </c>
      <c r="AB931" s="1">
        <v>4322</v>
      </c>
      <c r="AC931" s="2">
        <f>AB931/E931</f>
        <v>0.61831187410586552</v>
      </c>
      <c r="AD931" s="2">
        <f>1-(AC931+Z931)</f>
        <v>0.16466380543633763</v>
      </c>
      <c r="AE931" s="2">
        <v>8.900000000000001E-2</v>
      </c>
      <c r="AF931" s="1">
        <v>85799</v>
      </c>
      <c r="AG931" s="1">
        <v>2529</v>
      </c>
      <c r="AH931" s="1">
        <v>76266</v>
      </c>
      <c r="AI931" s="1">
        <v>5662</v>
      </c>
      <c r="AJ931" s="2">
        <v>0.09</v>
      </c>
      <c r="AK931">
        <v>72.016241780000001</v>
      </c>
      <c r="AL931">
        <v>97.061438187145569</v>
      </c>
      <c r="AM931" t="s">
        <v>1482</v>
      </c>
      <c r="AN931" t="s">
        <v>1504</v>
      </c>
    </row>
    <row r="932" spans="1:40">
      <c r="A932" t="s">
        <v>252</v>
      </c>
      <c r="B932">
        <v>41.8</v>
      </c>
      <c r="C932">
        <v>44.3</v>
      </c>
      <c r="D932">
        <v>40.200000000000003</v>
      </c>
      <c r="E932">
        <v>4704</v>
      </c>
      <c r="F932">
        <v>2464</v>
      </c>
      <c r="G932">
        <v>2240</v>
      </c>
      <c r="H932" s="2">
        <f>F932/E932</f>
        <v>0.52380952380952384</v>
      </c>
      <c r="I932" s="2">
        <f>G932/E932</f>
        <v>0.47619047619047616</v>
      </c>
      <c r="J932" s="1">
        <v>2358</v>
      </c>
      <c r="K932" s="2">
        <f>J932/E932</f>
        <v>0.50127551020408168</v>
      </c>
      <c r="L932" s="1">
        <v>1917</v>
      </c>
      <c r="M932" s="1">
        <v>266</v>
      </c>
      <c r="N932" s="1">
        <v>37</v>
      </c>
      <c r="O932" s="2">
        <f>L932/$J932</f>
        <v>0.81297709923664119</v>
      </c>
      <c r="P932" s="2">
        <f>M932/$J932</f>
        <v>0.11280746395250212</v>
      </c>
      <c r="Q932" s="2">
        <f>N932/$J932</f>
        <v>1.5691263782866838E-2</v>
      </c>
      <c r="R932" s="2">
        <v>0.33700000000000002</v>
      </c>
      <c r="S932" s="8" t="str">
        <f>VLOOKUP(R932,bachelor_lookup!A:B,2,TRUE)</f>
        <v>Medium</v>
      </c>
      <c r="T932" s="2">
        <v>0.32700000000000001</v>
      </c>
      <c r="U932" s="2">
        <v>0.34899999999999998</v>
      </c>
      <c r="V932" s="1">
        <v>4691</v>
      </c>
      <c r="W932" s="2">
        <f>V932/E932</f>
        <v>0.99723639455782309</v>
      </c>
      <c r="X932" s="2">
        <v>6.8000000000000005E-2</v>
      </c>
      <c r="Y932" s="1">
        <v>1194</v>
      </c>
      <c r="Z932" s="2">
        <f>Y932/E932</f>
        <v>0.25382653061224492</v>
      </c>
      <c r="AA932" s="2">
        <v>0.10800000000000001</v>
      </c>
      <c r="AB932" s="1">
        <v>2786</v>
      </c>
      <c r="AC932" s="2">
        <f>AB932/E932</f>
        <v>0.59226190476190477</v>
      </c>
      <c r="AD932" s="2">
        <f>1-(AC932+Z932)</f>
        <v>0.15391156462585032</v>
      </c>
      <c r="AE932" s="2">
        <v>6.2E-2</v>
      </c>
      <c r="AF932" s="1">
        <v>96113</v>
      </c>
      <c r="AG932" s="1">
        <v>1767</v>
      </c>
      <c r="AH932" s="1">
        <v>78232</v>
      </c>
      <c r="AI932" s="1">
        <v>3647</v>
      </c>
      <c r="AJ932" s="2">
        <v>7.4999999999999997E-2</v>
      </c>
      <c r="AK932">
        <v>11.513231879999999</v>
      </c>
      <c r="AL932">
        <v>408.57337444679348</v>
      </c>
      <c r="AM932" t="s">
        <v>1483</v>
      </c>
      <c r="AN932" t="s">
        <v>1497</v>
      </c>
    </row>
    <row r="933" spans="1:40">
      <c r="A933" t="s">
        <v>459</v>
      </c>
      <c r="B933">
        <v>40.6</v>
      </c>
      <c r="C933">
        <v>41.8</v>
      </c>
      <c r="D933">
        <v>38.6</v>
      </c>
      <c r="E933">
        <v>3570</v>
      </c>
      <c r="F933">
        <v>1822</v>
      </c>
      <c r="G933">
        <v>1748</v>
      </c>
      <c r="H933" s="2">
        <f>F933/E933</f>
        <v>0.51036414565826327</v>
      </c>
      <c r="I933" s="2">
        <f>G933/E933</f>
        <v>0.48963585434173668</v>
      </c>
      <c r="J933" s="1">
        <v>1831</v>
      </c>
      <c r="K933" s="2">
        <f>J933/E933</f>
        <v>0.5128851540616246</v>
      </c>
      <c r="L933" s="1">
        <v>1234</v>
      </c>
      <c r="M933" s="1">
        <v>208</v>
      </c>
      <c r="N933" s="1">
        <v>236</v>
      </c>
      <c r="O933" s="2">
        <f>L933/$J933</f>
        <v>0.67394866193336977</v>
      </c>
      <c r="P933" s="2">
        <f>M933/$J933</f>
        <v>0.113599126160568</v>
      </c>
      <c r="Q933" s="2">
        <f>N933/$J933</f>
        <v>0.12889131622064445</v>
      </c>
      <c r="R933" s="2">
        <v>0.33799999999999997</v>
      </c>
      <c r="S933" s="8" t="str">
        <f>VLOOKUP(R933,bachelor_lookup!A:B,2,TRUE)</f>
        <v>Medium</v>
      </c>
      <c r="T933" s="2">
        <v>0.26899999999999996</v>
      </c>
      <c r="U933" s="2">
        <v>0.40799999999999997</v>
      </c>
      <c r="V933" s="1">
        <v>3502</v>
      </c>
      <c r="W933" s="2">
        <f>V933/E933</f>
        <v>0.98095238095238091</v>
      </c>
      <c r="X933" s="2">
        <v>0.11800000000000001</v>
      </c>
      <c r="Y933" s="1">
        <v>709</v>
      </c>
      <c r="Z933" s="2">
        <f>Y933/E933</f>
        <v>0.19859943977591035</v>
      </c>
      <c r="AA933" s="2">
        <v>0.154</v>
      </c>
      <c r="AB933" s="1">
        <v>2345</v>
      </c>
      <c r="AC933" s="2">
        <f>AB933/E933</f>
        <v>0.65686274509803921</v>
      </c>
      <c r="AD933" s="2">
        <f>1-(AC933+Z933)</f>
        <v>0.14453781512605046</v>
      </c>
      <c r="AE933" s="2">
        <v>0.11199999999999999</v>
      </c>
      <c r="AF933" s="1">
        <v>89835</v>
      </c>
      <c r="AG933" s="1">
        <v>1271</v>
      </c>
      <c r="AH933" s="1">
        <v>73023</v>
      </c>
      <c r="AI933" s="1">
        <v>2894</v>
      </c>
      <c r="AJ933" s="2">
        <v>7.5999999999999998E-2</v>
      </c>
      <c r="AK933">
        <v>1.9747271209999999</v>
      </c>
      <c r="AL933">
        <v>1807.8447204351735</v>
      </c>
      <c r="AM933" t="s">
        <v>1484</v>
      </c>
      <c r="AN933" t="s">
        <v>1503</v>
      </c>
    </row>
    <row r="934" spans="1:40">
      <c r="A934" t="s">
        <v>674</v>
      </c>
      <c r="B934">
        <v>43.8</v>
      </c>
      <c r="C934">
        <v>43.8</v>
      </c>
      <c r="D934">
        <v>43.8</v>
      </c>
      <c r="E934">
        <v>3645</v>
      </c>
      <c r="F934">
        <v>1917</v>
      </c>
      <c r="G934">
        <v>1728</v>
      </c>
      <c r="H934" s="2">
        <f>F934/E934</f>
        <v>0.52592592592592591</v>
      </c>
      <c r="I934" s="2">
        <f>G934/E934</f>
        <v>0.47407407407407409</v>
      </c>
      <c r="J934" s="1">
        <v>1903</v>
      </c>
      <c r="K934" s="2">
        <f>J934/E934</f>
        <v>0.52208504801097388</v>
      </c>
      <c r="L934" s="1">
        <v>1440</v>
      </c>
      <c r="M934" s="1">
        <v>160</v>
      </c>
      <c r="N934" s="1">
        <v>96</v>
      </c>
      <c r="O934" s="2">
        <f>L934/$J934</f>
        <v>0.75669994745139257</v>
      </c>
      <c r="P934" s="2">
        <f>M934/$J934</f>
        <v>8.4077771939043616E-2</v>
      </c>
      <c r="Q934" s="2">
        <f>N934/$J934</f>
        <v>5.0446663163426171E-2</v>
      </c>
      <c r="R934" s="2">
        <v>0.33799999999999997</v>
      </c>
      <c r="S934" s="8" t="str">
        <f>VLOOKUP(R934,bachelor_lookup!A:B,2,TRUE)</f>
        <v>Medium</v>
      </c>
      <c r="T934" s="2">
        <v>0.32600000000000001</v>
      </c>
      <c r="U934" s="2">
        <v>0.35200000000000004</v>
      </c>
      <c r="V934" s="1">
        <v>3645</v>
      </c>
      <c r="W934" s="2">
        <f>V934/E934</f>
        <v>1</v>
      </c>
      <c r="X934" s="2">
        <v>8.8000000000000009E-2</v>
      </c>
      <c r="Y934" s="1">
        <v>826</v>
      </c>
      <c r="Z934" s="2">
        <f>Y934/E934</f>
        <v>0.22661179698216735</v>
      </c>
      <c r="AA934" s="2">
        <v>0.109</v>
      </c>
      <c r="AB934" s="1">
        <v>2439</v>
      </c>
      <c r="AC934" s="2">
        <f>AB934/E934</f>
        <v>0.66913580246913584</v>
      </c>
      <c r="AD934" s="2">
        <f>1-(AC934+Z934)</f>
        <v>0.10425240054869678</v>
      </c>
      <c r="AE934" s="2">
        <v>8.6999999999999994E-2</v>
      </c>
      <c r="AF934" s="1">
        <v>110373</v>
      </c>
      <c r="AG934" s="1">
        <v>1380</v>
      </c>
      <c r="AH934" s="1">
        <v>96354</v>
      </c>
      <c r="AI934" s="1">
        <v>2910</v>
      </c>
      <c r="AJ934" s="2">
        <v>5.7999999999999996E-2</v>
      </c>
      <c r="AK934">
        <v>11.63823101</v>
      </c>
      <c r="AL934">
        <v>313.19192726696014</v>
      </c>
      <c r="AM934" t="s">
        <v>1482</v>
      </c>
      <c r="AN934" t="s">
        <v>1503</v>
      </c>
    </row>
    <row r="935" spans="1:40">
      <c r="A935" t="s">
        <v>1254</v>
      </c>
      <c r="B935">
        <v>36.4</v>
      </c>
      <c r="C935">
        <v>37</v>
      </c>
      <c r="D935">
        <v>35.700000000000003</v>
      </c>
      <c r="E935">
        <v>8312</v>
      </c>
      <c r="F935">
        <v>3952</v>
      </c>
      <c r="G935">
        <v>4360</v>
      </c>
      <c r="H935" s="2">
        <f>F935/E935</f>
        <v>0.47545717035611162</v>
      </c>
      <c r="I935" s="2">
        <f>G935/E935</f>
        <v>0.52454282964388832</v>
      </c>
      <c r="J935" s="1">
        <v>3559</v>
      </c>
      <c r="K935" s="2">
        <f>J935/E935</f>
        <v>0.42817613089509143</v>
      </c>
      <c r="L935" s="1">
        <v>2672</v>
      </c>
      <c r="M935" s="1">
        <v>281</v>
      </c>
      <c r="N935" s="1">
        <v>118</v>
      </c>
      <c r="O935" s="2">
        <f>L935/$J935</f>
        <v>0.75077268895757232</v>
      </c>
      <c r="P935" s="2">
        <f>M935/$J935</f>
        <v>7.8954762573756679E-2</v>
      </c>
      <c r="Q935" s="2">
        <f>N935/$J935</f>
        <v>3.3155380724922731E-2</v>
      </c>
      <c r="R935" s="2">
        <v>0.33899999999999997</v>
      </c>
      <c r="S935" s="8" t="str">
        <f>VLOOKUP(R935,bachelor_lookup!A:B,2,TRUE)</f>
        <v>Medium</v>
      </c>
      <c r="T935" s="2">
        <v>0.377</v>
      </c>
      <c r="U935" s="2">
        <v>0.30499999999999999</v>
      </c>
      <c r="V935" s="1">
        <v>8268</v>
      </c>
      <c r="W935" s="2">
        <f>V935/E935</f>
        <v>0.99470644850818091</v>
      </c>
      <c r="X935" s="2">
        <v>0.11599999999999999</v>
      </c>
      <c r="Y935" s="1">
        <v>2523</v>
      </c>
      <c r="Z935" s="2">
        <f>Y935/E935</f>
        <v>0.30353705486044275</v>
      </c>
      <c r="AA935" s="2">
        <v>0.127</v>
      </c>
      <c r="AB935" s="1">
        <v>4626</v>
      </c>
      <c r="AC935" s="2">
        <f>AB935/E935</f>
        <v>0.5565447545717036</v>
      </c>
      <c r="AD935" s="2">
        <f>1-(AC935+Z935)</f>
        <v>0.13991819056785371</v>
      </c>
      <c r="AE935" s="2">
        <v>0.11800000000000001</v>
      </c>
      <c r="AF935" s="1">
        <v>73366</v>
      </c>
      <c r="AG935" s="1">
        <v>3066</v>
      </c>
      <c r="AH935" s="1">
        <v>64475</v>
      </c>
      <c r="AI935" s="1">
        <v>6112</v>
      </c>
      <c r="AJ935" s="2">
        <v>5.7000000000000002E-2</v>
      </c>
      <c r="AK935">
        <v>9.2958700449999991</v>
      </c>
      <c r="AL935">
        <v>894.16052072186653</v>
      </c>
      <c r="AM935" t="s">
        <v>1483</v>
      </c>
      <c r="AN935" t="s">
        <v>1518</v>
      </c>
    </row>
    <row r="936" spans="1:40">
      <c r="A936" t="s">
        <v>1337</v>
      </c>
      <c r="B936">
        <v>38.299999999999997</v>
      </c>
      <c r="C936">
        <v>39.1</v>
      </c>
      <c r="D936">
        <v>37.4</v>
      </c>
      <c r="E936">
        <v>7438</v>
      </c>
      <c r="F936">
        <v>3449</v>
      </c>
      <c r="G936">
        <v>3989</v>
      </c>
      <c r="H936" s="2">
        <f>F936/E936</f>
        <v>0.46369991933315408</v>
      </c>
      <c r="I936" s="2">
        <f>G936/E936</f>
        <v>0.53630008066684598</v>
      </c>
      <c r="J936" s="1">
        <v>3371</v>
      </c>
      <c r="K936" s="2">
        <f>J936/E936</f>
        <v>0.4532132293627319</v>
      </c>
      <c r="L936" s="1">
        <v>2644</v>
      </c>
      <c r="M936" s="1">
        <v>471</v>
      </c>
      <c r="N936" s="1">
        <v>24</v>
      </c>
      <c r="O936" s="2">
        <f>L936/$J936</f>
        <v>0.78433699199050722</v>
      </c>
      <c r="P936" s="2">
        <f>M936/$J936</f>
        <v>0.13972115099377039</v>
      </c>
      <c r="Q936" s="2">
        <f>N936/$J936</f>
        <v>7.1195490952239695E-3</v>
      </c>
      <c r="R936" s="2">
        <v>0.33899999999999997</v>
      </c>
      <c r="S936" s="8" t="str">
        <f>VLOOKUP(R936,bachelor_lookup!A:B,2,TRUE)</f>
        <v>Medium</v>
      </c>
      <c r="T936" s="2">
        <v>0.39299999999999996</v>
      </c>
      <c r="U936" s="2">
        <v>0.29299999999999998</v>
      </c>
      <c r="V936" s="1">
        <v>7376</v>
      </c>
      <c r="W936" s="2">
        <f>V936/E936</f>
        <v>0.9916644259209465</v>
      </c>
      <c r="X936" s="2">
        <v>0.11699999999999999</v>
      </c>
      <c r="Y936" s="1">
        <v>1935</v>
      </c>
      <c r="Z936" s="2">
        <f>Y936/E936</f>
        <v>0.26015057811239578</v>
      </c>
      <c r="AA936" s="2">
        <v>0.14899999999999999</v>
      </c>
      <c r="AB936" s="1">
        <v>4355</v>
      </c>
      <c r="AC936" s="2">
        <f>AB936/E936</f>
        <v>0.58550685668190372</v>
      </c>
      <c r="AD936" s="2">
        <f>1-(AC936+Z936)</f>
        <v>0.15434256520570044</v>
      </c>
      <c r="AE936" s="2">
        <v>0.11800000000000001</v>
      </c>
      <c r="AF936" s="1">
        <v>86388</v>
      </c>
      <c r="AG936" s="1">
        <v>2813</v>
      </c>
      <c r="AH936" s="1">
        <v>78310</v>
      </c>
      <c r="AI936" s="1">
        <v>5776</v>
      </c>
      <c r="AJ936" s="2">
        <v>9.5000000000000001E-2</v>
      </c>
      <c r="AK936">
        <v>9.3416244580000001</v>
      </c>
      <c r="AL936">
        <v>796.22126038584543</v>
      </c>
      <c r="AM936" t="s">
        <v>1483</v>
      </c>
      <c r="AN936" t="s">
        <v>1520</v>
      </c>
    </row>
    <row r="937" spans="1:40">
      <c r="A937" t="s">
        <v>850</v>
      </c>
      <c r="B937">
        <v>38.9</v>
      </c>
      <c r="C937">
        <v>39.5</v>
      </c>
      <c r="D937">
        <v>38.700000000000003</v>
      </c>
      <c r="E937">
        <v>3339</v>
      </c>
      <c r="F937">
        <v>1571</v>
      </c>
      <c r="G937">
        <v>1768</v>
      </c>
      <c r="H937" s="2">
        <f>F937/E937</f>
        <v>0.47050014974543275</v>
      </c>
      <c r="I937" s="2">
        <f>G937/E937</f>
        <v>0.52949985025456725</v>
      </c>
      <c r="J937" s="1">
        <v>1380</v>
      </c>
      <c r="K937" s="2">
        <f>J937/E937</f>
        <v>0.41329739442946989</v>
      </c>
      <c r="L937" s="1">
        <v>1166</v>
      </c>
      <c r="M937" s="1">
        <v>90</v>
      </c>
      <c r="N937" s="1">
        <v>13</v>
      </c>
      <c r="O937" s="2">
        <f>L937/$J937</f>
        <v>0.8449275362318841</v>
      </c>
      <c r="P937" s="2">
        <f>M937/$J937</f>
        <v>6.5217391304347824E-2</v>
      </c>
      <c r="Q937" s="2">
        <f>N937/$J937</f>
        <v>9.4202898550724643E-3</v>
      </c>
      <c r="R937" s="2">
        <v>0.33899999999999997</v>
      </c>
      <c r="S937" s="8" t="str">
        <f>VLOOKUP(R937,bachelor_lookup!A:B,2,TRUE)</f>
        <v>Medium</v>
      </c>
      <c r="T937" s="2">
        <v>0.36599999999999999</v>
      </c>
      <c r="U937" s="2">
        <v>0.316</v>
      </c>
      <c r="V937" s="1">
        <v>3326</v>
      </c>
      <c r="W937" s="2">
        <f>V937/E937</f>
        <v>0.99610661874812823</v>
      </c>
      <c r="X937" s="2">
        <v>0.17899999999999999</v>
      </c>
      <c r="Y937" s="1">
        <v>847</v>
      </c>
      <c r="Z937" s="2">
        <f>Y937/E937</f>
        <v>0.25366876310272535</v>
      </c>
      <c r="AA937" s="2">
        <v>0.42299999999999999</v>
      </c>
      <c r="AB937" s="1">
        <v>1780</v>
      </c>
      <c r="AC937" s="2">
        <f>AB937/E937</f>
        <v>0.53309374064091042</v>
      </c>
      <c r="AD937" s="2">
        <f>1-(AC937+Z937)</f>
        <v>0.21323749625636423</v>
      </c>
      <c r="AE937" s="2">
        <v>0.09</v>
      </c>
      <c r="AF937" s="1">
        <v>83406</v>
      </c>
      <c r="AG937" s="1">
        <v>1394</v>
      </c>
      <c r="AH937" s="1">
        <v>65938</v>
      </c>
      <c r="AI937" s="1">
        <v>2580</v>
      </c>
      <c r="AJ937" s="2">
        <v>0.10199999999999999</v>
      </c>
      <c r="AK937">
        <v>3.7557468090000001</v>
      </c>
      <c r="AL937">
        <v>889.0375655778131</v>
      </c>
      <c r="AM937" t="s">
        <v>1483</v>
      </c>
      <c r="AN937" t="s">
        <v>1513</v>
      </c>
    </row>
    <row r="938" spans="1:40">
      <c r="A938" t="s">
        <v>655</v>
      </c>
      <c r="B938">
        <v>39.299999999999997</v>
      </c>
      <c r="C938">
        <v>39</v>
      </c>
      <c r="D938">
        <v>39.700000000000003</v>
      </c>
      <c r="E938">
        <v>5327</v>
      </c>
      <c r="F938">
        <v>2497</v>
      </c>
      <c r="G938">
        <v>2830</v>
      </c>
      <c r="H938" s="2">
        <f>F938/E938</f>
        <v>0.46874413365871975</v>
      </c>
      <c r="I938" s="2">
        <f>G938/E938</f>
        <v>0.5312558663412803</v>
      </c>
      <c r="J938" s="1">
        <v>2928</v>
      </c>
      <c r="K938" s="2">
        <f>J938/E938</f>
        <v>0.54965271259620796</v>
      </c>
      <c r="L938" s="1">
        <v>2379</v>
      </c>
      <c r="M938" s="1">
        <v>210</v>
      </c>
      <c r="N938" s="1">
        <v>132</v>
      </c>
      <c r="O938" s="2">
        <f>L938/$J938</f>
        <v>0.8125</v>
      </c>
      <c r="P938" s="2">
        <f>M938/$J938</f>
        <v>7.1721311475409832E-2</v>
      </c>
      <c r="Q938" s="2">
        <f>N938/$J938</f>
        <v>4.5081967213114756E-2</v>
      </c>
      <c r="R938" s="2">
        <v>0.33899999999999997</v>
      </c>
      <c r="S938" s="8" t="str">
        <f>VLOOKUP(R938,bachelor_lookup!A:B,2,TRUE)</f>
        <v>Medium</v>
      </c>
      <c r="T938" s="2">
        <v>0.38299999999999995</v>
      </c>
      <c r="U938" s="2">
        <v>0.29799999999999999</v>
      </c>
      <c r="V938" s="1">
        <v>5265</v>
      </c>
      <c r="W938" s="2">
        <f>V938/E938</f>
        <v>0.98836117889994368</v>
      </c>
      <c r="X938" s="2">
        <v>6.3E-2</v>
      </c>
      <c r="Y938" s="1">
        <v>1244</v>
      </c>
      <c r="Z938" s="2">
        <f>Y938/E938</f>
        <v>0.23352731368500093</v>
      </c>
      <c r="AA938" s="2">
        <v>8.4000000000000005E-2</v>
      </c>
      <c r="AB938" s="1">
        <v>3477</v>
      </c>
      <c r="AC938" s="2">
        <f>AB938/E938</f>
        <v>0.65271259620799704</v>
      </c>
      <c r="AD938" s="2">
        <f>1-(AC938+Z938)</f>
        <v>0.11376009010700205</v>
      </c>
      <c r="AE938" s="2">
        <v>5.2000000000000005E-2</v>
      </c>
      <c r="AF938" s="1">
        <v>102797</v>
      </c>
      <c r="AG938" s="1">
        <v>1976</v>
      </c>
      <c r="AH938" s="1">
        <v>98800</v>
      </c>
      <c r="AI938" s="1">
        <v>4164</v>
      </c>
      <c r="AJ938" s="2">
        <v>5.2000000000000005E-2</v>
      </c>
      <c r="AK938">
        <v>15.08804561</v>
      </c>
      <c r="AL938">
        <v>353.06096877579625</v>
      </c>
      <c r="AM938" t="s">
        <v>1483</v>
      </c>
      <c r="AN938" t="s">
        <v>1503</v>
      </c>
    </row>
    <row r="939" spans="1:40">
      <c r="A939" t="s">
        <v>989</v>
      </c>
      <c r="B939">
        <v>32.6</v>
      </c>
      <c r="C939">
        <v>31.7</v>
      </c>
      <c r="D939">
        <v>32.9</v>
      </c>
      <c r="E939">
        <v>5078</v>
      </c>
      <c r="F939">
        <v>2523</v>
      </c>
      <c r="G939">
        <v>2555</v>
      </c>
      <c r="H939" s="2">
        <f>F939/E939</f>
        <v>0.49684915320992518</v>
      </c>
      <c r="I939" s="2">
        <f>G939/E939</f>
        <v>0.50315084679007482</v>
      </c>
      <c r="J939" s="1">
        <v>2263</v>
      </c>
      <c r="K939" s="2">
        <f>J939/E939</f>
        <v>0.44564789287120915</v>
      </c>
      <c r="L939" s="1">
        <v>1949</v>
      </c>
      <c r="M939" s="1">
        <v>168</v>
      </c>
      <c r="N939" s="1">
        <v>48</v>
      </c>
      <c r="O939" s="2">
        <f>L939/$J939</f>
        <v>0.86124613345117096</v>
      </c>
      <c r="P939" s="2">
        <f>M939/$J939</f>
        <v>7.4237737516570923E-2</v>
      </c>
      <c r="Q939" s="2">
        <f>N939/$J939</f>
        <v>2.1210782147591693E-2</v>
      </c>
      <c r="R939" s="2">
        <v>0.34</v>
      </c>
      <c r="S939" s="8" t="str">
        <f>VLOOKUP(R939,bachelor_lookup!A:B,2,TRUE)</f>
        <v>Medium</v>
      </c>
      <c r="T939" s="2">
        <v>0.34899999999999998</v>
      </c>
      <c r="U939" s="2">
        <v>0.33100000000000002</v>
      </c>
      <c r="V939" s="1">
        <v>5068</v>
      </c>
      <c r="W939" s="2">
        <f>V939/E939</f>
        <v>0.99803072075620325</v>
      </c>
      <c r="X939" s="2">
        <v>1.8000000000000002E-2</v>
      </c>
      <c r="Y939" s="1">
        <v>1612</v>
      </c>
      <c r="Z939" s="2">
        <f>Y939/E939</f>
        <v>0.31744781410003936</v>
      </c>
      <c r="AA939" s="2">
        <v>0.03</v>
      </c>
      <c r="AB939" s="1">
        <v>2933</v>
      </c>
      <c r="AC939" s="2">
        <f>AB939/E939</f>
        <v>0.57758960220559274</v>
      </c>
      <c r="AD939" s="2">
        <f>1-(AC939+Z939)</f>
        <v>0.10496258369436795</v>
      </c>
      <c r="AE939" s="2">
        <v>1.3999999999999999E-2</v>
      </c>
      <c r="AF939" s="1">
        <v>96977</v>
      </c>
      <c r="AG939" s="1">
        <v>1665</v>
      </c>
      <c r="AH939" s="1">
        <v>84792</v>
      </c>
      <c r="AI939" s="1">
        <v>3705</v>
      </c>
      <c r="AJ939" s="2">
        <v>0.10400000000000001</v>
      </c>
      <c r="AK939">
        <v>2.8487128030000002</v>
      </c>
      <c r="AL939">
        <v>1782.5594755120001</v>
      </c>
      <c r="AM939" t="s">
        <v>1484</v>
      </c>
      <c r="AN939" t="s">
        <v>1513</v>
      </c>
    </row>
    <row r="940" spans="1:40">
      <c r="A940" t="s">
        <v>1228</v>
      </c>
      <c r="B940">
        <v>41</v>
      </c>
      <c r="C940">
        <v>39.799999999999997</v>
      </c>
      <c r="D940">
        <v>42.8</v>
      </c>
      <c r="E940">
        <v>2609</v>
      </c>
      <c r="F940">
        <v>1038</v>
      </c>
      <c r="G940">
        <v>1571</v>
      </c>
      <c r="H940" s="2">
        <f>F940/E940</f>
        <v>0.39785358374856267</v>
      </c>
      <c r="I940" s="2">
        <f>G940/E940</f>
        <v>0.60214641625143728</v>
      </c>
      <c r="J940" s="1">
        <v>1261</v>
      </c>
      <c r="K940" s="2">
        <f>J940/E940</f>
        <v>0.48332694518972785</v>
      </c>
      <c r="L940" s="1">
        <v>678</v>
      </c>
      <c r="M940" s="1">
        <v>107</v>
      </c>
      <c r="N940" s="1">
        <v>141</v>
      </c>
      <c r="O940" s="2">
        <f>L940/$J940</f>
        <v>0.53766851704996033</v>
      </c>
      <c r="P940" s="2">
        <f>M940/$J940</f>
        <v>8.4853291038858053E-2</v>
      </c>
      <c r="Q940" s="2">
        <f>N940/$J940</f>
        <v>0.11181601903251388</v>
      </c>
      <c r="R940" s="2">
        <v>0.34</v>
      </c>
      <c r="S940" s="8" t="str">
        <f>VLOOKUP(R940,bachelor_lookup!A:B,2,TRUE)</f>
        <v>Medium</v>
      </c>
      <c r="T940" s="2">
        <v>0.375</v>
      </c>
      <c r="U940" s="2">
        <v>0.31</v>
      </c>
      <c r="V940" s="1">
        <v>2248</v>
      </c>
      <c r="W940" s="2">
        <f>V940/E940</f>
        <v>0.86163280950555765</v>
      </c>
      <c r="X940" s="2">
        <v>0.20399999999999999</v>
      </c>
      <c r="Y940" s="1">
        <v>137</v>
      </c>
      <c r="Z940" s="2">
        <f>Y940/E940</f>
        <v>5.251054043694902E-2</v>
      </c>
      <c r="AA940" s="2">
        <v>0.19</v>
      </c>
      <c r="AB940" s="1">
        <v>1633</v>
      </c>
      <c r="AC940" s="2">
        <f>AB940/E940</f>
        <v>0.62591031046377921</v>
      </c>
      <c r="AD940" s="2">
        <f>1-(AC940+Z940)</f>
        <v>0.32157914909927177</v>
      </c>
      <c r="AE940" s="2">
        <v>0.21100000000000002</v>
      </c>
      <c r="AF940" s="1">
        <v>40554</v>
      </c>
      <c r="AG940" s="1">
        <v>1536</v>
      </c>
      <c r="AH940" s="1">
        <v>31332</v>
      </c>
      <c r="AI940" s="1">
        <v>2431</v>
      </c>
      <c r="AJ940" s="2">
        <v>7.0999999999999994E-2</v>
      </c>
      <c r="AK940">
        <v>1.2418114419999999</v>
      </c>
      <c r="AL940">
        <v>2100.963086471545</v>
      </c>
      <c r="AM940" t="s">
        <v>1484</v>
      </c>
      <c r="AN940" t="s">
        <v>1518</v>
      </c>
    </row>
    <row r="941" spans="1:40">
      <c r="A941" t="s">
        <v>1211</v>
      </c>
      <c r="B941">
        <v>41</v>
      </c>
      <c r="C941">
        <v>37.200000000000003</v>
      </c>
      <c r="D941">
        <v>46.7</v>
      </c>
      <c r="E941">
        <v>3265</v>
      </c>
      <c r="F941">
        <v>1449</v>
      </c>
      <c r="G941">
        <v>1816</v>
      </c>
      <c r="H941" s="2">
        <f>F941/E941</f>
        <v>0.44379785604900457</v>
      </c>
      <c r="I941" s="2">
        <f>G941/E941</f>
        <v>0.55620214395099543</v>
      </c>
      <c r="J941" s="1">
        <v>1557</v>
      </c>
      <c r="K941" s="2">
        <f>J941/E941</f>
        <v>0.47687595712098008</v>
      </c>
      <c r="L941" s="1">
        <v>1161</v>
      </c>
      <c r="M941" s="1">
        <v>174</v>
      </c>
      <c r="N941" s="1">
        <v>82</v>
      </c>
      <c r="O941" s="2">
        <f>L941/$J941</f>
        <v>0.74566473988439308</v>
      </c>
      <c r="P941" s="2">
        <f>M941/$J941</f>
        <v>0.11175337186897881</v>
      </c>
      <c r="Q941" s="2">
        <f>N941/$J941</f>
        <v>5.266538214515093E-2</v>
      </c>
      <c r="R941" s="2">
        <v>0.34100000000000003</v>
      </c>
      <c r="S941" s="8" t="str">
        <f>VLOOKUP(R941,bachelor_lookup!A:B,2,TRUE)</f>
        <v>Medium</v>
      </c>
      <c r="T941" s="2">
        <v>0.35100000000000003</v>
      </c>
      <c r="U941" s="2">
        <v>0.33399999999999996</v>
      </c>
      <c r="V941" s="1">
        <v>3244</v>
      </c>
      <c r="W941" s="2">
        <f>V941/E941</f>
        <v>0.99356814701378249</v>
      </c>
      <c r="X941" s="2">
        <v>8.8000000000000009E-2</v>
      </c>
      <c r="Y941" s="1">
        <v>693</v>
      </c>
      <c r="Z941" s="2">
        <f>Y941/E941</f>
        <v>0.2122511485451761</v>
      </c>
      <c r="AA941" s="2">
        <v>9.5000000000000001E-2</v>
      </c>
      <c r="AB941" s="1">
        <v>1963</v>
      </c>
      <c r="AC941" s="2">
        <f>AB941/E941</f>
        <v>0.60122511485451757</v>
      </c>
      <c r="AD941" s="2">
        <f>1-(AC941+Z941)</f>
        <v>0.1865237366003063</v>
      </c>
      <c r="AE941" s="2">
        <v>0.106</v>
      </c>
      <c r="AF941" s="1">
        <v>63701</v>
      </c>
      <c r="AG941" s="1">
        <v>1427</v>
      </c>
      <c r="AH941" s="1">
        <v>50979</v>
      </c>
      <c r="AI941" s="1">
        <v>2619</v>
      </c>
      <c r="AJ941" s="2">
        <v>7.4999999999999997E-2</v>
      </c>
      <c r="AK941">
        <v>2.3025350279999999</v>
      </c>
      <c r="AL941">
        <v>1418.0023149684741</v>
      </c>
      <c r="AM941" t="s">
        <v>1483</v>
      </c>
      <c r="AN941" t="s">
        <v>1518</v>
      </c>
    </row>
    <row r="942" spans="1:40">
      <c r="A942" t="s">
        <v>157</v>
      </c>
      <c r="B942">
        <v>37.6</v>
      </c>
      <c r="C942">
        <v>39.799999999999997</v>
      </c>
      <c r="D942">
        <v>36.1</v>
      </c>
      <c r="E942">
        <v>4059</v>
      </c>
      <c r="F942">
        <v>1839</v>
      </c>
      <c r="G942">
        <v>2220</v>
      </c>
      <c r="H942" s="2">
        <f>F942/E942</f>
        <v>0.45306725794530672</v>
      </c>
      <c r="I942" s="2">
        <f>G942/E942</f>
        <v>0.54693274205469322</v>
      </c>
      <c r="J942" s="1">
        <v>2026</v>
      </c>
      <c r="K942" s="2">
        <f>J942/E942</f>
        <v>0.4991377186499138</v>
      </c>
      <c r="L942" s="1">
        <v>1532</v>
      </c>
      <c r="M942" s="1">
        <v>170</v>
      </c>
      <c r="N942" s="1">
        <v>129</v>
      </c>
      <c r="O942" s="2">
        <f>L942/$J942</f>
        <v>0.75616979269496543</v>
      </c>
      <c r="P942" s="2">
        <f>M942/$J942</f>
        <v>8.3909180651530108E-2</v>
      </c>
      <c r="Q942" s="2">
        <f>N942/$J942</f>
        <v>6.3672260612043438E-2</v>
      </c>
      <c r="R942" s="2">
        <v>0.34200000000000003</v>
      </c>
      <c r="S942" s="8" t="str">
        <f>VLOOKUP(R942,bachelor_lookup!A:B,2,TRUE)</f>
        <v>Medium</v>
      </c>
      <c r="T942" s="2">
        <v>0.34700000000000003</v>
      </c>
      <c r="U942" s="2">
        <v>0.33700000000000002</v>
      </c>
      <c r="V942" s="1">
        <v>3973</v>
      </c>
      <c r="W942" s="2">
        <f>V942/E942</f>
        <v>0.97881251539788128</v>
      </c>
      <c r="X942" s="2">
        <v>0.11599999999999999</v>
      </c>
      <c r="Y942" s="1">
        <v>948</v>
      </c>
      <c r="Z942" s="2">
        <f>Y942/E942</f>
        <v>0.2335550628233555</v>
      </c>
      <c r="AA942" s="2">
        <v>0.193</v>
      </c>
      <c r="AB942" s="1">
        <v>2392</v>
      </c>
      <c r="AC942" s="2">
        <f>AB942/E942</f>
        <v>0.58930771125893078</v>
      </c>
      <c r="AD942" s="2">
        <f>1-(AC942+Z942)</f>
        <v>0.17713722591771375</v>
      </c>
      <c r="AE942" s="2">
        <v>0.109</v>
      </c>
      <c r="AF942" s="1">
        <v>76101</v>
      </c>
      <c r="AG942" s="1">
        <v>1565</v>
      </c>
      <c r="AH942" s="1">
        <v>63750</v>
      </c>
      <c r="AI942" s="1">
        <v>3144</v>
      </c>
      <c r="AJ942" s="2">
        <v>5.9000000000000004E-2</v>
      </c>
      <c r="AK942">
        <v>3.416859724</v>
      </c>
      <c r="AL942">
        <v>1187.9328763453796</v>
      </c>
      <c r="AM942" t="s">
        <v>1483</v>
      </c>
      <c r="AN942" t="s">
        <v>1492</v>
      </c>
    </row>
    <row r="943" spans="1:40">
      <c r="A943" t="s">
        <v>716</v>
      </c>
      <c r="B943">
        <v>39.4</v>
      </c>
      <c r="C943">
        <v>37.799999999999997</v>
      </c>
      <c r="D943">
        <v>40.700000000000003</v>
      </c>
      <c r="E943">
        <v>6403</v>
      </c>
      <c r="F943">
        <v>3211</v>
      </c>
      <c r="G943">
        <v>3192</v>
      </c>
      <c r="H943" s="2">
        <f>F943/E943</f>
        <v>0.50148367952522255</v>
      </c>
      <c r="I943" s="2">
        <f>G943/E943</f>
        <v>0.49851632047477745</v>
      </c>
      <c r="J943" s="1">
        <v>3055</v>
      </c>
      <c r="K943" s="2">
        <f>J943/E943</f>
        <v>0.47712009995314697</v>
      </c>
      <c r="L943" s="1">
        <v>2486</v>
      </c>
      <c r="M943" s="1">
        <v>316</v>
      </c>
      <c r="N943" s="1">
        <v>36</v>
      </c>
      <c r="O943" s="2">
        <f>L943/$J943</f>
        <v>0.81374795417348611</v>
      </c>
      <c r="P943" s="2">
        <f>M943/$J943</f>
        <v>0.10343698854337152</v>
      </c>
      <c r="Q943" s="2">
        <f>N943/$J943</f>
        <v>1.1783960720130934E-2</v>
      </c>
      <c r="R943" s="2">
        <v>0.34200000000000003</v>
      </c>
      <c r="S943" s="8" t="str">
        <f>VLOOKUP(R943,bachelor_lookup!A:B,2,TRUE)</f>
        <v>Medium</v>
      </c>
      <c r="T943" s="2">
        <v>0.377</v>
      </c>
      <c r="U943" s="2">
        <v>0.312</v>
      </c>
      <c r="V943" s="1">
        <v>6364</v>
      </c>
      <c r="W943" s="2">
        <f>V943/E943</f>
        <v>0.99390910510698105</v>
      </c>
      <c r="X943" s="2">
        <v>0.155</v>
      </c>
      <c r="Y943" s="1">
        <v>1667</v>
      </c>
      <c r="Z943" s="2">
        <f>Y943/E943</f>
        <v>0.2603467124785257</v>
      </c>
      <c r="AA943" s="2">
        <v>0.27699999999999997</v>
      </c>
      <c r="AB943" s="1">
        <v>3927</v>
      </c>
      <c r="AC943" s="2">
        <f>AB943/E943</f>
        <v>0.61330626268936439</v>
      </c>
      <c r="AD943" s="2">
        <f>1-(AC943+Z943)</f>
        <v>0.12634702483210991</v>
      </c>
      <c r="AE943" s="2">
        <v>0.11900000000000001</v>
      </c>
      <c r="AF943" s="1">
        <v>94363</v>
      </c>
      <c r="AG943" s="1">
        <v>2388</v>
      </c>
      <c r="AH943" s="1">
        <v>67430</v>
      </c>
      <c r="AI943" s="1">
        <v>4839</v>
      </c>
      <c r="AJ943" s="2">
        <v>5.2000000000000005E-2</v>
      </c>
      <c r="AK943">
        <v>17.608014829999998</v>
      </c>
      <c r="AL943">
        <v>363.6412203089904</v>
      </c>
      <c r="AM943" t="s">
        <v>1483</v>
      </c>
      <c r="AN943" t="s">
        <v>1503</v>
      </c>
    </row>
    <row r="944" spans="1:40">
      <c r="A944" t="s">
        <v>665</v>
      </c>
      <c r="B944">
        <v>41</v>
      </c>
      <c r="C944">
        <v>41</v>
      </c>
      <c r="D944">
        <v>40.9</v>
      </c>
      <c r="E944">
        <v>3731</v>
      </c>
      <c r="F944">
        <v>1772</v>
      </c>
      <c r="G944">
        <v>1959</v>
      </c>
      <c r="H944" s="2">
        <f>F944/E944</f>
        <v>0.47493969445188955</v>
      </c>
      <c r="I944" s="2">
        <f>G944/E944</f>
        <v>0.52506030554811045</v>
      </c>
      <c r="J944" s="1">
        <v>1854</v>
      </c>
      <c r="K944" s="2">
        <f>J944/E944</f>
        <v>0.49691771642991156</v>
      </c>
      <c r="L944" s="1">
        <v>1234</v>
      </c>
      <c r="M944" s="1">
        <v>260</v>
      </c>
      <c r="N944" s="1">
        <v>108</v>
      </c>
      <c r="O944" s="2">
        <f>L944/$J944</f>
        <v>0.66558791801510253</v>
      </c>
      <c r="P944" s="2">
        <f>M944/$J944</f>
        <v>0.14023732470334413</v>
      </c>
      <c r="Q944" s="2">
        <f>N944/$J944</f>
        <v>5.8252427184466021E-2</v>
      </c>
      <c r="R944" s="2">
        <v>0.34200000000000003</v>
      </c>
      <c r="S944" s="8" t="str">
        <f>VLOOKUP(R944,bachelor_lookup!A:B,2,TRUE)</f>
        <v>Medium</v>
      </c>
      <c r="T944" s="2">
        <v>0.36799999999999999</v>
      </c>
      <c r="U944" s="2">
        <v>0.316</v>
      </c>
      <c r="V944" s="1">
        <v>3731</v>
      </c>
      <c r="W944" s="2">
        <f>V944/E944</f>
        <v>1</v>
      </c>
      <c r="X944" s="2">
        <v>6.5000000000000002E-2</v>
      </c>
      <c r="Y944" s="1">
        <v>921</v>
      </c>
      <c r="Z944" s="2">
        <f>Y944/E944</f>
        <v>0.24685071026534441</v>
      </c>
      <c r="AA944" s="2">
        <v>0.10400000000000001</v>
      </c>
      <c r="AB944" s="1">
        <v>2380</v>
      </c>
      <c r="AC944" s="2">
        <f>AB944/E944</f>
        <v>0.63789868667917449</v>
      </c>
      <c r="AD944" s="2">
        <f>1-(AC944+Z944)</f>
        <v>0.11525060305548107</v>
      </c>
      <c r="AE944" s="2">
        <v>5.7999999999999996E-2</v>
      </c>
      <c r="AF944" s="1">
        <v>107492</v>
      </c>
      <c r="AG944" s="1">
        <v>1307</v>
      </c>
      <c r="AH944" s="1">
        <v>93911</v>
      </c>
      <c r="AI944" s="1">
        <v>2928</v>
      </c>
      <c r="AJ944" s="2">
        <v>0.06</v>
      </c>
      <c r="AK944">
        <v>19.110658860000001</v>
      </c>
      <c r="AL944">
        <v>195.23136420007236</v>
      </c>
      <c r="AM944" t="s">
        <v>1482</v>
      </c>
      <c r="AN944" t="s">
        <v>1503</v>
      </c>
    </row>
    <row r="945" spans="1:40">
      <c r="A945" t="s">
        <v>778</v>
      </c>
      <c r="B945">
        <v>24.5</v>
      </c>
      <c r="C945">
        <v>25.6</v>
      </c>
      <c r="D945">
        <v>23.8</v>
      </c>
      <c r="E945">
        <v>2399</v>
      </c>
      <c r="F945">
        <v>1155</v>
      </c>
      <c r="G945">
        <v>1244</v>
      </c>
      <c r="H945" s="2">
        <f>F945/E945</f>
        <v>0.48145060441850773</v>
      </c>
      <c r="I945" s="2">
        <f>G945/E945</f>
        <v>0.51854939558149227</v>
      </c>
      <c r="J945" s="1">
        <v>1186</v>
      </c>
      <c r="K945" s="2">
        <f>J945/E945</f>
        <v>0.49437265527303043</v>
      </c>
      <c r="L945" s="1">
        <v>742</v>
      </c>
      <c r="M945" s="1">
        <v>117</v>
      </c>
      <c r="N945" s="1">
        <v>0</v>
      </c>
      <c r="O945" s="2">
        <f>L945/$J945</f>
        <v>0.62563237774030356</v>
      </c>
      <c r="P945" s="2">
        <f>M945/$J945</f>
        <v>9.8650927487352449E-2</v>
      </c>
      <c r="Q945" s="2">
        <f>N945/$J945</f>
        <v>0</v>
      </c>
      <c r="R945" s="2">
        <v>0.34299999999999997</v>
      </c>
      <c r="S945" s="8" t="str">
        <f>VLOOKUP(R945,bachelor_lookup!A:B,2,TRUE)</f>
        <v>Medium</v>
      </c>
      <c r="T945" s="2">
        <v>0.32700000000000001</v>
      </c>
      <c r="U945" s="2">
        <v>0.36200000000000004</v>
      </c>
      <c r="V945" s="1">
        <v>2003</v>
      </c>
      <c r="W945" s="2">
        <f>V945/E945</f>
        <v>0.83493122134222597</v>
      </c>
      <c r="X945" s="2">
        <v>0.35200000000000004</v>
      </c>
      <c r="Y945" s="1">
        <v>332</v>
      </c>
      <c r="Z945" s="2">
        <f>Y945/E945</f>
        <v>0.13839099624843684</v>
      </c>
      <c r="AA945" s="2">
        <v>0.20199999999999999</v>
      </c>
      <c r="AB945" s="1">
        <v>1501</v>
      </c>
      <c r="AC945" s="2">
        <f>AB945/E945</f>
        <v>0.62567736556898712</v>
      </c>
      <c r="AD945" s="2">
        <f>1-(AC945+Z945)</f>
        <v>0.23593163818257601</v>
      </c>
      <c r="AE945" s="2">
        <v>0.41200000000000003</v>
      </c>
      <c r="AF945" s="1">
        <v>34748</v>
      </c>
      <c r="AG945" s="1">
        <v>1023</v>
      </c>
      <c r="AH945" s="1">
        <v>27159</v>
      </c>
      <c r="AI945" s="1">
        <v>2083</v>
      </c>
      <c r="AJ945" s="2">
        <v>0.06</v>
      </c>
      <c r="AK945">
        <v>8.4448501559999993</v>
      </c>
      <c r="AL945">
        <v>284.07845677350821</v>
      </c>
      <c r="AM945" t="s">
        <v>1482</v>
      </c>
      <c r="AN945" t="s">
        <v>1505</v>
      </c>
    </row>
    <row r="946" spans="1:40">
      <c r="A946" t="s">
        <v>677</v>
      </c>
      <c r="B946">
        <v>36.700000000000003</v>
      </c>
      <c r="C946">
        <v>39.200000000000003</v>
      </c>
      <c r="D946">
        <v>35.6</v>
      </c>
      <c r="E946">
        <v>4351</v>
      </c>
      <c r="F946">
        <v>2247</v>
      </c>
      <c r="G946">
        <v>2104</v>
      </c>
      <c r="H946" s="2">
        <f>F946/E946</f>
        <v>0.51643300390714775</v>
      </c>
      <c r="I946" s="2">
        <f>G946/E946</f>
        <v>0.4835669960928522</v>
      </c>
      <c r="J946" s="1">
        <v>1994</v>
      </c>
      <c r="K946" s="2">
        <f>J946/E946</f>
        <v>0.45828545162031714</v>
      </c>
      <c r="L946" s="1">
        <v>1683</v>
      </c>
      <c r="M946" s="1">
        <v>164</v>
      </c>
      <c r="N946" s="1">
        <v>18</v>
      </c>
      <c r="O946" s="2">
        <f>L946/$J946</f>
        <v>0.84403209628886655</v>
      </c>
      <c r="P946" s="2">
        <f>M946/$J946</f>
        <v>8.2246740220661987E-2</v>
      </c>
      <c r="Q946" s="2">
        <f>N946/$J946</f>
        <v>9.0270812437311942E-3</v>
      </c>
      <c r="R946" s="2">
        <v>0.34299999999999997</v>
      </c>
      <c r="S946" s="8" t="str">
        <f>VLOOKUP(R946,bachelor_lookup!A:B,2,TRUE)</f>
        <v>Medium</v>
      </c>
      <c r="T946" s="2">
        <v>0.4</v>
      </c>
      <c r="U946" s="2">
        <v>0.28000000000000003</v>
      </c>
      <c r="V946" s="1">
        <v>4309</v>
      </c>
      <c r="W946" s="2">
        <f>V946/E946</f>
        <v>0.9903470466559412</v>
      </c>
      <c r="X946" s="2">
        <v>1.9E-2</v>
      </c>
      <c r="Y946" s="1">
        <v>1488</v>
      </c>
      <c r="Z946" s="2">
        <f>Y946/E946</f>
        <v>0.34199034704665593</v>
      </c>
      <c r="AA946" s="2">
        <v>6.0000000000000001E-3</v>
      </c>
      <c r="AB946" s="1">
        <v>2444</v>
      </c>
      <c r="AC946" s="2">
        <f>AB946/E946</f>
        <v>0.5617099517352333</v>
      </c>
      <c r="AD946" s="2">
        <f>1-(AC946+Z946)</f>
        <v>9.6299701218110823E-2</v>
      </c>
      <c r="AE946" s="2">
        <v>2.1000000000000001E-2</v>
      </c>
      <c r="AF946" s="1">
        <v>116006</v>
      </c>
      <c r="AG946" s="1">
        <v>1382</v>
      </c>
      <c r="AH946" s="1">
        <v>106920</v>
      </c>
      <c r="AI946" s="1">
        <v>2975</v>
      </c>
      <c r="AJ946" s="2">
        <v>7.6999999999999999E-2</v>
      </c>
      <c r="AK946">
        <v>3.6478760800000001</v>
      </c>
      <c r="AL946">
        <v>1192.7488501747571</v>
      </c>
      <c r="AM946" t="s">
        <v>1483</v>
      </c>
      <c r="AN946" t="s">
        <v>1503</v>
      </c>
    </row>
    <row r="947" spans="1:40">
      <c r="A947" t="s">
        <v>1120</v>
      </c>
      <c r="B947">
        <v>40.799999999999997</v>
      </c>
      <c r="C947">
        <v>40.700000000000003</v>
      </c>
      <c r="D947">
        <v>40.9</v>
      </c>
      <c r="E947">
        <v>4284</v>
      </c>
      <c r="F947">
        <v>2077</v>
      </c>
      <c r="G947">
        <v>2207</v>
      </c>
      <c r="H947" s="2">
        <f>F947/E947</f>
        <v>0.48482726423902894</v>
      </c>
      <c r="I947" s="2">
        <f>G947/E947</f>
        <v>0.515172735760971</v>
      </c>
      <c r="J947" s="1">
        <v>2142</v>
      </c>
      <c r="K947" s="2">
        <f>J947/E947</f>
        <v>0.5</v>
      </c>
      <c r="L947" s="1">
        <v>1533</v>
      </c>
      <c r="M947" s="1">
        <v>244</v>
      </c>
      <c r="N947" s="1">
        <v>163</v>
      </c>
      <c r="O947" s="2">
        <f>L947/$J947</f>
        <v>0.71568627450980393</v>
      </c>
      <c r="P947" s="2">
        <f>M947/$J947</f>
        <v>0.11391223155929038</v>
      </c>
      <c r="Q947" s="2">
        <f>N947/$J947</f>
        <v>7.6097105508870208E-2</v>
      </c>
      <c r="R947" s="2">
        <v>0.34299999999999997</v>
      </c>
      <c r="S947" s="8" t="str">
        <f>VLOOKUP(R947,bachelor_lookup!A:B,2,TRUE)</f>
        <v>Medium</v>
      </c>
      <c r="T947" s="2">
        <v>0.36</v>
      </c>
      <c r="U947" s="2">
        <v>0.32899999999999996</v>
      </c>
      <c r="V947" s="1">
        <v>4275</v>
      </c>
      <c r="W947" s="2">
        <f>V947/E947</f>
        <v>0.99789915966386555</v>
      </c>
      <c r="X947" s="2">
        <v>3.4000000000000002E-2</v>
      </c>
      <c r="Y947" s="1">
        <v>949</v>
      </c>
      <c r="Z947" s="2">
        <f>Y947/E947</f>
        <v>0.22152194211017739</v>
      </c>
      <c r="AA947" s="2">
        <v>4.5999999999999999E-2</v>
      </c>
      <c r="AB947" s="1">
        <v>2874</v>
      </c>
      <c r="AC947" s="2">
        <f>AB947/E947</f>
        <v>0.67086834733893552</v>
      </c>
      <c r="AD947" s="2">
        <f>1-(AC947+Z947)</f>
        <v>0.10760971055088708</v>
      </c>
      <c r="AE947" s="2">
        <v>3.6000000000000004E-2</v>
      </c>
      <c r="AF947" s="1">
        <v>105125</v>
      </c>
      <c r="AG947" s="1">
        <v>1442</v>
      </c>
      <c r="AH947" s="1">
        <v>99375</v>
      </c>
      <c r="AI947" s="1">
        <v>3436</v>
      </c>
      <c r="AJ947" s="2">
        <v>9.4E-2</v>
      </c>
      <c r="AK947">
        <v>3.961010801</v>
      </c>
      <c r="AL947">
        <v>1081.5421151889961</v>
      </c>
      <c r="AM947" t="s">
        <v>1483</v>
      </c>
      <c r="AN947" t="s">
        <v>1517</v>
      </c>
    </row>
    <row r="948" spans="1:40">
      <c r="A948" t="s">
        <v>435</v>
      </c>
      <c r="B948">
        <v>29.6</v>
      </c>
      <c r="C948">
        <v>26.6</v>
      </c>
      <c r="D948">
        <v>33.1</v>
      </c>
      <c r="E948">
        <v>4050</v>
      </c>
      <c r="F948">
        <v>1892</v>
      </c>
      <c r="G948">
        <v>2158</v>
      </c>
      <c r="H948" s="2">
        <f>F948/E948</f>
        <v>0.46716049382716052</v>
      </c>
      <c r="I948" s="2">
        <f>G948/E948</f>
        <v>0.53283950617283948</v>
      </c>
      <c r="J948" s="1">
        <v>1564</v>
      </c>
      <c r="K948" s="2">
        <f>J948/E948</f>
        <v>0.38617283950617282</v>
      </c>
      <c r="L948" s="1">
        <v>840</v>
      </c>
      <c r="M948" s="1">
        <v>179</v>
      </c>
      <c r="N948" s="1">
        <v>277</v>
      </c>
      <c r="O948" s="2">
        <f>L948/$J948</f>
        <v>0.53708439897698212</v>
      </c>
      <c r="P948" s="2">
        <f>M948/$J948</f>
        <v>0.11445012787723785</v>
      </c>
      <c r="Q948" s="2">
        <f>N948/$J948</f>
        <v>0.17710997442455242</v>
      </c>
      <c r="R948" s="2">
        <v>0.34399999999999997</v>
      </c>
      <c r="S948" s="8" t="str">
        <f>VLOOKUP(R948,bachelor_lookup!A:B,2,TRUE)</f>
        <v>Medium</v>
      </c>
      <c r="T948" s="2">
        <v>0.376</v>
      </c>
      <c r="U948" s="2">
        <v>0.32</v>
      </c>
      <c r="V948" s="1">
        <v>4048</v>
      </c>
      <c r="W948" s="2">
        <f>V948/E948</f>
        <v>0.99950617283950616</v>
      </c>
      <c r="X948" s="2">
        <v>0.40700000000000003</v>
      </c>
      <c r="Y948" s="1">
        <v>1344</v>
      </c>
      <c r="Z948" s="2">
        <f>Y948/E948</f>
        <v>0.33185185185185184</v>
      </c>
      <c r="AA948" s="2">
        <v>0.64500000000000002</v>
      </c>
      <c r="AB948" s="1">
        <v>2412</v>
      </c>
      <c r="AC948" s="2">
        <f>AB948/E948</f>
        <v>0.5955555555555555</v>
      </c>
      <c r="AD948" s="2">
        <f>1-(AC948+Z948)</f>
        <v>7.2592592592592653E-2</v>
      </c>
      <c r="AE948" s="2">
        <v>0.27899999999999997</v>
      </c>
      <c r="AF948" s="1">
        <v>62295</v>
      </c>
      <c r="AG948" s="1">
        <v>1446</v>
      </c>
      <c r="AH948" s="1">
        <v>42206</v>
      </c>
      <c r="AI948" s="1">
        <v>2778</v>
      </c>
      <c r="AJ948" s="2">
        <v>6.8000000000000005E-2</v>
      </c>
      <c r="AK948">
        <v>0.784713887</v>
      </c>
      <c r="AL948">
        <v>5161.1167676455307</v>
      </c>
      <c r="AM948" t="s">
        <v>1484</v>
      </c>
      <c r="AN948" t="s">
        <v>1503</v>
      </c>
    </row>
    <row r="949" spans="1:40">
      <c r="A949" t="s">
        <v>1251</v>
      </c>
      <c r="B949">
        <v>43.1</v>
      </c>
      <c r="C949">
        <v>40.6</v>
      </c>
      <c r="D949">
        <v>44.2</v>
      </c>
      <c r="E949">
        <v>5660</v>
      </c>
      <c r="F949">
        <v>2777</v>
      </c>
      <c r="G949">
        <v>2883</v>
      </c>
      <c r="H949" s="2">
        <f>F949/E949</f>
        <v>0.49063604240282688</v>
      </c>
      <c r="I949" s="2">
        <f>G949/E949</f>
        <v>0.50936395759717312</v>
      </c>
      <c r="J949" s="1">
        <v>2955</v>
      </c>
      <c r="K949" s="2">
        <f>J949/E949</f>
        <v>0.52208480565371029</v>
      </c>
      <c r="L949" s="1">
        <v>2474</v>
      </c>
      <c r="M949" s="1">
        <v>267</v>
      </c>
      <c r="N949" s="1">
        <v>0</v>
      </c>
      <c r="O949" s="2">
        <f>L949/$J949</f>
        <v>0.83722504230118444</v>
      </c>
      <c r="P949" s="2">
        <f>M949/$J949</f>
        <v>9.0355329949238575E-2</v>
      </c>
      <c r="Q949" s="2">
        <f>N949/$J949</f>
        <v>0</v>
      </c>
      <c r="R949" s="2">
        <v>0.34399999999999997</v>
      </c>
      <c r="S949" s="8" t="str">
        <f>VLOOKUP(R949,bachelor_lookup!A:B,2,TRUE)</f>
        <v>Medium</v>
      </c>
      <c r="T949" s="2">
        <v>0.33899999999999997</v>
      </c>
      <c r="U949" s="2">
        <v>0.34700000000000003</v>
      </c>
      <c r="V949" s="1">
        <v>5612</v>
      </c>
      <c r="W949" s="2">
        <f>V949/E949</f>
        <v>0.99151943462897529</v>
      </c>
      <c r="X949" s="2">
        <v>1.3999999999999999E-2</v>
      </c>
      <c r="Y949" s="1">
        <v>1367</v>
      </c>
      <c r="Z949" s="2">
        <f>Y949/E949</f>
        <v>0.24151943462897527</v>
      </c>
      <c r="AA949" s="2">
        <v>2.3E-2</v>
      </c>
      <c r="AB949" s="1">
        <v>3480</v>
      </c>
      <c r="AC949" s="2">
        <f>AB949/E949</f>
        <v>0.61484098939929333</v>
      </c>
      <c r="AD949" s="2">
        <f>1-(AC949+Z949)</f>
        <v>0.14363957597173138</v>
      </c>
      <c r="AE949" s="2">
        <v>1.3999999999999999E-2</v>
      </c>
      <c r="AF949" s="1">
        <v>94272</v>
      </c>
      <c r="AG949" s="1">
        <v>1989</v>
      </c>
      <c r="AH949" s="1">
        <v>81419</v>
      </c>
      <c r="AI949" s="1">
        <v>4417</v>
      </c>
      <c r="AJ949" s="2">
        <v>5.5999999999999994E-2</v>
      </c>
      <c r="AK949">
        <v>64.066780890000004</v>
      </c>
      <c r="AL949">
        <v>88.345315955830287</v>
      </c>
      <c r="AM949" t="s">
        <v>1482</v>
      </c>
      <c r="AN949" t="s">
        <v>1518</v>
      </c>
    </row>
    <row r="950" spans="1:40">
      <c r="A950" t="s">
        <v>1108</v>
      </c>
      <c r="B950">
        <v>39.200000000000003</v>
      </c>
      <c r="C950">
        <v>36.299999999999997</v>
      </c>
      <c r="D950">
        <v>41.5</v>
      </c>
      <c r="E950">
        <v>6812</v>
      </c>
      <c r="F950">
        <v>3213</v>
      </c>
      <c r="G950">
        <v>3599</v>
      </c>
      <c r="H950" s="2">
        <f>F950/E950</f>
        <v>0.47166764533176747</v>
      </c>
      <c r="I950" s="2">
        <f>G950/E950</f>
        <v>0.52833235466823258</v>
      </c>
      <c r="J950" s="1">
        <v>3857</v>
      </c>
      <c r="K950" s="2">
        <f>J950/E950</f>
        <v>0.56620669406928947</v>
      </c>
      <c r="L950" s="1">
        <v>2994</v>
      </c>
      <c r="M950" s="1">
        <v>298</v>
      </c>
      <c r="N950" s="1">
        <v>292</v>
      </c>
      <c r="O950" s="2">
        <f>L950/$J950</f>
        <v>0.77625097225823181</v>
      </c>
      <c r="P950" s="2">
        <f>M950/$J950</f>
        <v>7.7262120819289598E-2</v>
      </c>
      <c r="Q950" s="2">
        <f>N950/$J950</f>
        <v>7.5706507648431426E-2</v>
      </c>
      <c r="R950" s="2">
        <v>0.34499999999999997</v>
      </c>
      <c r="S950" s="8" t="str">
        <f>VLOOKUP(R950,bachelor_lookup!A:B,2,TRUE)</f>
        <v>Medium</v>
      </c>
      <c r="T950" s="2">
        <v>0.36700000000000005</v>
      </c>
      <c r="U950" s="2">
        <v>0.32700000000000001</v>
      </c>
      <c r="V950" s="1">
        <v>6787</v>
      </c>
      <c r="W950" s="2">
        <f>V950/E950</f>
        <v>0.99633000587199061</v>
      </c>
      <c r="X950" s="2">
        <v>7.0000000000000007E-2</v>
      </c>
      <c r="Y950" s="1">
        <v>1265</v>
      </c>
      <c r="Z950" s="2">
        <f>Y950/E950</f>
        <v>0.18570170287727539</v>
      </c>
      <c r="AA950" s="2">
        <v>0.09</v>
      </c>
      <c r="AB950" s="1">
        <v>4619</v>
      </c>
      <c r="AC950" s="2">
        <f>AB950/E950</f>
        <v>0.67806811509101583</v>
      </c>
      <c r="AD950" s="2">
        <f>1-(AC950+Z950)</f>
        <v>0.13623018203170878</v>
      </c>
      <c r="AE950" s="2">
        <v>6.8000000000000005E-2</v>
      </c>
      <c r="AF950" s="1">
        <v>78753</v>
      </c>
      <c r="AG950" s="1">
        <v>2837</v>
      </c>
      <c r="AH950" s="1">
        <v>67311</v>
      </c>
      <c r="AI950" s="1">
        <v>5678</v>
      </c>
      <c r="AJ950" s="2">
        <v>4.9000000000000002E-2</v>
      </c>
      <c r="AK950">
        <v>2.9377691349999999</v>
      </c>
      <c r="AL950">
        <v>2318.7662770512429</v>
      </c>
      <c r="AM950" t="s">
        <v>1484</v>
      </c>
      <c r="AN950" t="s">
        <v>1517</v>
      </c>
    </row>
    <row r="951" spans="1:40">
      <c r="A951" t="s">
        <v>1377</v>
      </c>
      <c r="B951">
        <v>40.5</v>
      </c>
      <c r="C951">
        <v>36.700000000000003</v>
      </c>
      <c r="D951">
        <v>44.3</v>
      </c>
      <c r="E951">
        <v>4473</v>
      </c>
      <c r="F951">
        <v>2359</v>
      </c>
      <c r="G951">
        <v>2114</v>
      </c>
      <c r="H951" s="2">
        <f>F951/E951</f>
        <v>0.52738654147104846</v>
      </c>
      <c r="I951" s="2">
        <f>G951/E951</f>
        <v>0.47261345852895148</v>
      </c>
      <c r="J951" s="1">
        <v>2116</v>
      </c>
      <c r="K951" s="2">
        <f>J951/E951</f>
        <v>0.47306058573664206</v>
      </c>
      <c r="L951" s="1">
        <v>1706</v>
      </c>
      <c r="M951" s="1">
        <v>214</v>
      </c>
      <c r="N951" s="1">
        <v>0</v>
      </c>
      <c r="O951" s="2">
        <f>L951/$J951</f>
        <v>0.80623818525519853</v>
      </c>
      <c r="P951" s="2">
        <f>M951/$J951</f>
        <v>0.10113421550094517</v>
      </c>
      <c r="Q951" s="2">
        <f>N951/$J951</f>
        <v>0</v>
      </c>
      <c r="R951" s="2">
        <v>0.34499999999999997</v>
      </c>
      <c r="S951" s="8" t="str">
        <f>VLOOKUP(R951,bachelor_lookup!A:B,2,TRUE)</f>
        <v>Medium</v>
      </c>
      <c r="T951" s="2">
        <v>0.377</v>
      </c>
      <c r="U951" s="2">
        <v>0.316</v>
      </c>
      <c r="V951" s="1">
        <v>4452</v>
      </c>
      <c r="W951" s="2">
        <f>V951/E951</f>
        <v>0.99530516431924887</v>
      </c>
      <c r="X951" s="2">
        <v>0.129</v>
      </c>
      <c r="Y951" s="1">
        <v>928</v>
      </c>
      <c r="Z951" s="2">
        <f>Y951/E951</f>
        <v>0.20746702436843281</v>
      </c>
      <c r="AA951" s="2">
        <v>0.14699999999999999</v>
      </c>
      <c r="AB951" s="1">
        <v>2783</v>
      </c>
      <c r="AC951" s="2">
        <f>AB951/E951</f>
        <v>0.62217750950145312</v>
      </c>
      <c r="AD951" s="2">
        <f>1-(AC951+Z951)</f>
        <v>0.1703554661301141</v>
      </c>
      <c r="AE951" s="2">
        <v>0.14699999999999999</v>
      </c>
      <c r="AF951" s="1">
        <v>63656</v>
      </c>
      <c r="AG951" s="1">
        <v>1837</v>
      </c>
      <c r="AH951" s="1">
        <v>55123</v>
      </c>
      <c r="AI951" s="1">
        <v>3623</v>
      </c>
      <c r="AJ951" s="2">
        <v>0.10199999999999999</v>
      </c>
      <c r="AK951">
        <v>3.5507586629999999</v>
      </c>
      <c r="AL951">
        <v>1259.7307855952135</v>
      </c>
      <c r="AM951" t="s">
        <v>1483</v>
      </c>
      <c r="AN951" t="s">
        <v>1522</v>
      </c>
    </row>
    <row r="952" spans="1:40">
      <c r="A952" t="s">
        <v>1245</v>
      </c>
      <c r="B952">
        <v>42.8</v>
      </c>
      <c r="C952">
        <v>41.5</v>
      </c>
      <c r="D952">
        <v>44.3</v>
      </c>
      <c r="E952">
        <v>6326</v>
      </c>
      <c r="F952">
        <v>3121</v>
      </c>
      <c r="G952">
        <v>3205</v>
      </c>
      <c r="H952" s="2">
        <f>F952/E952</f>
        <v>0.49336073348087262</v>
      </c>
      <c r="I952" s="2">
        <f>G952/E952</f>
        <v>0.50663926651912738</v>
      </c>
      <c r="J952" s="1">
        <v>2959</v>
      </c>
      <c r="K952" s="2">
        <f>J952/E952</f>
        <v>0.46775213404995258</v>
      </c>
      <c r="L952" s="1">
        <v>2411</v>
      </c>
      <c r="M952" s="1">
        <v>219</v>
      </c>
      <c r="N952" s="1">
        <v>18</v>
      </c>
      <c r="O952" s="2">
        <f>L952/$J952</f>
        <v>0.81480229807367355</v>
      </c>
      <c r="P952" s="2">
        <f>M952/$J952</f>
        <v>7.4011490368367697E-2</v>
      </c>
      <c r="Q952" s="2">
        <f>N952/$J952</f>
        <v>6.0831361946603584E-3</v>
      </c>
      <c r="R952" s="2">
        <v>0.34499999999999997</v>
      </c>
      <c r="S952" s="8" t="str">
        <f>VLOOKUP(R952,bachelor_lookup!A:B,2,TRUE)</f>
        <v>Medium</v>
      </c>
      <c r="T952" s="2">
        <v>0.33200000000000002</v>
      </c>
      <c r="U952" s="2">
        <v>0.35799999999999998</v>
      </c>
      <c r="V952" s="1">
        <v>6324</v>
      </c>
      <c r="W952" s="2">
        <f>V952/E952</f>
        <v>0.99968384445147007</v>
      </c>
      <c r="X952" s="2">
        <v>0.13699999999999998</v>
      </c>
      <c r="Y952" s="1">
        <v>1545</v>
      </c>
      <c r="Z952" s="2">
        <f>Y952/E952</f>
        <v>0.24423016123932975</v>
      </c>
      <c r="AA952" s="2">
        <v>0.30299999999999999</v>
      </c>
      <c r="AB952" s="1">
        <v>3787</v>
      </c>
      <c r="AC952" s="2">
        <f>AB952/E952</f>
        <v>0.59864053114132154</v>
      </c>
      <c r="AD952" s="2">
        <f>1-(AC952+Z952)</f>
        <v>0.15712930761934873</v>
      </c>
      <c r="AE952" s="2">
        <v>0.09</v>
      </c>
      <c r="AF952" s="1">
        <v>90345</v>
      </c>
      <c r="AG952" s="1">
        <v>2289</v>
      </c>
      <c r="AH952" s="1">
        <v>85067</v>
      </c>
      <c r="AI952" s="1">
        <v>4922</v>
      </c>
      <c r="AJ952" s="2">
        <v>3.3000000000000002E-2</v>
      </c>
      <c r="AK952">
        <v>399.57923649999998</v>
      </c>
      <c r="AL952">
        <v>15.831653454796069</v>
      </c>
      <c r="AM952" t="s">
        <v>1482</v>
      </c>
      <c r="AN952" t="s">
        <v>1518</v>
      </c>
    </row>
    <row r="953" spans="1:40">
      <c r="A953" t="s">
        <v>1343</v>
      </c>
      <c r="B953">
        <v>42.8</v>
      </c>
      <c r="C953">
        <v>42.1</v>
      </c>
      <c r="D953">
        <v>43.8</v>
      </c>
      <c r="E953">
        <v>4727</v>
      </c>
      <c r="F953">
        <v>2432</v>
      </c>
      <c r="G953">
        <v>2295</v>
      </c>
      <c r="H953" s="2">
        <f>F953/E953</f>
        <v>0.51449122064734509</v>
      </c>
      <c r="I953" s="2">
        <f>G953/E953</f>
        <v>0.48550877935265496</v>
      </c>
      <c r="J953" s="1">
        <v>2157</v>
      </c>
      <c r="K953" s="2">
        <f>J953/E953</f>
        <v>0.45631478739158027</v>
      </c>
      <c r="L953" s="1">
        <v>1813</v>
      </c>
      <c r="M953" s="1">
        <v>201</v>
      </c>
      <c r="N953" s="1">
        <v>27</v>
      </c>
      <c r="O953" s="2">
        <f>L953/$J953</f>
        <v>0.84051923968474729</v>
      </c>
      <c r="P953" s="2">
        <f>M953/$J953</f>
        <v>9.3184979137691235E-2</v>
      </c>
      <c r="Q953" s="2">
        <f>N953/$J953</f>
        <v>1.2517385257301807E-2</v>
      </c>
      <c r="R953" s="2">
        <v>0.34499999999999997</v>
      </c>
      <c r="S953" s="8" t="str">
        <f>VLOOKUP(R953,bachelor_lookup!A:B,2,TRUE)</f>
        <v>Medium</v>
      </c>
      <c r="T953" s="2">
        <v>0.31</v>
      </c>
      <c r="U953" s="2">
        <v>0.38100000000000001</v>
      </c>
      <c r="V953" s="1">
        <v>4727</v>
      </c>
      <c r="W953" s="2">
        <f>V953/E953</f>
        <v>1</v>
      </c>
      <c r="X953" s="2">
        <v>4.8000000000000001E-2</v>
      </c>
      <c r="Y953" s="1">
        <v>1081</v>
      </c>
      <c r="Z953" s="2">
        <f>Y953/E953</f>
        <v>0.22868627036175163</v>
      </c>
      <c r="AA953" s="2">
        <v>5.4000000000000006E-2</v>
      </c>
      <c r="AB953" s="1">
        <v>2989</v>
      </c>
      <c r="AC953" s="2">
        <f>AB953/E953</f>
        <v>0.6323249418235668</v>
      </c>
      <c r="AD953" s="2">
        <f>1-(AC953+Z953)</f>
        <v>0.1389887878146816</v>
      </c>
      <c r="AE953" s="2">
        <v>5.2999999999999999E-2</v>
      </c>
      <c r="AF953" s="1">
        <v>88446</v>
      </c>
      <c r="AG953" s="1">
        <v>1794</v>
      </c>
      <c r="AH953" s="1">
        <v>76471</v>
      </c>
      <c r="AI953" s="1">
        <v>3718</v>
      </c>
      <c r="AJ953" s="2">
        <v>9.6999999999999989E-2</v>
      </c>
      <c r="AK953">
        <v>20.75582133</v>
      </c>
      <c r="AL953">
        <v>227.74333642811331</v>
      </c>
      <c r="AM953" t="s">
        <v>1482</v>
      </c>
      <c r="AN953" t="s">
        <v>1520</v>
      </c>
    </row>
    <row r="954" spans="1:40">
      <c r="A954" t="s">
        <v>663</v>
      </c>
      <c r="B954">
        <v>45</v>
      </c>
      <c r="C954">
        <v>45.2</v>
      </c>
      <c r="D954">
        <v>44.8</v>
      </c>
      <c r="E954">
        <v>4890</v>
      </c>
      <c r="F954">
        <v>2452</v>
      </c>
      <c r="G954">
        <v>2438</v>
      </c>
      <c r="H954" s="2">
        <f>F954/E954</f>
        <v>0.50143149284253574</v>
      </c>
      <c r="I954" s="2">
        <f>G954/E954</f>
        <v>0.4985685071574642</v>
      </c>
      <c r="J954" s="1">
        <v>2572</v>
      </c>
      <c r="K954" s="2">
        <f>J954/E954</f>
        <v>0.52597137014314932</v>
      </c>
      <c r="L954" s="1">
        <v>2015</v>
      </c>
      <c r="M954" s="1">
        <v>301</v>
      </c>
      <c r="N954" s="1">
        <v>45</v>
      </c>
      <c r="O954" s="2">
        <f>L954/$J954</f>
        <v>0.78343701399688959</v>
      </c>
      <c r="P954" s="2">
        <f>M954/$J954</f>
        <v>0.11702954898911352</v>
      </c>
      <c r="Q954" s="2">
        <f>N954/$J954</f>
        <v>1.7496111975116642E-2</v>
      </c>
      <c r="R954" s="2">
        <v>0.34499999999999997</v>
      </c>
      <c r="S954" s="8" t="str">
        <f>VLOOKUP(R954,bachelor_lookup!A:B,2,TRUE)</f>
        <v>Medium</v>
      </c>
      <c r="T954" s="2">
        <v>0.371</v>
      </c>
      <c r="U954" s="2">
        <v>0.317</v>
      </c>
      <c r="V954" s="1">
        <v>4866</v>
      </c>
      <c r="W954" s="2">
        <f>V954/E954</f>
        <v>0.99509202453987733</v>
      </c>
      <c r="X954" s="2">
        <v>5.0999999999999997E-2</v>
      </c>
      <c r="Y954" s="1">
        <v>866</v>
      </c>
      <c r="Z954" s="2">
        <f>Y954/E954</f>
        <v>0.17709611451942742</v>
      </c>
      <c r="AA954" s="2">
        <v>9.1999999999999998E-2</v>
      </c>
      <c r="AB954" s="1">
        <v>3231</v>
      </c>
      <c r="AC954" s="2">
        <f>AB954/E954</f>
        <v>0.66073619631901837</v>
      </c>
      <c r="AD954" s="2">
        <f>1-(AC954+Z954)</f>
        <v>0.16216768916155422</v>
      </c>
      <c r="AE954" s="2">
        <v>4.2999999999999997E-2</v>
      </c>
      <c r="AF954" s="1">
        <v>105334</v>
      </c>
      <c r="AG954" s="1">
        <v>1790</v>
      </c>
      <c r="AH954" s="1">
        <v>102819</v>
      </c>
      <c r="AI954" s="1">
        <v>4079</v>
      </c>
      <c r="AJ954" s="2">
        <v>0.08</v>
      </c>
      <c r="AK954">
        <v>28.173874949999998</v>
      </c>
      <c r="AL954">
        <v>173.56504948922549</v>
      </c>
      <c r="AM954" t="s">
        <v>1482</v>
      </c>
      <c r="AN954" t="s">
        <v>1503</v>
      </c>
    </row>
    <row r="955" spans="1:40">
      <c r="A955" t="s">
        <v>1143</v>
      </c>
      <c r="B955">
        <v>46.9</v>
      </c>
      <c r="C955">
        <v>41.8</v>
      </c>
      <c r="D955">
        <v>49.5</v>
      </c>
      <c r="E955">
        <v>2787</v>
      </c>
      <c r="F955">
        <v>1566</v>
      </c>
      <c r="G955">
        <v>1221</v>
      </c>
      <c r="H955" s="2">
        <f>F955/E955</f>
        <v>0.56189451022604953</v>
      </c>
      <c r="I955" s="2">
        <f>G955/E955</f>
        <v>0.43810548977395047</v>
      </c>
      <c r="J955" s="1">
        <v>1396</v>
      </c>
      <c r="K955" s="2">
        <f>J955/E955</f>
        <v>0.50089702188733409</v>
      </c>
      <c r="L955" s="1">
        <v>1043</v>
      </c>
      <c r="M955" s="1">
        <v>169</v>
      </c>
      <c r="N955" s="1">
        <v>18</v>
      </c>
      <c r="O955" s="2">
        <f>L955/$J955</f>
        <v>0.74713467048710602</v>
      </c>
      <c r="P955" s="2">
        <f>M955/$J955</f>
        <v>0.12106017191977077</v>
      </c>
      <c r="Q955" s="2">
        <f>N955/$J955</f>
        <v>1.2893982808022923E-2</v>
      </c>
      <c r="R955" s="2">
        <v>0.34499999999999997</v>
      </c>
      <c r="S955" s="8" t="str">
        <f>VLOOKUP(R955,bachelor_lookup!A:B,2,TRUE)</f>
        <v>Medium</v>
      </c>
      <c r="T955" s="2">
        <v>0.312</v>
      </c>
      <c r="U955" s="2">
        <v>0.38400000000000001</v>
      </c>
      <c r="V955" s="1">
        <v>2780</v>
      </c>
      <c r="W955" s="2">
        <f>V955/E955</f>
        <v>0.99748833871546461</v>
      </c>
      <c r="X955" s="2">
        <v>5.2999999999999999E-2</v>
      </c>
      <c r="Y955" s="1">
        <v>569</v>
      </c>
      <c r="Z955" s="2">
        <f>Y955/E955</f>
        <v>0.20416218155723001</v>
      </c>
      <c r="AA955" s="2">
        <v>8.4000000000000005E-2</v>
      </c>
      <c r="AB955" s="1">
        <v>1915</v>
      </c>
      <c r="AC955" s="2">
        <f>AB955/E955</f>
        <v>0.68711876569788299</v>
      </c>
      <c r="AD955" s="2">
        <f>1-(AC955+Z955)</f>
        <v>0.10871905274488702</v>
      </c>
      <c r="AE955" s="2">
        <v>4.0999999999999995E-2</v>
      </c>
      <c r="AF955" s="1">
        <v>129100</v>
      </c>
      <c r="AG955" s="1">
        <v>911</v>
      </c>
      <c r="AH955" s="1">
        <v>113646</v>
      </c>
      <c r="AI955" s="1">
        <v>2370</v>
      </c>
      <c r="AJ955" s="2">
        <v>6.8000000000000005E-2</v>
      </c>
      <c r="AK955">
        <v>14.764514</v>
      </c>
      <c r="AL955">
        <v>188.76340934757488</v>
      </c>
      <c r="AM955" t="s">
        <v>1482</v>
      </c>
      <c r="AN955" t="s">
        <v>1517</v>
      </c>
    </row>
    <row r="956" spans="1:40">
      <c r="A956" t="s">
        <v>1017</v>
      </c>
      <c r="B956">
        <v>45.9</v>
      </c>
      <c r="C956">
        <v>45.1</v>
      </c>
      <c r="D956">
        <v>46.7</v>
      </c>
      <c r="E956">
        <v>2937</v>
      </c>
      <c r="F956">
        <v>1321</v>
      </c>
      <c r="G956">
        <v>1616</v>
      </c>
      <c r="H956" s="2">
        <f>F956/E956</f>
        <v>0.44977868573374191</v>
      </c>
      <c r="I956" s="2">
        <f>G956/E956</f>
        <v>0.55022131426625809</v>
      </c>
      <c r="J956" s="1">
        <v>1374</v>
      </c>
      <c r="K956" s="2">
        <f>J956/E956</f>
        <v>0.46782431052093976</v>
      </c>
      <c r="L956" s="1">
        <v>913</v>
      </c>
      <c r="M956" s="1">
        <v>128</v>
      </c>
      <c r="N956" s="1">
        <v>18</v>
      </c>
      <c r="O956" s="2">
        <f>L956/$J956</f>
        <v>0.66448326055312956</v>
      </c>
      <c r="P956" s="2">
        <f>M956/$J956</f>
        <v>9.3158660844250368E-2</v>
      </c>
      <c r="Q956" s="2">
        <f>N956/$J956</f>
        <v>1.3100436681222707E-2</v>
      </c>
      <c r="R956" s="2">
        <v>0.34600000000000003</v>
      </c>
      <c r="S956" s="8" t="str">
        <f>VLOOKUP(R956,bachelor_lookup!A:B,2,TRUE)</f>
        <v>Medium</v>
      </c>
      <c r="T956" s="2">
        <v>0.38600000000000001</v>
      </c>
      <c r="U956" s="2">
        <v>0.314</v>
      </c>
      <c r="V956" s="1">
        <v>2845</v>
      </c>
      <c r="W956" s="2">
        <f>V956/E956</f>
        <v>0.96867551923731698</v>
      </c>
      <c r="X956" s="2">
        <v>0.106</v>
      </c>
      <c r="Y956" s="1">
        <v>541</v>
      </c>
      <c r="Z956" s="2">
        <f>Y956/E956</f>
        <v>0.18420156622403813</v>
      </c>
      <c r="AA956" s="2">
        <v>0.14000000000000001</v>
      </c>
      <c r="AB956" s="1">
        <v>1749</v>
      </c>
      <c r="AC956" s="2">
        <f>AB956/E956</f>
        <v>0.5955056179775281</v>
      </c>
      <c r="AD956" s="2">
        <f>1-(AC956+Z956)</f>
        <v>0.22029281579843374</v>
      </c>
      <c r="AE956" s="2">
        <v>0.111</v>
      </c>
      <c r="AF956" s="1">
        <v>67913</v>
      </c>
      <c r="AG956" s="1">
        <v>1357</v>
      </c>
      <c r="AH956" s="1">
        <v>51083</v>
      </c>
      <c r="AI956" s="1">
        <v>2487</v>
      </c>
      <c r="AJ956" s="2">
        <v>7.2000000000000008E-2</v>
      </c>
      <c r="AK956">
        <v>26.703739689999999</v>
      </c>
      <c r="AL956">
        <v>109.98459519510094</v>
      </c>
      <c r="AM956" t="s">
        <v>1482</v>
      </c>
      <c r="AN956" t="s">
        <v>1514</v>
      </c>
    </row>
    <row r="957" spans="1:40">
      <c r="A957" t="s">
        <v>1462</v>
      </c>
      <c r="B957">
        <v>35.200000000000003</v>
      </c>
      <c r="C957">
        <v>33.4</v>
      </c>
      <c r="D957">
        <v>36.200000000000003</v>
      </c>
      <c r="E957">
        <v>6838</v>
      </c>
      <c r="F957">
        <v>3255</v>
      </c>
      <c r="G957">
        <v>3583</v>
      </c>
      <c r="H957" s="2">
        <f>F957/E957</f>
        <v>0.47601637905820415</v>
      </c>
      <c r="I957" s="2">
        <f>G957/E957</f>
        <v>0.52398362094179585</v>
      </c>
      <c r="J957" s="1">
        <v>3228</v>
      </c>
      <c r="K957" s="2">
        <f>J957/E957</f>
        <v>0.47206785609827434</v>
      </c>
      <c r="L957" s="1">
        <v>2592</v>
      </c>
      <c r="M957" s="1">
        <v>428</v>
      </c>
      <c r="N957" s="1">
        <v>32</v>
      </c>
      <c r="O957" s="2">
        <f>L957/$J957</f>
        <v>0.80297397769516732</v>
      </c>
      <c r="P957" s="2">
        <f>M957/$J957</f>
        <v>0.13258983890954151</v>
      </c>
      <c r="Q957" s="2">
        <f>N957/$J957</f>
        <v>9.9132589838909543E-3</v>
      </c>
      <c r="R957" s="2">
        <v>0.34799999999999998</v>
      </c>
      <c r="S957" s="8" t="str">
        <f>VLOOKUP(R957,bachelor_lookup!A:B,2,TRUE)</f>
        <v>Medium</v>
      </c>
      <c r="T957" s="2">
        <v>0.40100000000000002</v>
      </c>
      <c r="U957" s="2">
        <v>0.30299999999999999</v>
      </c>
      <c r="V957" s="1">
        <v>6715</v>
      </c>
      <c r="W957" s="2">
        <f>V957/E957</f>
        <v>0.98201228429365317</v>
      </c>
      <c r="X957" s="2">
        <v>0.114</v>
      </c>
      <c r="Y957" s="1">
        <v>1997</v>
      </c>
      <c r="Z957" s="2">
        <f>Y957/E957</f>
        <v>0.292044457443697</v>
      </c>
      <c r="AA957" s="2">
        <v>0.16300000000000001</v>
      </c>
      <c r="AB957" s="1">
        <v>4019</v>
      </c>
      <c r="AC957" s="2">
        <f>AB957/E957</f>
        <v>0.58774495466510679</v>
      </c>
      <c r="AD957" s="2">
        <f>1-(AC957+Z957)</f>
        <v>0.12021058789119621</v>
      </c>
      <c r="AE957" s="2">
        <v>0.10300000000000001</v>
      </c>
      <c r="AF957" s="1">
        <v>68150</v>
      </c>
      <c r="AG957" s="1">
        <v>2695</v>
      </c>
      <c r="AH957" s="1">
        <v>50245</v>
      </c>
      <c r="AI957" s="1">
        <v>5035</v>
      </c>
      <c r="AJ957" s="2">
        <v>5.4000000000000006E-2</v>
      </c>
      <c r="AK957">
        <v>10.95279264</v>
      </c>
      <c r="AL957">
        <v>624.31566311475422</v>
      </c>
      <c r="AM957" t="s">
        <v>1483</v>
      </c>
      <c r="AN957" t="s">
        <v>1525</v>
      </c>
    </row>
    <row r="958" spans="1:40">
      <c r="A958" t="s">
        <v>324</v>
      </c>
      <c r="B958">
        <v>38.9</v>
      </c>
      <c r="C958">
        <v>34.299999999999997</v>
      </c>
      <c r="D958">
        <v>42.8</v>
      </c>
      <c r="E958">
        <v>6236</v>
      </c>
      <c r="F958">
        <v>3029</v>
      </c>
      <c r="G958">
        <v>3207</v>
      </c>
      <c r="H958" s="2">
        <f>F958/E958</f>
        <v>0.48572803078896731</v>
      </c>
      <c r="I958" s="2">
        <f>G958/E958</f>
        <v>0.51427196921103269</v>
      </c>
      <c r="J958" s="1">
        <v>2396</v>
      </c>
      <c r="K958" s="2">
        <f>J958/E958</f>
        <v>0.38422065426555485</v>
      </c>
      <c r="L958" s="1">
        <v>1465</v>
      </c>
      <c r="M958" s="1">
        <v>227</v>
      </c>
      <c r="N958" s="1">
        <v>370</v>
      </c>
      <c r="O958" s="2">
        <f>L958/$J958</f>
        <v>0.61143572621035058</v>
      </c>
      <c r="P958" s="2">
        <f>M958/$J958</f>
        <v>9.474123539232053E-2</v>
      </c>
      <c r="Q958" s="2">
        <f>N958/$J958</f>
        <v>0.15442404006677796</v>
      </c>
      <c r="R958" s="2">
        <v>0.34799999999999998</v>
      </c>
      <c r="S958" s="8" t="str">
        <f>VLOOKUP(R958,bachelor_lookup!A:B,2,TRUE)</f>
        <v>Medium</v>
      </c>
      <c r="T958" s="2">
        <v>0.40899999999999997</v>
      </c>
      <c r="U958" s="2">
        <v>0.3</v>
      </c>
      <c r="V958" s="1">
        <v>6088</v>
      </c>
      <c r="W958" s="2">
        <f>V958/E958</f>
        <v>0.97626683771648493</v>
      </c>
      <c r="X958" s="2">
        <v>0.29100000000000004</v>
      </c>
      <c r="Y958" s="1">
        <v>649</v>
      </c>
      <c r="Z958" s="2">
        <f>Y958/E958</f>
        <v>0.10407312379730596</v>
      </c>
      <c r="AA958" s="2">
        <v>0.436</v>
      </c>
      <c r="AB958" s="1">
        <v>4259</v>
      </c>
      <c r="AC958" s="2">
        <f>AB958/E958</f>
        <v>0.68296985246953179</v>
      </c>
      <c r="AD958" s="2">
        <f>1-(AC958+Z958)</f>
        <v>0.21295702373316228</v>
      </c>
      <c r="AE958" s="2">
        <v>0.307</v>
      </c>
      <c r="AF958" s="1">
        <v>43632</v>
      </c>
      <c r="AG958" s="1">
        <v>3256</v>
      </c>
      <c r="AH958" s="1">
        <v>32145</v>
      </c>
      <c r="AI958" s="1">
        <v>5685</v>
      </c>
      <c r="AJ958" s="2">
        <v>0.19699999999999998</v>
      </c>
      <c r="AK958">
        <v>1.3632782960000001</v>
      </c>
      <c r="AL958">
        <v>4574.2677913211637</v>
      </c>
      <c r="AM958" t="s">
        <v>1484</v>
      </c>
      <c r="AN958" t="s">
        <v>1503</v>
      </c>
    </row>
    <row r="959" spans="1:40">
      <c r="A959" t="s">
        <v>114</v>
      </c>
      <c r="B959">
        <v>42.6</v>
      </c>
      <c r="C959">
        <v>42.1</v>
      </c>
      <c r="D959">
        <v>43.1</v>
      </c>
      <c r="E959">
        <v>6598</v>
      </c>
      <c r="F959">
        <v>3414</v>
      </c>
      <c r="G959">
        <v>3184</v>
      </c>
      <c r="H959" s="2">
        <f>F959/E959</f>
        <v>0.51742952409821152</v>
      </c>
      <c r="I959" s="2">
        <f>G959/E959</f>
        <v>0.48257047590178842</v>
      </c>
      <c r="J959" s="1">
        <v>3071</v>
      </c>
      <c r="K959" s="2">
        <f>J959/E959</f>
        <v>0.46544407396180659</v>
      </c>
      <c r="L959" s="1">
        <v>2614</v>
      </c>
      <c r="M959" s="1">
        <v>212</v>
      </c>
      <c r="N959" s="1">
        <v>13</v>
      </c>
      <c r="O959" s="2">
        <f>L959/$J959</f>
        <v>0.85118853793552585</v>
      </c>
      <c r="P959" s="2">
        <f>M959/$J959</f>
        <v>6.9032888309996737E-2</v>
      </c>
      <c r="Q959" s="2">
        <f>N959/$J959</f>
        <v>4.2331488114620642E-3</v>
      </c>
      <c r="R959" s="2">
        <v>0.34799999999999998</v>
      </c>
      <c r="S959" s="8" t="str">
        <f>VLOOKUP(R959,bachelor_lookup!A:B,2,TRUE)</f>
        <v>Medium</v>
      </c>
      <c r="T959" s="2">
        <v>0.371</v>
      </c>
      <c r="U959" s="2">
        <v>0.32400000000000001</v>
      </c>
      <c r="V959" s="1">
        <v>6552</v>
      </c>
      <c r="W959" s="2">
        <f>V959/E959</f>
        <v>0.99302819036071532</v>
      </c>
      <c r="X959" s="2">
        <v>5.2999999999999999E-2</v>
      </c>
      <c r="Y959" s="1">
        <v>1818</v>
      </c>
      <c r="Z959" s="2">
        <f>Y959/E959</f>
        <v>0.27553804183085784</v>
      </c>
      <c r="AA959" s="2">
        <v>7.0000000000000007E-2</v>
      </c>
      <c r="AB959" s="1">
        <v>4045</v>
      </c>
      <c r="AC959" s="2">
        <f>AB959/E959</f>
        <v>0.61306456501970297</v>
      </c>
      <c r="AD959" s="2">
        <f>1-(AC959+Z959)</f>
        <v>0.11139739314943919</v>
      </c>
      <c r="AE959" s="2">
        <v>4.9000000000000002E-2</v>
      </c>
      <c r="AF959" s="1">
        <v>102649</v>
      </c>
      <c r="AG959" s="1">
        <v>2253</v>
      </c>
      <c r="AH959" s="1">
        <v>91758</v>
      </c>
      <c r="AI959" s="1">
        <v>5001</v>
      </c>
      <c r="AJ959" s="2">
        <v>7.6999999999999999E-2</v>
      </c>
      <c r="AK959">
        <v>65.11778511</v>
      </c>
      <c r="AL959">
        <v>101.32408509985945</v>
      </c>
      <c r="AM959" t="s">
        <v>1482</v>
      </c>
      <c r="AN959" t="s">
        <v>1492</v>
      </c>
    </row>
    <row r="960" spans="1:40">
      <c r="A960" t="s">
        <v>1279</v>
      </c>
      <c r="B960">
        <v>48.3</v>
      </c>
      <c r="C960">
        <v>47.5</v>
      </c>
      <c r="D960">
        <v>49.4</v>
      </c>
      <c r="E960">
        <v>4068</v>
      </c>
      <c r="F960">
        <v>2011</v>
      </c>
      <c r="G960">
        <v>2057</v>
      </c>
      <c r="H960" s="2">
        <f>F960/E960</f>
        <v>0.49434611602753198</v>
      </c>
      <c r="I960" s="2">
        <f>G960/E960</f>
        <v>0.50565388397246802</v>
      </c>
      <c r="J960" s="1">
        <v>1679</v>
      </c>
      <c r="K960" s="2">
        <f>J960/E960</f>
        <v>0.41273352999016716</v>
      </c>
      <c r="L960" s="1">
        <v>1410</v>
      </c>
      <c r="M960" s="1">
        <v>170</v>
      </c>
      <c r="N960" s="1">
        <v>4</v>
      </c>
      <c r="O960" s="2">
        <f>L960/$J960</f>
        <v>0.83978558665872538</v>
      </c>
      <c r="P960" s="2">
        <f>M960/$J960</f>
        <v>0.10125074449076832</v>
      </c>
      <c r="Q960" s="2">
        <f>N960/$J960</f>
        <v>2.3823704586063135E-3</v>
      </c>
      <c r="R960" s="2">
        <v>0.34799999999999998</v>
      </c>
      <c r="S960" s="8" t="str">
        <f>VLOOKUP(R960,bachelor_lookup!A:B,2,TRUE)</f>
        <v>Medium</v>
      </c>
      <c r="T960" s="2">
        <v>0.39100000000000001</v>
      </c>
      <c r="U960" s="2">
        <v>0.309</v>
      </c>
      <c r="V960" s="1">
        <v>4054</v>
      </c>
      <c r="W960" s="2">
        <f>V960/E960</f>
        <v>0.9965585054080629</v>
      </c>
      <c r="X960" s="2">
        <v>4.7E-2</v>
      </c>
      <c r="Y960" s="1">
        <v>906</v>
      </c>
      <c r="Z960" s="2">
        <f>Y960/E960</f>
        <v>0.22271386430678466</v>
      </c>
      <c r="AA960" s="2">
        <v>4.0999999999999995E-2</v>
      </c>
      <c r="AB960" s="1">
        <v>2325</v>
      </c>
      <c r="AC960" s="2">
        <f>AB960/E960</f>
        <v>0.57153392330383479</v>
      </c>
      <c r="AD960" s="2">
        <f>1-(AC960+Z960)</f>
        <v>0.20575221238938057</v>
      </c>
      <c r="AE960" s="2">
        <v>5.5E-2</v>
      </c>
      <c r="AF960" s="1">
        <v>89093</v>
      </c>
      <c r="AG960" s="1">
        <v>1585</v>
      </c>
      <c r="AH960" s="1">
        <v>65417</v>
      </c>
      <c r="AI960" s="1">
        <v>3242</v>
      </c>
      <c r="AJ960" s="2">
        <v>7.8E-2</v>
      </c>
      <c r="AK960">
        <v>15.35413082</v>
      </c>
      <c r="AL960">
        <v>264.94498761864787</v>
      </c>
      <c r="AM960" t="s">
        <v>1482</v>
      </c>
      <c r="AN960" t="s">
        <v>1518</v>
      </c>
    </row>
    <row r="961" spans="1:40">
      <c r="A961" t="s">
        <v>323</v>
      </c>
      <c r="B961">
        <v>36.4</v>
      </c>
      <c r="C961">
        <v>34.1</v>
      </c>
      <c r="D961">
        <v>38.5</v>
      </c>
      <c r="E961">
        <v>2619</v>
      </c>
      <c r="F961">
        <v>1385</v>
      </c>
      <c r="G961">
        <v>1234</v>
      </c>
      <c r="H961" s="2">
        <f>F961/E961</f>
        <v>0.52882779686903403</v>
      </c>
      <c r="I961" s="2">
        <f>G961/E961</f>
        <v>0.47117220313096603</v>
      </c>
      <c r="J961" s="1">
        <v>1417</v>
      </c>
      <c r="K961" s="2">
        <f>J961/E961</f>
        <v>0.54104620084001531</v>
      </c>
      <c r="L961" s="1">
        <v>852</v>
      </c>
      <c r="M961" s="1">
        <v>201</v>
      </c>
      <c r="N961" s="1">
        <v>262</v>
      </c>
      <c r="O961" s="2">
        <f>L961/$J961</f>
        <v>0.60127028934368387</v>
      </c>
      <c r="P961" s="2">
        <f>M961/$J961</f>
        <v>0.14184897671136204</v>
      </c>
      <c r="Q961" s="2">
        <f>N961/$J961</f>
        <v>0.18489767113620326</v>
      </c>
      <c r="R961" s="2">
        <v>0.34899999999999998</v>
      </c>
      <c r="S961" s="8" t="str">
        <f>VLOOKUP(R961,bachelor_lookup!A:B,2,TRUE)</f>
        <v>High</v>
      </c>
      <c r="T961" s="2">
        <v>0.28899999999999998</v>
      </c>
      <c r="U961" s="2">
        <v>0.41799999999999998</v>
      </c>
      <c r="V961" s="1">
        <v>2613</v>
      </c>
      <c r="W961" s="2">
        <f>V961/E961</f>
        <v>0.99770904925544102</v>
      </c>
      <c r="X961" s="2">
        <v>0.13900000000000001</v>
      </c>
      <c r="Y961" s="1">
        <v>544</v>
      </c>
      <c r="Z961" s="2">
        <f>Y961/E961</f>
        <v>0.20771286750668194</v>
      </c>
      <c r="AA961" s="2">
        <v>0.20800000000000002</v>
      </c>
      <c r="AB961" s="1">
        <v>1782</v>
      </c>
      <c r="AC961" s="2">
        <f>AB961/E961</f>
        <v>0.68041237113402064</v>
      </c>
      <c r="AD961" s="2">
        <f>1-(AC961+Z961)</f>
        <v>0.11187476135929741</v>
      </c>
      <c r="AE961" s="2">
        <v>0.11199999999999999</v>
      </c>
      <c r="AF961" s="1">
        <v>77966</v>
      </c>
      <c r="AG961" s="1">
        <v>1083</v>
      </c>
      <c r="AH961" s="1">
        <v>65673</v>
      </c>
      <c r="AI961" s="1">
        <v>2084</v>
      </c>
      <c r="AJ961" s="2">
        <v>2.6000000000000002E-2</v>
      </c>
      <c r="AK961">
        <v>1.211013951</v>
      </c>
      <c r="AL961">
        <v>2162.6505605797106</v>
      </c>
      <c r="AM961" t="s">
        <v>1484</v>
      </c>
      <c r="AN961" t="s">
        <v>1503</v>
      </c>
    </row>
    <row r="962" spans="1:40">
      <c r="A962" t="s">
        <v>154</v>
      </c>
      <c r="B962">
        <v>41.4</v>
      </c>
      <c r="C962">
        <v>41.1</v>
      </c>
      <c r="D962">
        <v>41.8</v>
      </c>
      <c r="E962">
        <v>6333</v>
      </c>
      <c r="F962">
        <v>3001</v>
      </c>
      <c r="G962">
        <v>3332</v>
      </c>
      <c r="H962" s="2">
        <f>F962/E962</f>
        <v>0.47386704563398074</v>
      </c>
      <c r="I962" s="2">
        <f>G962/E962</f>
        <v>0.52613295436601926</v>
      </c>
      <c r="J962" s="1">
        <v>2793</v>
      </c>
      <c r="K962" s="2">
        <f>J962/E962</f>
        <v>0.44102321174798675</v>
      </c>
      <c r="L962" s="1">
        <v>2386</v>
      </c>
      <c r="M962" s="1">
        <v>208</v>
      </c>
      <c r="N962" s="1">
        <v>25</v>
      </c>
      <c r="O962" s="2">
        <f>L962/$J962</f>
        <v>0.85427855352667381</v>
      </c>
      <c r="P962" s="2">
        <f>M962/$J962</f>
        <v>7.4471894020766205E-2</v>
      </c>
      <c r="Q962" s="2">
        <f>N962/$J962</f>
        <v>8.95094880057286E-3</v>
      </c>
      <c r="R962" s="2">
        <v>0.34899999999999998</v>
      </c>
      <c r="S962" s="8" t="str">
        <f>VLOOKUP(R962,bachelor_lookup!A:B,2,TRUE)</f>
        <v>High</v>
      </c>
      <c r="T962" s="2">
        <v>0.38700000000000001</v>
      </c>
      <c r="U962" s="2">
        <v>0.32</v>
      </c>
      <c r="V962" s="1">
        <v>6333</v>
      </c>
      <c r="W962" s="2">
        <f>V962/E962</f>
        <v>1</v>
      </c>
      <c r="X962" s="2">
        <v>4.2000000000000003E-2</v>
      </c>
      <c r="Y962" s="1">
        <v>1610</v>
      </c>
      <c r="Z962" s="2">
        <f>Y962/E962</f>
        <v>0.25422390652139587</v>
      </c>
      <c r="AA962" s="2">
        <v>6.6000000000000003E-2</v>
      </c>
      <c r="AB962" s="1">
        <v>3796</v>
      </c>
      <c r="AC962" s="2">
        <f>AB962/E962</f>
        <v>0.59939996841939047</v>
      </c>
      <c r="AD962" s="2">
        <f>1-(AC962+Z962)</f>
        <v>0.14637612505921371</v>
      </c>
      <c r="AE962" s="2">
        <v>0.04</v>
      </c>
      <c r="AF962" s="1">
        <v>93469</v>
      </c>
      <c r="AG962" s="1">
        <v>2193</v>
      </c>
      <c r="AH962" s="1">
        <v>80151</v>
      </c>
      <c r="AI962" s="1">
        <v>4919</v>
      </c>
      <c r="AJ962" s="2">
        <v>0.107</v>
      </c>
      <c r="AK962">
        <v>4.3848103390000004</v>
      </c>
      <c r="AL962">
        <v>1444.3042025494547</v>
      </c>
      <c r="AM962" t="s">
        <v>1484</v>
      </c>
      <c r="AN962" t="s">
        <v>1492</v>
      </c>
    </row>
    <row r="963" spans="1:40">
      <c r="A963" t="s">
        <v>961</v>
      </c>
      <c r="B963">
        <v>42.5</v>
      </c>
      <c r="C963">
        <v>40.1</v>
      </c>
      <c r="D963">
        <v>47.1</v>
      </c>
      <c r="E963">
        <v>4392</v>
      </c>
      <c r="F963">
        <v>2416</v>
      </c>
      <c r="G963">
        <v>1976</v>
      </c>
      <c r="H963" s="2">
        <f>F963/E963</f>
        <v>0.55009107468123863</v>
      </c>
      <c r="I963" s="2">
        <f>G963/E963</f>
        <v>0.44990892531876137</v>
      </c>
      <c r="J963" s="1">
        <v>2056</v>
      </c>
      <c r="K963" s="2">
        <f>J963/E963</f>
        <v>0.4681238615664845</v>
      </c>
      <c r="L963" s="1">
        <v>1583</v>
      </c>
      <c r="M963" s="1">
        <v>307</v>
      </c>
      <c r="N963" s="1">
        <v>19</v>
      </c>
      <c r="O963" s="2">
        <f>L963/$J963</f>
        <v>0.76994163424124518</v>
      </c>
      <c r="P963" s="2">
        <f>M963/$J963</f>
        <v>0.14931906614785992</v>
      </c>
      <c r="Q963" s="2">
        <f>N963/$J963</f>
        <v>9.2412451361867706E-3</v>
      </c>
      <c r="R963" s="2">
        <v>0.34899999999999998</v>
      </c>
      <c r="S963" s="8" t="str">
        <f>VLOOKUP(R963,bachelor_lookup!A:B,2,TRUE)</f>
        <v>High</v>
      </c>
      <c r="T963" s="2">
        <v>0.38900000000000001</v>
      </c>
      <c r="U963" s="2">
        <v>0.309</v>
      </c>
      <c r="V963" s="1">
        <v>4389</v>
      </c>
      <c r="W963" s="2">
        <f>V963/E963</f>
        <v>0.99931693989071035</v>
      </c>
      <c r="X963" s="2">
        <v>7.0000000000000007E-2</v>
      </c>
      <c r="Y963" s="1">
        <v>913</v>
      </c>
      <c r="Z963" s="2">
        <f>Y963/E963</f>
        <v>0.20787795992714025</v>
      </c>
      <c r="AA963" s="2">
        <v>7.0000000000000007E-2</v>
      </c>
      <c r="AB963" s="1">
        <v>2841</v>
      </c>
      <c r="AC963" s="2">
        <f>AB963/E963</f>
        <v>0.64685792349726778</v>
      </c>
      <c r="AD963" s="2">
        <f>1-(AC963+Z963)</f>
        <v>0.14526411657559191</v>
      </c>
      <c r="AE963" s="2">
        <v>7.9000000000000001E-2</v>
      </c>
      <c r="AF963" s="1">
        <v>86523</v>
      </c>
      <c r="AG963" s="1">
        <v>1635</v>
      </c>
      <c r="AH963" s="1">
        <v>75953</v>
      </c>
      <c r="AI963" s="1">
        <v>3622</v>
      </c>
      <c r="AJ963" s="2">
        <v>0.11199999999999999</v>
      </c>
      <c r="AK963">
        <v>22.628838590000001</v>
      </c>
      <c r="AL963">
        <v>194.08861760766132</v>
      </c>
      <c r="AM963" t="s">
        <v>1482</v>
      </c>
      <c r="AN963" t="s">
        <v>1513</v>
      </c>
    </row>
    <row r="964" spans="1:40">
      <c r="A964" t="s">
        <v>1025</v>
      </c>
      <c r="B964">
        <v>53.8</v>
      </c>
      <c r="C964">
        <v>53.6</v>
      </c>
      <c r="D964">
        <v>54.1</v>
      </c>
      <c r="E964">
        <v>3071</v>
      </c>
      <c r="F964">
        <v>1464</v>
      </c>
      <c r="G964">
        <v>1607</v>
      </c>
      <c r="H964" s="2">
        <f>F964/E964</f>
        <v>0.47671768153695865</v>
      </c>
      <c r="I964" s="2">
        <f>G964/E964</f>
        <v>0.52328231846304141</v>
      </c>
      <c r="J964" s="1">
        <v>1107</v>
      </c>
      <c r="K964" s="2">
        <f>J964/E964</f>
        <v>0.36046890263757736</v>
      </c>
      <c r="L964" s="1">
        <v>918</v>
      </c>
      <c r="M964" s="1">
        <v>65</v>
      </c>
      <c r="N964" s="1">
        <v>6</v>
      </c>
      <c r="O964" s="2">
        <f>L964/$J964</f>
        <v>0.82926829268292679</v>
      </c>
      <c r="P964" s="2">
        <f>M964/$J964</f>
        <v>5.8717253839205057E-2</v>
      </c>
      <c r="Q964" s="2">
        <f>N964/$J964</f>
        <v>5.4200542005420054E-3</v>
      </c>
      <c r="R964" s="2">
        <v>0.34899999999999998</v>
      </c>
      <c r="S964" s="8" t="str">
        <f>VLOOKUP(R964,bachelor_lookup!A:B,2,TRUE)</f>
        <v>High</v>
      </c>
      <c r="T964" s="2">
        <v>0.40399999999999997</v>
      </c>
      <c r="U964" s="2">
        <v>0.29799999999999999</v>
      </c>
      <c r="V964" s="1">
        <v>3069</v>
      </c>
      <c r="W964" s="2">
        <f>V964/E964</f>
        <v>0.99934874633669812</v>
      </c>
      <c r="X964" s="2">
        <v>0.151</v>
      </c>
      <c r="Y964" s="1">
        <v>598</v>
      </c>
      <c r="Z964" s="2">
        <f>Y964/E964</f>
        <v>0.19472484532725495</v>
      </c>
      <c r="AA964" s="2">
        <v>0.253</v>
      </c>
      <c r="AB964" s="1">
        <v>1537</v>
      </c>
      <c r="AC964" s="2">
        <f>AB964/E964</f>
        <v>0.50048844024747641</v>
      </c>
      <c r="AD964" s="2">
        <f>1-(AC964+Z964)</f>
        <v>0.30478671442526861</v>
      </c>
      <c r="AE964" s="2">
        <v>0.159</v>
      </c>
      <c r="AF964" s="1">
        <v>70256</v>
      </c>
      <c r="AG964" s="1">
        <v>1265</v>
      </c>
      <c r="AH964" s="1">
        <v>56063</v>
      </c>
      <c r="AI964" s="1">
        <v>2564</v>
      </c>
      <c r="AJ964" s="2">
        <v>7.8E-2</v>
      </c>
      <c r="AK964">
        <v>36.169175410000001</v>
      </c>
      <c r="AL964">
        <v>84.906552753506631</v>
      </c>
      <c r="AM964" t="s">
        <v>1482</v>
      </c>
      <c r="AN964" t="s">
        <v>1515</v>
      </c>
    </row>
    <row r="965" spans="1:40">
      <c r="A965" t="s">
        <v>1379</v>
      </c>
      <c r="B965">
        <v>22.7</v>
      </c>
      <c r="C965">
        <v>23.2</v>
      </c>
      <c r="D965">
        <v>22.4</v>
      </c>
      <c r="E965">
        <v>3528</v>
      </c>
      <c r="F965">
        <v>1576</v>
      </c>
      <c r="G965">
        <v>1952</v>
      </c>
      <c r="H965" s="2">
        <f>F965/E965</f>
        <v>0.44671201814058958</v>
      </c>
      <c r="I965" s="2">
        <f>G965/E965</f>
        <v>0.55328798185941042</v>
      </c>
      <c r="J965" s="1">
        <v>1601</v>
      </c>
      <c r="K965" s="2">
        <f>J965/E965</f>
        <v>0.4537981859410431</v>
      </c>
      <c r="L965" s="1">
        <v>599</v>
      </c>
      <c r="M965" s="1">
        <v>261</v>
      </c>
      <c r="N965" s="1">
        <v>22</v>
      </c>
      <c r="O965" s="2">
        <f>L965/$J965</f>
        <v>0.37414116177389134</v>
      </c>
      <c r="P965" s="2">
        <f>M965/$J965</f>
        <v>0.16302311055590257</v>
      </c>
      <c r="Q965" s="2">
        <f>N965/$J965</f>
        <v>1.3741411617738912E-2</v>
      </c>
      <c r="R965" s="2">
        <v>0.35</v>
      </c>
      <c r="S965" s="8" t="str">
        <f>VLOOKUP(R965,bachelor_lookup!A:B,2,TRUE)</f>
        <v>High</v>
      </c>
      <c r="T965" s="2">
        <v>0.41100000000000003</v>
      </c>
      <c r="U965" s="2">
        <v>0.3</v>
      </c>
      <c r="V965" s="1">
        <v>2317</v>
      </c>
      <c r="W965" s="2">
        <f>V965/E965</f>
        <v>0.65674603174603174</v>
      </c>
      <c r="X965" s="2">
        <v>0.32200000000000001</v>
      </c>
      <c r="Y965" s="1">
        <v>392</v>
      </c>
      <c r="Z965" s="2">
        <f>Y965/E965</f>
        <v>0.1111111111111111</v>
      </c>
      <c r="AA965" s="2">
        <v>0.30399999999999999</v>
      </c>
      <c r="AB965" s="1">
        <v>1556</v>
      </c>
      <c r="AC965" s="2">
        <f>AB965/E965</f>
        <v>0.44104308390022678</v>
      </c>
      <c r="AD965" s="2">
        <f>1-(AC965+Z965)</f>
        <v>0.44784580498866211</v>
      </c>
      <c r="AE965" s="2">
        <v>0.35700000000000004</v>
      </c>
      <c r="AF965" s="1">
        <v>46793</v>
      </c>
      <c r="AG965" s="1">
        <v>1116</v>
      </c>
      <c r="AH965" s="1">
        <v>32561</v>
      </c>
      <c r="AI965" s="1">
        <v>3168</v>
      </c>
      <c r="AJ965" s="2">
        <v>6.7000000000000004E-2</v>
      </c>
      <c r="AK965">
        <v>1.30452313</v>
      </c>
      <c r="AL965">
        <v>2704.4365246325683</v>
      </c>
      <c r="AM965" t="s">
        <v>1484</v>
      </c>
      <c r="AN965" t="s">
        <v>1522</v>
      </c>
    </row>
    <row r="966" spans="1:40">
      <c r="A966" t="s">
        <v>269</v>
      </c>
      <c r="B966">
        <v>32.4</v>
      </c>
      <c r="C966">
        <v>32.5</v>
      </c>
      <c r="D966">
        <v>32.200000000000003</v>
      </c>
      <c r="E966">
        <v>1459</v>
      </c>
      <c r="F966">
        <v>719</v>
      </c>
      <c r="G966">
        <v>740</v>
      </c>
      <c r="H966" s="2">
        <f>F966/E966</f>
        <v>0.49280328992460587</v>
      </c>
      <c r="I966" s="2">
        <f>G966/E966</f>
        <v>0.50719671007539413</v>
      </c>
      <c r="J966" s="1">
        <v>551</v>
      </c>
      <c r="K966" s="2">
        <f>J966/E966</f>
        <v>0.37765592871830023</v>
      </c>
      <c r="L966" s="1">
        <v>455</v>
      </c>
      <c r="M966" s="1">
        <v>33</v>
      </c>
      <c r="N966" s="1">
        <v>0</v>
      </c>
      <c r="O966" s="2">
        <f>L966/$J966</f>
        <v>0.82577132486388383</v>
      </c>
      <c r="P966" s="2">
        <f>M966/$J966</f>
        <v>5.9891107078039928E-2</v>
      </c>
      <c r="Q966" s="2">
        <f>N966/$J966</f>
        <v>0</v>
      </c>
      <c r="R966" s="2">
        <v>0.35</v>
      </c>
      <c r="S966" s="8" t="str">
        <f>VLOOKUP(R966,bachelor_lookup!A:B,2,TRUE)</f>
        <v>High</v>
      </c>
      <c r="T966" s="2">
        <v>0.34799999999999998</v>
      </c>
      <c r="U966" s="2">
        <v>0.35100000000000003</v>
      </c>
      <c r="V966" s="1">
        <v>1459</v>
      </c>
      <c r="W966" s="2">
        <f>V966/E966</f>
        <v>1</v>
      </c>
      <c r="X966" s="2">
        <v>0.10099999999999999</v>
      </c>
      <c r="Y966" s="1">
        <v>565</v>
      </c>
      <c r="Z966" s="2">
        <f>Y966/E966</f>
        <v>0.38725154215215901</v>
      </c>
      <c r="AA966" s="2">
        <v>7.5999999999999998E-2</v>
      </c>
      <c r="AB966" s="1">
        <v>766</v>
      </c>
      <c r="AC966" s="2">
        <f>AB966/E966</f>
        <v>0.52501713502398906</v>
      </c>
      <c r="AD966" s="2">
        <f>1-(AC966+Z966)</f>
        <v>8.7731322823851876E-2</v>
      </c>
      <c r="AE966" s="2">
        <v>0.13699999999999998</v>
      </c>
      <c r="AF966" s="1">
        <v>65143</v>
      </c>
      <c r="AG966" s="1">
        <v>469</v>
      </c>
      <c r="AH966" s="1">
        <v>48438</v>
      </c>
      <c r="AI966" s="1">
        <v>1010</v>
      </c>
      <c r="AJ966" s="2">
        <v>0.10099999999999999</v>
      </c>
      <c r="AK966">
        <v>11.323343250000001</v>
      </c>
      <c r="AL966">
        <v>128.84887155566886</v>
      </c>
      <c r="AM966" t="s">
        <v>1482</v>
      </c>
      <c r="AN966" t="s">
        <v>1499</v>
      </c>
    </row>
    <row r="967" spans="1:40">
      <c r="A967" t="s">
        <v>774</v>
      </c>
      <c r="B967">
        <v>43.9</v>
      </c>
      <c r="C967">
        <v>43.1</v>
      </c>
      <c r="D967">
        <v>44.7</v>
      </c>
      <c r="E967">
        <v>4594</v>
      </c>
      <c r="F967">
        <v>2439</v>
      </c>
      <c r="G967">
        <v>2155</v>
      </c>
      <c r="H967" s="2">
        <f>F967/E967</f>
        <v>0.53090988245537662</v>
      </c>
      <c r="I967" s="2">
        <f>G967/E967</f>
        <v>0.46909011754462343</v>
      </c>
      <c r="J967" s="1">
        <v>2170</v>
      </c>
      <c r="K967" s="2">
        <f>J967/E967</f>
        <v>0.47235524597300826</v>
      </c>
      <c r="L967" s="1">
        <v>1661</v>
      </c>
      <c r="M967" s="1">
        <v>193</v>
      </c>
      <c r="N967" s="1">
        <v>0</v>
      </c>
      <c r="O967" s="2">
        <f>L967/$J967</f>
        <v>0.76543778801843321</v>
      </c>
      <c r="P967" s="2">
        <f>M967/$J967</f>
        <v>8.8940092165898613E-2</v>
      </c>
      <c r="Q967" s="2">
        <f>N967/$J967</f>
        <v>0</v>
      </c>
      <c r="R967" s="2">
        <v>0.35</v>
      </c>
      <c r="S967" s="8" t="str">
        <f>VLOOKUP(R967,bachelor_lookup!A:B,2,TRUE)</f>
        <v>High</v>
      </c>
      <c r="T967" s="2">
        <v>0.34200000000000003</v>
      </c>
      <c r="U967" s="2">
        <v>0.36</v>
      </c>
      <c r="V967" s="1">
        <v>4575</v>
      </c>
      <c r="W967" s="2">
        <f>V967/E967</f>
        <v>0.9958641706573792</v>
      </c>
      <c r="X967" s="2">
        <v>0.10300000000000001</v>
      </c>
      <c r="Y967" s="1">
        <v>950</v>
      </c>
      <c r="Z967" s="2">
        <f>Y967/E967</f>
        <v>0.20679146713104049</v>
      </c>
      <c r="AA967" s="2">
        <v>9.6000000000000002E-2</v>
      </c>
      <c r="AB967" s="1">
        <v>2805</v>
      </c>
      <c r="AC967" s="2">
        <f>AB967/E967</f>
        <v>0.61057901610796694</v>
      </c>
      <c r="AD967" s="2">
        <f>1-(AC967+Z967)</f>
        <v>0.18262951676099259</v>
      </c>
      <c r="AE967" s="2">
        <v>0.115</v>
      </c>
      <c r="AF967" s="1">
        <v>68319</v>
      </c>
      <c r="AG967" s="1">
        <v>1889</v>
      </c>
      <c r="AH967" s="1">
        <v>56369</v>
      </c>
      <c r="AI967" s="1">
        <v>3769</v>
      </c>
      <c r="AJ967" s="2">
        <v>7.9000000000000001E-2</v>
      </c>
      <c r="AK967">
        <v>1548.909535</v>
      </c>
      <c r="AL967">
        <v>2.9659575954511768</v>
      </c>
      <c r="AM967" t="s">
        <v>1482</v>
      </c>
      <c r="AN967" t="s">
        <v>1505</v>
      </c>
    </row>
    <row r="968" spans="1:40">
      <c r="A968" t="s">
        <v>1119</v>
      </c>
      <c r="B968">
        <v>45.6</v>
      </c>
      <c r="C968">
        <v>45.6</v>
      </c>
      <c r="D968">
        <v>45.6</v>
      </c>
      <c r="E968">
        <v>2429</v>
      </c>
      <c r="F968">
        <v>1210</v>
      </c>
      <c r="G968">
        <v>1219</v>
      </c>
      <c r="H968" s="2">
        <f>F968/E968</f>
        <v>0.49814738575545492</v>
      </c>
      <c r="I968" s="2">
        <f>G968/E968</f>
        <v>0.50185261424454508</v>
      </c>
      <c r="J968" s="1">
        <v>1106</v>
      </c>
      <c r="K968" s="2">
        <f>J968/E968</f>
        <v>0.45533141210374639</v>
      </c>
      <c r="L968" s="1">
        <v>845</v>
      </c>
      <c r="M968" s="1">
        <v>72</v>
      </c>
      <c r="N968" s="1">
        <v>23</v>
      </c>
      <c r="O968" s="2">
        <f>L968/$J968</f>
        <v>0.76401446654611216</v>
      </c>
      <c r="P968" s="2">
        <f>M968/$J968</f>
        <v>6.50994575045208E-2</v>
      </c>
      <c r="Q968" s="2">
        <f>N968/$J968</f>
        <v>2.0795660036166366E-2</v>
      </c>
      <c r="R968" s="2">
        <v>0.35100000000000003</v>
      </c>
      <c r="S968" s="8" t="str">
        <f>VLOOKUP(R968,bachelor_lookup!A:B,2,TRUE)</f>
        <v>High</v>
      </c>
      <c r="T968" s="2">
        <v>0.39600000000000002</v>
      </c>
      <c r="U968" s="2">
        <v>0.30399999999999999</v>
      </c>
      <c r="V968" s="1">
        <v>2402</v>
      </c>
      <c r="W968" s="2">
        <f>V968/E968</f>
        <v>0.98888431453272951</v>
      </c>
      <c r="X968" s="2">
        <v>3.3000000000000002E-2</v>
      </c>
      <c r="Y968" s="1">
        <v>582</v>
      </c>
      <c r="Z968" s="2">
        <f>Y968/E968</f>
        <v>0.23960477562783039</v>
      </c>
      <c r="AA968" s="2">
        <v>0</v>
      </c>
      <c r="AB968" s="1">
        <v>1541</v>
      </c>
      <c r="AC968" s="2">
        <f>AB968/E968</f>
        <v>0.63441745574310415</v>
      </c>
      <c r="AD968" s="2">
        <f>1-(AC968+Z968)</f>
        <v>0.12597776862906551</v>
      </c>
      <c r="AE968" s="2">
        <v>4.2999999999999997E-2</v>
      </c>
      <c r="AF968" s="1">
        <v>114647</v>
      </c>
      <c r="AG968" s="1">
        <v>836</v>
      </c>
      <c r="AH968" s="1">
        <v>103393</v>
      </c>
      <c r="AI968" s="1">
        <v>1946</v>
      </c>
      <c r="AJ968" s="2">
        <v>6.5000000000000002E-2</v>
      </c>
      <c r="AK968">
        <v>13.639776940000001</v>
      </c>
      <c r="AL968">
        <v>178.08209112839054</v>
      </c>
      <c r="AM968" t="s">
        <v>1482</v>
      </c>
      <c r="AN968" t="s">
        <v>1517</v>
      </c>
    </row>
    <row r="969" spans="1:40">
      <c r="A969" t="s">
        <v>1346</v>
      </c>
      <c r="B969">
        <v>36.799999999999997</v>
      </c>
      <c r="C969">
        <v>36.799999999999997</v>
      </c>
      <c r="D969">
        <v>36.9</v>
      </c>
      <c r="E969">
        <v>4328</v>
      </c>
      <c r="F969">
        <v>2213</v>
      </c>
      <c r="G969">
        <v>2115</v>
      </c>
      <c r="H969" s="2">
        <f>F969/E969</f>
        <v>0.51132162661737524</v>
      </c>
      <c r="I969" s="2">
        <f>G969/E969</f>
        <v>0.48867837338262476</v>
      </c>
      <c r="J969" s="1">
        <v>2088</v>
      </c>
      <c r="K969" s="2">
        <f>J969/E969</f>
        <v>0.48243992606284658</v>
      </c>
      <c r="L969" s="1">
        <v>1756</v>
      </c>
      <c r="M969" s="1">
        <v>265</v>
      </c>
      <c r="N969" s="1">
        <v>12</v>
      </c>
      <c r="O969" s="2">
        <f>L969/$J969</f>
        <v>0.84099616858237547</v>
      </c>
      <c r="P969" s="2">
        <f>M969/$J969</f>
        <v>0.12691570881226052</v>
      </c>
      <c r="Q969" s="2">
        <f>N969/$J969</f>
        <v>5.7471264367816091E-3</v>
      </c>
      <c r="R969" s="2">
        <v>0.35200000000000004</v>
      </c>
      <c r="S969" s="8" t="str">
        <f>VLOOKUP(R969,bachelor_lookup!A:B,2,TRUE)</f>
        <v>High</v>
      </c>
      <c r="T969" s="2">
        <v>0.375</v>
      </c>
      <c r="U969" s="2">
        <v>0.32799999999999996</v>
      </c>
      <c r="V969" s="1">
        <v>4301</v>
      </c>
      <c r="W969" s="2">
        <f>V969/E969</f>
        <v>0.99376155268022182</v>
      </c>
      <c r="X969" s="2">
        <v>0.12</v>
      </c>
      <c r="Y969" s="1">
        <v>1045</v>
      </c>
      <c r="Z969" s="2">
        <f>Y969/E969</f>
        <v>0.24145101663585952</v>
      </c>
      <c r="AA969" s="2">
        <v>8.199999999999999E-2</v>
      </c>
      <c r="AB969" s="1">
        <v>2816</v>
      </c>
      <c r="AC969" s="2">
        <f>AB969/E969</f>
        <v>0.65064695009242146</v>
      </c>
      <c r="AD969" s="2">
        <f>1-(AC969+Z969)</f>
        <v>0.10790203327171899</v>
      </c>
      <c r="AE969" s="2">
        <v>0.14800000000000002</v>
      </c>
      <c r="AF969" s="1">
        <v>84855</v>
      </c>
      <c r="AG969" s="1">
        <v>1561</v>
      </c>
      <c r="AH969" s="1">
        <v>76741</v>
      </c>
      <c r="AI969" s="1">
        <v>3444</v>
      </c>
      <c r="AJ969" s="2">
        <v>0.10400000000000001</v>
      </c>
      <c r="AK969">
        <v>36.314472109999997</v>
      </c>
      <c r="AL969">
        <v>119.18113491750825</v>
      </c>
      <c r="AM969" t="s">
        <v>1482</v>
      </c>
      <c r="AN969" t="s">
        <v>1520</v>
      </c>
    </row>
    <row r="970" spans="1:40">
      <c r="A970" t="s">
        <v>735</v>
      </c>
      <c r="B970">
        <v>43.4</v>
      </c>
      <c r="C970">
        <v>45.8</v>
      </c>
      <c r="D970">
        <v>41.2</v>
      </c>
      <c r="E970">
        <v>5230</v>
      </c>
      <c r="F970">
        <v>2539</v>
      </c>
      <c r="G970">
        <v>2691</v>
      </c>
      <c r="H970" s="2">
        <f>F970/E970</f>
        <v>0.48546845124282983</v>
      </c>
      <c r="I970" s="2">
        <f>G970/E970</f>
        <v>0.51453154875717022</v>
      </c>
      <c r="J970" s="1">
        <v>2486</v>
      </c>
      <c r="K970" s="2">
        <f>J970/E970</f>
        <v>0.47533460803059274</v>
      </c>
      <c r="L970" s="1">
        <v>1813</v>
      </c>
      <c r="M970" s="1">
        <v>50</v>
      </c>
      <c r="N970" s="1">
        <v>248</v>
      </c>
      <c r="O970" s="2">
        <f>L970/$J970</f>
        <v>0.72928399034593727</v>
      </c>
      <c r="P970" s="2">
        <f>M970/$J970</f>
        <v>2.0112630732099759E-2</v>
      </c>
      <c r="Q970" s="2">
        <f>N970/$J970</f>
        <v>9.9758648431214805E-2</v>
      </c>
      <c r="R970" s="2">
        <v>0.35200000000000004</v>
      </c>
      <c r="S970" s="8" t="str">
        <f>VLOOKUP(R970,bachelor_lookup!A:B,2,TRUE)</f>
        <v>High</v>
      </c>
      <c r="T970" s="2">
        <v>0.33899999999999997</v>
      </c>
      <c r="U970" s="2">
        <v>0.36599999999999999</v>
      </c>
      <c r="V970" s="1">
        <v>5230</v>
      </c>
      <c r="W970" s="2">
        <f>V970/E970</f>
        <v>1</v>
      </c>
      <c r="X970" s="2">
        <v>2.5000000000000001E-2</v>
      </c>
      <c r="Y970" s="1">
        <v>1206</v>
      </c>
      <c r="Z970" s="2">
        <f>Y970/E970</f>
        <v>0.2305927342256214</v>
      </c>
      <c r="AA970" s="2">
        <v>2.7000000000000003E-2</v>
      </c>
      <c r="AB970" s="1">
        <v>3289</v>
      </c>
      <c r="AC970" s="2">
        <f>AB970/E970</f>
        <v>0.62887189292543022</v>
      </c>
      <c r="AD970" s="2">
        <f>1-(AC970+Z970)</f>
        <v>0.14053537284894835</v>
      </c>
      <c r="AE970" s="2">
        <v>2.6000000000000002E-2</v>
      </c>
      <c r="AF970" s="1">
        <v>92124</v>
      </c>
      <c r="AG970" s="1">
        <v>1955</v>
      </c>
      <c r="AH970" s="1">
        <v>86624</v>
      </c>
      <c r="AI970" s="1">
        <v>4233</v>
      </c>
      <c r="AJ970" s="2">
        <v>5.7000000000000002E-2</v>
      </c>
      <c r="AK970">
        <v>58.484703949999997</v>
      </c>
      <c r="AL970">
        <v>89.425091464449494</v>
      </c>
      <c r="AM970" t="s">
        <v>1482</v>
      </c>
      <c r="AN970" t="s">
        <v>1504</v>
      </c>
    </row>
    <row r="971" spans="1:40">
      <c r="A971" t="s">
        <v>156</v>
      </c>
      <c r="B971">
        <v>36.799999999999997</v>
      </c>
      <c r="C971">
        <v>35.700000000000003</v>
      </c>
      <c r="D971">
        <v>38.4</v>
      </c>
      <c r="E971">
        <v>4229</v>
      </c>
      <c r="F971">
        <v>2121</v>
      </c>
      <c r="G971">
        <v>2108</v>
      </c>
      <c r="H971" s="2">
        <f>F971/E971</f>
        <v>0.50153700638448806</v>
      </c>
      <c r="I971" s="2">
        <f>G971/E971</f>
        <v>0.49846299361551194</v>
      </c>
      <c r="J971" s="1">
        <v>1882</v>
      </c>
      <c r="K971" s="2">
        <f>J971/E971</f>
        <v>0.4450224639394656</v>
      </c>
      <c r="L971" s="1">
        <v>1462</v>
      </c>
      <c r="M971" s="1">
        <v>148</v>
      </c>
      <c r="N971" s="1">
        <v>87</v>
      </c>
      <c r="O971" s="2">
        <f>L971/$J971</f>
        <v>0.77683315621679061</v>
      </c>
      <c r="P971" s="2">
        <f>M971/$J971</f>
        <v>7.8639744952178528E-2</v>
      </c>
      <c r="Q971" s="2">
        <f>N971/$J971</f>
        <v>4.622741764080765E-2</v>
      </c>
      <c r="R971" s="2">
        <v>0.35299999999999998</v>
      </c>
      <c r="S971" s="8" t="str">
        <f>VLOOKUP(R971,bachelor_lookup!A:B,2,TRUE)</f>
        <v>High</v>
      </c>
      <c r="T971" s="2">
        <v>0.35299999999999998</v>
      </c>
      <c r="U971" s="2">
        <v>0.35200000000000004</v>
      </c>
      <c r="V971" s="1">
        <v>4216</v>
      </c>
      <c r="W971" s="2">
        <f>V971/E971</f>
        <v>0.99692598723102388</v>
      </c>
      <c r="X971" s="2">
        <v>5.9000000000000004E-2</v>
      </c>
      <c r="Y971" s="1">
        <v>1304</v>
      </c>
      <c r="Z971" s="2">
        <f>Y971/E971</f>
        <v>0.30834712698037359</v>
      </c>
      <c r="AA971" s="2">
        <v>5.4000000000000006E-2</v>
      </c>
      <c r="AB971" s="1">
        <v>2458</v>
      </c>
      <c r="AC971" s="2">
        <f>AB971/E971</f>
        <v>0.58122487585717664</v>
      </c>
      <c r="AD971" s="2">
        <f>1-(AC971+Z971)</f>
        <v>0.11042799716244978</v>
      </c>
      <c r="AE971" s="2">
        <v>6.7000000000000004E-2</v>
      </c>
      <c r="AF971" s="1">
        <v>92651</v>
      </c>
      <c r="AG971" s="1">
        <v>1390</v>
      </c>
      <c r="AH971" s="1">
        <v>82442</v>
      </c>
      <c r="AI971" s="1">
        <v>3061</v>
      </c>
      <c r="AJ971" s="2">
        <v>4.7E-2</v>
      </c>
      <c r="AK971">
        <v>6.9581589599999996</v>
      </c>
      <c r="AL971">
        <v>607.77570968283828</v>
      </c>
      <c r="AM971" t="s">
        <v>1483</v>
      </c>
      <c r="AN971" t="s">
        <v>1492</v>
      </c>
    </row>
    <row r="972" spans="1:40">
      <c r="A972" t="s">
        <v>66</v>
      </c>
      <c r="B972">
        <v>41.1</v>
      </c>
      <c r="C972">
        <v>42.2</v>
      </c>
      <c r="D972">
        <v>40.299999999999997</v>
      </c>
      <c r="E972">
        <v>9230</v>
      </c>
      <c r="F972">
        <v>4459</v>
      </c>
      <c r="G972">
        <v>4771</v>
      </c>
      <c r="H972" s="2">
        <f>F972/E972</f>
        <v>0.4830985915492958</v>
      </c>
      <c r="I972" s="2">
        <f>G972/E972</f>
        <v>0.5169014084507042</v>
      </c>
      <c r="J972" s="1">
        <v>4113</v>
      </c>
      <c r="K972" s="2">
        <f>J972/E972</f>
        <v>0.44561213434452873</v>
      </c>
      <c r="L972" s="1">
        <v>3425</v>
      </c>
      <c r="M972" s="1">
        <v>255</v>
      </c>
      <c r="N972" s="1">
        <v>33</v>
      </c>
      <c r="O972" s="2">
        <f>L972/$J972</f>
        <v>0.83272550449793337</v>
      </c>
      <c r="P972" s="2">
        <f>M972/$J972</f>
        <v>6.1998541210795038E-2</v>
      </c>
      <c r="Q972" s="2">
        <f>N972/$J972</f>
        <v>8.023340627279359E-3</v>
      </c>
      <c r="R972" s="2">
        <v>0.35299999999999998</v>
      </c>
      <c r="S972" s="8" t="str">
        <f>VLOOKUP(R972,bachelor_lookup!A:B,2,TRUE)</f>
        <v>High</v>
      </c>
      <c r="T972" s="2">
        <v>0.41499999999999998</v>
      </c>
      <c r="U972" s="2">
        <v>0.29799999999999999</v>
      </c>
      <c r="V972" s="1">
        <v>9129</v>
      </c>
      <c r="W972" s="2">
        <f>V972/E972</f>
        <v>0.98905742145178766</v>
      </c>
      <c r="X972" s="2">
        <v>6.7000000000000004E-2</v>
      </c>
      <c r="Y972" s="1">
        <v>2508</v>
      </c>
      <c r="Z972" s="2">
        <f>Y972/E972</f>
        <v>0.27172264355362946</v>
      </c>
      <c r="AA972" s="2">
        <v>9.6000000000000002E-2</v>
      </c>
      <c r="AB972" s="1">
        <v>5201</v>
      </c>
      <c r="AC972" s="2">
        <f>AB972/E972</f>
        <v>0.56348862405200428</v>
      </c>
      <c r="AD972" s="2">
        <f>1-(AC972+Z972)</f>
        <v>0.1647887323943662</v>
      </c>
      <c r="AE972" s="2">
        <v>6.6000000000000003E-2</v>
      </c>
      <c r="AF972" s="1">
        <v>95459</v>
      </c>
      <c r="AG972" s="1">
        <v>3362</v>
      </c>
      <c r="AH972" s="1">
        <v>83613</v>
      </c>
      <c r="AI972" s="1">
        <v>6959</v>
      </c>
      <c r="AJ972" s="2">
        <v>5.9000000000000004E-2</v>
      </c>
      <c r="AK972">
        <v>84.705149800000001</v>
      </c>
      <c r="AL972">
        <v>108.96622013883741</v>
      </c>
      <c r="AM972" t="s">
        <v>1482</v>
      </c>
      <c r="AN972" t="s">
        <v>1489</v>
      </c>
    </row>
    <row r="973" spans="1:40">
      <c r="A973" t="s">
        <v>1073</v>
      </c>
      <c r="B973">
        <v>38.9</v>
      </c>
      <c r="C973">
        <v>38.700000000000003</v>
      </c>
      <c r="D973">
        <v>40.1</v>
      </c>
      <c r="E973">
        <v>3950</v>
      </c>
      <c r="F973">
        <v>2027</v>
      </c>
      <c r="G973">
        <v>1923</v>
      </c>
      <c r="H973" s="2">
        <f>F973/E973</f>
        <v>0.51316455696202534</v>
      </c>
      <c r="I973" s="2">
        <f>G973/E973</f>
        <v>0.48683544303797466</v>
      </c>
      <c r="J973" s="1">
        <v>2156</v>
      </c>
      <c r="K973" s="2">
        <f>J973/E973</f>
        <v>0.54582278481012658</v>
      </c>
      <c r="L973" s="1">
        <v>1671</v>
      </c>
      <c r="M973" s="1">
        <v>211</v>
      </c>
      <c r="N973" s="1">
        <v>101</v>
      </c>
      <c r="O973" s="2">
        <f>L973/$J973</f>
        <v>0.77504638218923938</v>
      </c>
      <c r="P973" s="2">
        <f>M973/$J973</f>
        <v>9.7866419294990722E-2</v>
      </c>
      <c r="Q973" s="2">
        <f>N973/$J973</f>
        <v>4.6846011131725415E-2</v>
      </c>
      <c r="R973" s="2">
        <v>0.35399999999999998</v>
      </c>
      <c r="S973" s="8" t="str">
        <f>VLOOKUP(R973,bachelor_lookup!A:B,2,TRUE)</f>
        <v>High</v>
      </c>
      <c r="T973" s="2">
        <v>0.38799999999999996</v>
      </c>
      <c r="U973" s="2">
        <v>0.32100000000000001</v>
      </c>
      <c r="V973" s="1">
        <v>3916</v>
      </c>
      <c r="W973" s="2">
        <f>V973/E973</f>
        <v>0.99139240506329118</v>
      </c>
      <c r="X973" s="2">
        <v>0.04</v>
      </c>
      <c r="Y973" s="1">
        <v>997</v>
      </c>
      <c r="Z973" s="2">
        <f>Y973/E973</f>
        <v>0.25240506329113926</v>
      </c>
      <c r="AA973" s="2">
        <v>3.7999999999999999E-2</v>
      </c>
      <c r="AB973" s="1">
        <v>2500</v>
      </c>
      <c r="AC973" s="2">
        <f>AB973/E973</f>
        <v>0.63291139240506333</v>
      </c>
      <c r="AD973" s="2">
        <f>1-(AC973+Z973)</f>
        <v>0.11468354430379746</v>
      </c>
      <c r="AE973" s="2">
        <v>4.4000000000000004E-2</v>
      </c>
      <c r="AF973" s="1">
        <v>117483</v>
      </c>
      <c r="AG973" s="1">
        <v>1209</v>
      </c>
      <c r="AH973" s="1">
        <v>104228</v>
      </c>
      <c r="AI973" s="1">
        <v>3024</v>
      </c>
      <c r="AJ973" s="2">
        <v>5.0999999999999997E-2</v>
      </c>
      <c r="AK973">
        <v>2.915651564</v>
      </c>
      <c r="AL973">
        <v>1354.7572174848531</v>
      </c>
      <c r="AM973" t="s">
        <v>1483</v>
      </c>
      <c r="AN973" t="s">
        <v>1517</v>
      </c>
    </row>
    <row r="974" spans="1:40">
      <c r="A974" t="s">
        <v>1413</v>
      </c>
      <c r="B974">
        <v>50.5</v>
      </c>
      <c r="C974">
        <v>52.3</v>
      </c>
      <c r="D974">
        <v>49.5</v>
      </c>
      <c r="E974">
        <v>1323</v>
      </c>
      <c r="F974">
        <v>653</v>
      </c>
      <c r="G974">
        <v>670</v>
      </c>
      <c r="H974" s="2">
        <f>F974/E974</f>
        <v>0.49357520786092213</v>
      </c>
      <c r="I974" s="2">
        <f>G974/E974</f>
        <v>0.50642479213907787</v>
      </c>
      <c r="J974" s="1">
        <v>645</v>
      </c>
      <c r="K974" s="2">
        <f>J974/E974</f>
        <v>0.48752834467120182</v>
      </c>
      <c r="L974" s="1">
        <v>468</v>
      </c>
      <c r="M974" s="1">
        <v>47</v>
      </c>
      <c r="N974" s="1">
        <v>20</v>
      </c>
      <c r="O974" s="2">
        <f>L974/$J974</f>
        <v>0.72558139534883725</v>
      </c>
      <c r="P974" s="2">
        <f>M974/$J974</f>
        <v>7.2868217054263565E-2</v>
      </c>
      <c r="Q974" s="2">
        <f>N974/$J974</f>
        <v>3.1007751937984496E-2</v>
      </c>
      <c r="R974" s="2">
        <v>0.35499999999999998</v>
      </c>
      <c r="S974" s="8" t="str">
        <f>VLOOKUP(R974,bachelor_lookup!A:B,2,TRUE)</f>
        <v>High</v>
      </c>
      <c r="T974" s="2">
        <v>0.39899999999999997</v>
      </c>
      <c r="U974" s="2">
        <v>0.315</v>
      </c>
      <c r="V974" s="1">
        <v>1323</v>
      </c>
      <c r="W974" s="2">
        <f>V974/E974</f>
        <v>1</v>
      </c>
      <c r="X974" s="2">
        <v>0.17100000000000001</v>
      </c>
      <c r="Y974" s="1">
        <v>264</v>
      </c>
      <c r="Z974" s="2">
        <f>Y974/E974</f>
        <v>0.19954648526077098</v>
      </c>
      <c r="AA974" s="2">
        <v>0.29199999999999998</v>
      </c>
      <c r="AB974" s="1">
        <v>771</v>
      </c>
      <c r="AC974" s="2">
        <f>AB974/E974</f>
        <v>0.58276643990929711</v>
      </c>
      <c r="AD974" s="2">
        <f>1-(AC974+Z974)</f>
        <v>0.21768707482993188</v>
      </c>
      <c r="AE974" s="2">
        <v>0.17100000000000001</v>
      </c>
      <c r="AF974" s="1">
        <v>71879</v>
      </c>
      <c r="AG974" s="1">
        <v>663</v>
      </c>
      <c r="AH974" s="1">
        <v>50133</v>
      </c>
      <c r="AI974" s="1">
        <v>1089</v>
      </c>
      <c r="AJ974" s="2">
        <v>3.0000000000000001E-3</v>
      </c>
      <c r="AK974">
        <v>348.83870389999998</v>
      </c>
      <c r="AL974">
        <v>3.7925837506243529</v>
      </c>
      <c r="AM974" t="s">
        <v>1482</v>
      </c>
      <c r="AN974" t="s">
        <v>1523</v>
      </c>
    </row>
    <row r="975" spans="1:40">
      <c r="A975" t="s">
        <v>950</v>
      </c>
      <c r="B975">
        <v>38.1</v>
      </c>
      <c r="C975">
        <v>39.6</v>
      </c>
      <c r="D975">
        <v>36.4</v>
      </c>
      <c r="E975">
        <v>5593</v>
      </c>
      <c r="F975">
        <v>2519</v>
      </c>
      <c r="G975">
        <v>3074</v>
      </c>
      <c r="H975" s="2">
        <f>F975/E975</f>
        <v>0.45038440908278204</v>
      </c>
      <c r="I975" s="2">
        <f>G975/E975</f>
        <v>0.5496155909172179</v>
      </c>
      <c r="J975" s="1">
        <v>2878</v>
      </c>
      <c r="K975" s="2">
        <f>J975/E975</f>
        <v>0.51457178616127297</v>
      </c>
      <c r="L975" s="1">
        <v>2310</v>
      </c>
      <c r="M975" s="1">
        <v>186</v>
      </c>
      <c r="N975" s="1">
        <v>186</v>
      </c>
      <c r="O975" s="2">
        <f>L975/$J975</f>
        <v>0.80264072272411402</v>
      </c>
      <c r="P975" s="2">
        <f>M975/$J975</f>
        <v>6.4628214037526055E-2</v>
      </c>
      <c r="Q975" s="2">
        <f>N975/$J975</f>
        <v>6.4628214037526055E-2</v>
      </c>
      <c r="R975" s="2">
        <v>0.35600000000000004</v>
      </c>
      <c r="S975" s="8" t="str">
        <f>VLOOKUP(R975,bachelor_lookup!A:B,2,TRUE)</f>
        <v>High</v>
      </c>
      <c r="T975" s="2">
        <v>0.36899999999999999</v>
      </c>
      <c r="U975" s="2">
        <v>0.34499999999999997</v>
      </c>
      <c r="V975" s="1">
        <v>5573</v>
      </c>
      <c r="W975" s="2">
        <f>V975/E975</f>
        <v>0.99642410155551586</v>
      </c>
      <c r="X975" s="2">
        <v>0.11199999999999999</v>
      </c>
      <c r="Y975" s="1">
        <v>1112</v>
      </c>
      <c r="Z975" s="2">
        <f>Y975/E975</f>
        <v>0.19881995351332021</v>
      </c>
      <c r="AA975" s="2">
        <v>0.25800000000000001</v>
      </c>
      <c r="AB975" s="1">
        <v>3599</v>
      </c>
      <c r="AC975" s="2">
        <f>AB975/E975</f>
        <v>0.64348292508492755</v>
      </c>
      <c r="AD975" s="2">
        <f>1-(AC975+Z975)</f>
        <v>0.15769712140175218</v>
      </c>
      <c r="AE975" s="2">
        <v>7.6999999999999999E-2</v>
      </c>
      <c r="AF975" s="1">
        <v>85621</v>
      </c>
      <c r="AG975" s="1">
        <v>2375</v>
      </c>
      <c r="AH975" s="1">
        <v>61734</v>
      </c>
      <c r="AI975" s="1">
        <v>4571</v>
      </c>
      <c r="AJ975" s="2">
        <v>0.115</v>
      </c>
      <c r="AK975">
        <v>5.5252266299999997</v>
      </c>
      <c r="AL975">
        <v>1012.2661701570782</v>
      </c>
      <c r="AM975" t="s">
        <v>1483</v>
      </c>
      <c r="AN975" t="s">
        <v>1513</v>
      </c>
    </row>
    <row r="976" spans="1:40">
      <c r="A976" t="s">
        <v>118</v>
      </c>
      <c r="B976">
        <v>50.5</v>
      </c>
      <c r="C976">
        <v>51.9</v>
      </c>
      <c r="D976">
        <v>49.4</v>
      </c>
      <c r="E976">
        <v>1721</v>
      </c>
      <c r="F976">
        <v>805</v>
      </c>
      <c r="G976">
        <v>916</v>
      </c>
      <c r="H976" s="2">
        <f>F976/E976</f>
        <v>0.46775130737943055</v>
      </c>
      <c r="I976" s="2">
        <f>G976/E976</f>
        <v>0.5322486926205694</v>
      </c>
      <c r="J976" s="1">
        <v>805</v>
      </c>
      <c r="K976" s="2">
        <f>J976/E976</f>
        <v>0.46775130737943055</v>
      </c>
      <c r="L976" s="1">
        <v>657</v>
      </c>
      <c r="M976" s="1">
        <v>41</v>
      </c>
      <c r="N976" s="1">
        <v>0</v>
      </c>
      <c r="O976" s="2">
        <f>L976/$J976</f>
        <v>0.8161490683229814</v>
      </c>
      <c r="P976" s="2">
        <f>M976/$J976</f>
        <v>5.0931677018633541E-2</v>
      </c>
      <c r="Q976" s="2">
        <f>N976/$J976</f>
        <v>0</v>
      </c>
      <c r="R976" s="2">
        <v>0.35700000000000004</v>
      </c>
      <c r="S976" s="8" t="str">
        <f>VLOOKUP(R976,bachelor_lookup!A:B,2,TRUE)</f>
        <v>High</v>
      </c>
      <c r="T976" s="2">
        <v>0.35399999999999998</v>
      </c>
      <c r="U976" s="2">
        <v>0.36099999999999999</v>
      </c>
      <c r="V976" s="1">
        <v>1721</v>
      </c>
      <c r="W976" s="2">
        <f>V976/E976</f>
        <v>1</v>
      </c>
      <c r="X976" s="2">
        <v>4.4000000000000004E-2</v>
      </c>
      <c r="Y976" s="1">
        <v>285</v>
      </c>
      <c r="Z976" s="2">
        <f>Y976/E976</f>
        <v>0.16560139453805928</v>
      </c>
      <c r="AA976" s="2">
        <v>2.7999999999999997E-2</v>
      </c>
      <c r="AB976" s="1">
        <v>1014</v>
      </c>
      <c r="AC976" s="2">
        <f>AB976/E976</f>
        <v>0.58919233004067406</v>
      </c>
      <c r="AD976" s="2">
        <f>1-(AC976+Z976)</f>
        <v>0.24520627542126672</v>
      </c>
      <c r="AE976" s="2">
        <v>4.4000000000000004E-2</v>
      </c>
      <c r="AF976" s="1">
        <v>96915</v>
      </c>
      <c r="AG976" s="1">
        <v>676</v>
      </c>
      <c r="AH976" s="1">
        <v>68889</v>
      </c>
      <c r="AI976" s="1">
        <v>1503</v>
      </c>
      <c r="AJ976" s="2">
        <v>2.8999999999999998E-2</v>
      </c>
      <c r="AK976">
        <v>8.2806679439999993</v>
      </c>
      <c r="AL976">
        <v>207.83347570977062</v>
      </c>
      <c r="AM976" t="s">
        <v>1482</v>
      </c>
      <c r="AN976" t="s">
        <v>1492</v>
      </c>
    </row>
    <row r="977" spans="1:40">
      <c r="A977" t="s">
        <v>1053</v>
      </c>
      <c r="B977">
        <v>39.1</v>
      </c>
      <c r="C977">
        <v>35.1</v>
      </c>
      <c r="D977">
        <v>42.8</v>
      </c>
      <c r="E977">
        <v>4324</v>
      </c>
      <c r="F977">
        <v>2421</v>
      </c>
      <c r="G977">
        <v>1903</v>
      </c>
      <c r="H977" s="2">
        <f>F977/E977</f>
        <v>0.55989824236817765</v>
      </c>
      <c r="I977" s="2">
        <f>G977/E977</f>
        <v>0.44010175763182241</v>
      </c>
      <c r="J977" s="1">
        <v>2449</v>
      </c>
      <c r="K977" s="2">
        <f>J977/E977</f>
        <v>0.56637372802960217</v>
      </c>
      <c r="L977" s="1">
        <v>1385</v>
      </c>
      <c r="M977" s="1">
        <v>191</v>
      </c>
      <c r="N977" s="1">
        <v>51</v>
      </c>
      <c r="O977" s="2">
        <f>L977/$J977</f>
        <v>0.56553695385871783</v>
      </c>
      <c r="P977" s="2">
        <f>M977/$J977</f>
        <v>7.7991016741527155E-2</v>
      </c>
      <c r="Q977" s="2">
        <f>N977/$J977</f>
        <v>2.08248264597795E-2</v>
      </c>
      <c r="R977" s="2">
        <v>0.35799999999999998</v>
      </c>
      <c r="S977" s="8" t="str">
        <f>VLOOKUP(R977,bachelor_lookup!A:B,2,TRUE)</f>
        <v>High</v>
      </c>
      <c r="T977" s="2">
        <v>0.32899999999999996</v>
      </c>
      <c r="U977" s="2">
        <v>0.39</v>
      </c>
      <c r="V977" s="1">
        <v>3660</v>
      </c>
      <c r="W977" s="2">
        <f>V977/E977</f>
        <v>0.84643848288621648</v>
      </c>
      <c r="X977" s="2">
        <v>6.7000000000000004E-2</v>
      </c>
      <c r="Y977" s="1">
        <v>641</v>
      </c>
      <c r="Z977" s="2">
        <f>Y977/E977</f>
        <v>0.14824236817761333</v>
      </c>
      <c r="AA977" s="2">
        <v>0</v>
      </c>
      <c r="AB977" s="1">
        <v>2366</v>
      </c>
      <c r="AC977" s="2">
        <f>AB977/E977</f>
        <v>0.54717853839037933</v>
      </c>
      <c r="AD977" s="2">
        <f>1-(AC977+Z977)</f>
        <v>0.3045790934320074</v>
      </c>
      <c r="AE977" s="2">
        <v>9.0999999999999998E-2</v>
      </c>
      <c r="AF977" s="1">
        <v>90826</v>
      </c>
      <c r="AG977" s="1">
        <v>1667</v>
      </c>
      <c r="AH977" s="1">
        <v>74028</v>
      </c>
      <c r="AI977" s="1">
        <v>3698</v>
      </c>
      <c r="AJ977" s="2">
        <v>9.5000000000000001E-2</v>
      </c>
      <c r="AK977">
        <v>8.9118220170000004</v>
      </c>
      <c r="AL977">
        <v>485.19819984640969</v>
      </c>
      <c r="AM977" t="s">
        <v>1483</v>
      </c>
      <c r="AN977" t="s">
        <v>1517</v>
      </c>
    </row>
    <row r="978" spans="1:40">
      <c r="A978" t="s">
        <v>1428</v>
      </c>
      <c r="B978">
        <v>47.8</v>
      </c>
      <c r="C978">
        <v>49</v>
      </c>
      <c r="D978">
        <v>46.8</v>
      </c>
      <c r="E978">
        <v>7416</v>
      </c>
      <c r="F978">
        <v>3430</v>
      </c>
      <c r="G978">
        <v>3986</v>
      </c>
      <c r="H978" s="2">
        <f>F978/E978</f>
        <v>0.46251348435814454</v>
      </c>
      <c r="I978" s="2">
        <f>G978/E978</f>
        <v>0.53748651564185546</v>
      </c>
      <c r="J978" s="1">
        <v>3444</v>
      </c>
      <c r="K978" s="2">
        <f>J978/E978</f>
        <v>0.46440129449838186</v>
      </c>
      <c r="L978" s="1">
        <v>2915</v>
      </c>
      <c r="M978" s="1">
        <v>218</v>
      </c>
      <c r="N978" s="1">
        <v>33</v>
      </c>
      <c r="O978" s="2">
        <f>L978/$J978</f>
        <v>0.84639953542392565</v>
      </c>
      <c r="P978" s="2">
        <f>M978/$J978</f>
        <v>6.3298490127758414E-2</v>
      </c>
      <c r="Q978" s="2">
        <f>N978/$J978</f>
        <v>9.5818815331010446E-3</v>
      </c>
      <c r="R978" s="2">
        <v>0.35799999999999998</v>
      </c>
      <c r="S978" s="8" t="str">
        <f>VLOOKUP(R978,bachelor_lookup!A:B,2,TRUE)</f>
        <v>High</v>
      </c>
      <c r="T978" s="2">
        <v>0.38299999999999995</v>
      </c>
      <c r="U978" s="2">
        <v>0.33500000000000002</v>
      </c>
      <c r="V978" s="1">
        <v>7388</v>
      </c>
      <c r="W978" s="2">
        <f>V978/E978</f>
        <v>0.99622437971952538</v>
      </c>
      <c r="X978" s="2">
        <v>0.06</v>
      </c>
      <c r="Y978" s="1">
        <v>1579</v>
      </c>
      <c r="Z978" s="2">
        <f>Y978/E978</f>
        <v>0.21291801510248112</v>
      </c>
      <c r="AA978" s="2">
        <v>8.4000000000000005E-2</v>
      </c>
      <c r="AB978" s="1">
        <v>3971</v>
      </c>
      <c r="AC978" s="2">
        <f>AB978/E978</f>
        <v>0.53546386192017259</v>
      </c>
      <c r="AD978" s="2">
        <f>1-(AC978+Z978)</f>
        <v>0.25161812297734631</v>
      </c>
      <c r="AE978" s="2">
        <v>5.9000000000000004E-2</v>
      </c>
      <c r="AF978" s="1">
        <v>97718</v>
      </c>
      <c r="AG978" s="1">
        <v>3117</v>
      </c>
      <c r="AH978" s="1">
        <v>67243</v>
      </c>
      <c r="AI978" s="1">
        <v>5981</v>
      </c>
      <c r="AJ978" s="2">
        <v>3.4000000000000002E-2</v>
      </c>
      <c r="AK978">
        <v>10.619234759999999</v>
      </c>
      <c r="AL978">
        <v>698.35540579008727</v>
      </c>
      <c r="AM978" t="s">
        <v>1483</v>
      </c>
      <c r="AN978" t="s">
        <v>1525</v>
      </c>
    </row>
    <row r="979" spans="1:40">
      <c r="A979" t="s">
        <v>951</v>
      </c>
      <c r="B979">
        <v>41.4</v>
      </c>
      <c r="C979">
        <v>43.3</v>
      </c>
      <c r="D979">
        <v>39.4</v>
      </c>
      <c r="E979">
        <v>3693</v>
      </c>
      <c r="F979">
        <v>1756</v>
      </c>
      <c r="G979">
        <v>1937</v>
      </c>
      <c r="H979" s="2">
        <f>F979/E979</f>
        <v>0.47549417817492551</v>
      </c>
      <c r="I979" s="2">
        <f>G979/E979</f>
        <v>0.52450582182507444</v>
      </c>
      <c r="J979" s="1">
        <v>1813</v>
      </c>
      <c r="K979" s="2">
        <f>J979/E979</f>
        <v>0.49092878418629843</v>
      </c>
      <c r="L979" s="1">
        <v>1577</v>
      </c>
      <c r="M979" s="1">
        <v>111</v>
      </c>
      <c r="N979" s="1">
        <v>52</v>
      </c>
      <c r="O979" s="2">
        <f>L979/$J979</f>
        <v>0.86982901268615553</v>
      </c>
      <c r="P979" s="2">
        <f>M979/$J979</f>
        <v>6.1224489795918366E-2</v>
      </c>
      <c r="Q979" s="2">
        <f>N979/$J979</f>
        <v>2.8681742967457253E-2</v>
      </c>
      <c r="R979" s="2">
        <v>0.35899999999999999</v>
      </c>
      <c r="S979" s="8" t="str">
        <f>VLOOKUP(R979,bachelor_lookup!A:B,2,TRUE)</f>
        <v>High</v>
      </c>
      <c r="T979" s="2">
        <v>0.38200000000000001</v>
      </c>
      <c r="U979" s="2">
        <v>0.33700000000000002</v>
      </c>
      <c r="V979" s="1">
        <v>3640</v>
      </c>
      <c r="W979" s="2">
        <f>V979/E979</f>
        <v>0.98564852423503924</v>
      </c>
      <c r="X979" s="2">
        <v>6.8000000000000005E-2</v>
      </c>
      <c r="Y979" s="1">
        <v>740</v>
      </c>
      <c r="Z979" s="2">
        <f>Y979/E979</f>
        <v>0.20037909558624425</v>
      </c>
      <c r="AA979" s="2">
        <v>6.4000000000000001E-2</v>
      </c>
      <c r="AB979" s="1">
        <v>2387</v>
      </c>
      <c r="AC979" s="2">
        <f>AB979/E979</f>
        <v>0.64635797454643917</v>
      </c>
      <c r="AD979" s="2">
        <f>1-(AC979+Z979)</f>
        <v>0.1532629298673166</v>
      </c>
      <c r="AE979" s="2">
        <v>7.4999999999999997E-2</v>
      </c>
      <c r="AF979" s="1">
        <v>76132</v>
      </c>
      <c r="AG979" s="1">
        <v>1526</v>
      </c>
      <c r="AH979" s="1">
        <v>63074</v>
      </c>
      <c r="AI979" s="1">
        <v>3025</v>
      </c>
      <c r="AJ979" s="2">
        <v>0.13100000000000001</v>
      </c>
      <c r="AK979">
        <v>2.0989818960000002</v>
      </c>
      <c r="AL979">
        <v>1759.4244176368063</v>
      </c>
      <c r="AM979" t="s">
        <v>1484</v>
      </c>
      <c r="AN979" t="s">
        <v>1513</v>
      </c>
    </row>
    <row r="980" spans="1:40">
      <c r="A980" t="s">
        <v>1095</v>
      </c>
      <c r="B980">
        <v>33.200000000000003</v>
      </c>
      <c r="C980">
        <v>33.6</v>
      </c>
      <c r="D980">
        <v>32.299999999999997</v>
      </c>
      <c r="E980">
        <v>5677</v>
      </c>
      <c r="F980">
        <v>2742</v>
      </c>
      <c r="G980">
        <v>2935</v>
      </c>
      <c r="H980" s="2">
        <f>F980/E980</f>
        <v>0.48300158534437204</v>
      </c>
      <c r="I980" s="2">
        <f>G980/E980</f>
        <v>0.51699841465562801</v>
      </c>
      <c r="J980" s="1">
        <v>3134</v>
      </c>
      <c r="K980" s="2">
        <f>J980/E980</f>
        <v>0.55205214021490223</v>
      </c>
      <c r="L980" s="1">
        <v>1934</v>
      </c>
      <c r="M980" s="1">
        <v>496</v>
      </c>
      <c r="N980" s="1">
        <v>370</v>
      </c>
      <c r="O980" s="2">
        <f>L980/$J980</f>
        <v>0.61710274409700061</v>
      </c>
      <c r="P980" s="2">
        <f>M980/$J980</f>
        <v>0.15826419910657308</v>
      </c>
      <c r="Q980" s="2">
        <f>N980/$J980</f>
        <v>0.11805998723675813</v>
      </c>
      <c r="R980" s="2">
        <v>0.36</v>
      </c>
      <c r="S980" s="8" t="str">
        <f>VLOOKUP(R980,bachelor_lookup!A:B,2,TRUE)</f>
        <v>High</v>
      </c>
      <c r="T980" s="2">
        <v>0.36399999999999999</v>
      </c>
      <c r="U980" s="2">
        <v>0.35700000000000004</v>
      </c>
      <c r="V980" s="1">
        <v>5677</v>
      </c>
      <c r="W980" s="2">
        <f>V980/E980</f>
        <v>1</v>
      </c>
      <c r="X980" s="2">
        <v>0.156</v>
      </c>
      <c r="Y980" s="1">
        <v>1265</v>
      </c>
      <c r="Z980" s="2">
        <f>Y980/E980</f>
        <v>0.22282895895719571</v>
      </c>
      <c r="AA980" s="2">
        <v>0.28000000000000003</v>
      </c>
      <c r="AB980" s="1">
        <v>3970</v>
      </c>
      <c r="AC980" s="2">
        <f>AB980/E980</f>
        <v>0.69931301743878804</v>
      </c>
      <c r="AD980" s="2">
        <f>1-(AC980+Z980)</f>
        <v>7.785802360401628E-2</v>
      </c>
      <c r="AE980" s="2">
        <v>0.128</v>
      </c>
      <c r="AF980" s="1">
        <v>65700</v>
      </c>
      <c r="AG980" s="1">
        <v>2140</v>
      </c>
      <c r="AH980" s="1">
        <v>60324</v>
      </c>
      <c r="AI980" s="1">
        <v>4590</v>
      </c>
      <c r="AJ980" s="2">
        <v>3.4000000000000002E-2</v>
      </c>
      <c r="AK980">
        <v>1.805957085</v>
      </c>
      <c r="AL980">
        <v>3143.4855496580085</v>
      </c>
      <c r="AM980" t="s">
        <v>1484</v>
      </c>
      <c r="AN980" t="s">
        <v>1517</v>
      </c>
    </row>
    <row r="981" spans="1:40">
      <c r="A981" t="s">
        <v>1241</v>
      </c>
      <c r="B981">
        <v>35.5</v>
      </c>
      <c r="C981">
        <v>33.700000000000003</v>
      </c>
      <c r="D981">
        <v>37.4</v>
      </c>
      <c r="E981">
        <v>6741</v>
      </c>
      <c r="F981">
        <v>3219</v>
      </c>
      <c r="G981">
        <v>3522</v>
      </c>
      <c r="H981" s="2">
        <f>F981/E981</f>
        <v>0.47752558967512237</v>
      </c>
      <c r="I981" s="2">
        <f>G981/E981</f>
        <v>0.52247441032487763</v>
      </c>
      <c r="J981" s="1">
        <v>3100</v>
      </c>
      <c r="K981" s="2">
        <f>J981/E981</f>
        <v>0.45987242248924493</v>
      </c>
      <c r="L981" s="1">
        <v>2468</v>
      </c>
      <c r="M981" s="1">
        <v>214</v>
      </c>
      <c r="N981" s="1">
        <v>101</v>
      </c>
      <c r="O981" s="2">
        <f>L981/$J981</f>
        <v>0.79612903225806453</v>
      </c>
      <c r="P981" s="2">
        <f>M981/$J981</f>
        <v>6.9032258064516128E-2</v>
      </c>
      <c r="Q981" s="2">
        <f>N981/$J981</f>
        <v>3.258064516129032E-2</v>
      </c>
      <c r="R981" s="2">
        <v>0.36</v>
      </c>
      <c r="S981" s="8" t="str">
        <f>VLOOKUP(R981,bachelor_lookup!A:B,2,TRUE)</f>
        <v>High</v>
      </c>
      <c r="T981" s="2">
        <v>0.35499999999999998</v>
      </c>
      <c r="U981" s="2">
        <v>0.36399999999999999</v>
      </c>
      <c r="V981" s="1">
        <v>6643</v>
      </c>
      <c r="W981" s="2">
        <f>V981/E981</f>
        <v>0.98546209761163028</v>
      </c>
      <c r="X981" s="2">
        <v>0.129</v>
      </c>
      <c r="Y981" s="1">
        <v>1555</v>
      </c>
      <c r="Z981" s="2">
        <f>Y981/E981</f>
        <v>0.23067794095831479</v>
      </c>
      <c r="AA981" s="2">
        <v>0.21</v>
      </c>
      <c r="AB981" s="1">
        <v>4061</v>
      </c>
      <c r="AC981" s="2">
        <f>AB981/E981</f>
        <v>0.60243287346091079</v>
      </c>
      <c r="AD981" s="2">
        <f>1-(AC981+Z981)</f>
        <v>0.16688918558077437</v>
      </c>
      <c r="AE981" s="2">
        <v>9.8000000000000004E-2</v>
      </c>
      <c r="AF981" s="1">
        <v>67207</v>
      </c>
      <c r="AG981" s="1">
        <v>2921</v>
      </c>
      <c r="AH981" s="1">
        <v>52009</v>
      </c>
      <c r="AI981" s="1">
        <v>5314</v>
      </c>
      <c r="AJ981" s="2">
        <v>8.8000000000000009E-2</v>
      </c>
      <c r="AK981">
        <v>3.2279353</v>
      </c>
      <c r="AL981">
        <v>2088.3318200336917</v>
      </c>
      <c r="AM981" t="s">
        <v>1484</v>
      </c>
      <c r="AN981" t="s">
        <v>1518</v>
      </c>
    </row>
    <row r="982" spans="1:40">
      <c r="A982" t="s">
        <v>1330</v>
      </c>
      <c r="B982">
        <v>41</v>
      </c>
      <c r="C982">
        <v>38.700000000000003</v>
      </c>
      <c r="D982">
        <v>44.4</v>
      </c>
      <c r="E982">
        <v>4901</v>
      </c>
      <c r="F982">
        <v>2415</v>
      </c>
      <c r="G982">
        <v>2486</v>
      </c>
      <c r="H982" s="2">
        <f>F982/E982</f>
        <v>0.49275658028973679</v>
      </c>
      <c r="I982" s="2">
        <f>G982/E982</f>
        <v>0.50724341971026321</v>
      </c>
      <c r="J982" s="1">
        <v>2314</v>
      </c>
      <c r="K982" s="2">
        <f>J982/E982</f>
        <v>0.47214854111405835</v>
      </c>
      <c r="L982" s="1">
        <v>1867</v>
      </c>
      <c r="M982" s="1">
        <v>133</v>
      </c>
      <c r="N982" s="1">
        <v>12</v>
      </c>
      <c r="O982" s="2">
        <f>L982/$J982</f>
        <v>0.80682800345721695</v>
      </c>
      <c r="P982" s="2">
        <f>M982/$J982</f>
        <v>5.7476231633535005E-2</v>
      </c>
      <c r="Q982" s="2">
        <f>N982/$J982</f>
        <v>5.1858254105445114E-3</v>
      </c>
      <c r="R982" s="2">
        <v>0.36</v>
      </c>
      <c r="S982" s="8" t="str">
        <f>VLOOKUP(R982,bachelor_lookup!A:B,2,TRUE)</f>
        <v>High</v>
      </c>
      <c r="T982" s="2">
        <v>0.37</v>
      </c>
      <c r="U982" s="2">
        <v>0.35100000000000003</v>
      </c>
      <c r="V982" s="1">
        <v>4880</v>
      </c>
      <c r="W982" s="2">
        <f>V982/E982</f>
        <v>0.99571516017139361</v>
      </c>
      <c r="X982" s="2">
        <v>0.13400000000000001</v>
      </c>
      <c r="Y982" s="1">
        <v>1022</v>
      </c>
      <c r="Z982" s="2">
        <f>Y982/E982</f>
        <v>0.20852887165884512</v>
      </c>
      <c r="AA982" s="2">
        <v>0.20199999999999999</v>
      </c>
      <c r="AB982" s="1">
        <v>3097</v>
      </c>
      <c r="AC982" s="2">
        <f>AB982/E982</f>
        <v>0.63191185472352585</v>
      </c>
      <c r="AD982" s="2">
        <f>1-(AC982+Z982)</f>
        <v>0.159559273617629</v>
      </c>
      <c r="AE982" s="2">
        <v>0.13500000000000001</v>
      </c>
      <c r="AF982" s="1">
        <v>78652</v>
      </c>
      <c r="AG982" s="1">
        <v>1889</v>
      </c>
      <c r="AH982" s="1">
        <v>63770</v>
      </c>
      <c r="AI982" s="1">
        <v>3935</v>
      </c>
      <c r="AJ982" s="2">
        <v>5.5E-2</v>
      </c>
      <c r="AK982">
        <v>30.49755248</v>
      </c>
      <c r="AL982">
        <v>160.7014203259107</v>
      </c>
      <c r="AM982" t="s">
        <v>1482</v>
      </c>
      <c r="AN982" t="s">
        <v>1520</v>
      </c>
    </row>
    <row r="983" spans="1:40">
      <c r="A983" t="s">
        <v>163</v>
      </c>
      <c r="B983">
        <v>34.799999999999997</v>
      </c>
      <c r="C983">
        <v>33</v>
      </c>
      <c r="D983">
        <v>38.200000000000003</v>
      </c>
      <c r="E983">
        <v>3109</v>
      </c>
      <c r="F983">
        <v>1742</v>
      </c>
      <c r="G983">
        <v>1367</v>
      </c>
      <c r="H983" s="2">
        <f>F983/E983</f>
        <v>0.56030878095850756</v>
      </c>
      <c r="I983" s="2">
        <f>G983/E983</f>
        <v>0.43969121904149244</v>
      </c>
      <c r="J983" s="1">
        <v>1407</v>
      </c>
      <c r="K983" s="2">
        <f>J983/E983</f>
        <v>0.45255709231264074</v>
      </c>
      <c r="L983" s="1">
        <v>1027</v>
      </c>
      <c r="M983" s="1">
        <v>276</v>
      </c>
      <c r="N983" s="1">
        <v>13</v>
      </c>
      <c r="O983" s="2">
        <f>L983/$J983</f>
        <v>0.72992181947405832</v>
      </c>
      <c r="P983" s="2">
        <f>M983/$J983</f>
        <v>0.19616204690831557</v>
      </c>
      <c r="Q983" s="2">
        <f>N983/$J983</f>
        <v>9.2395167022032692E-3</v>
      </c>
      <c r="R983" s="2">
        <v>0.36099999999999999</v>
      </c>
      <c r="S983" s="8" t="str">
        <f>VLOOKUP(R983,bachelor_lookup!A:B,2,TRUE)</f>
        <v>High</v>
      </c>
      <c r="T983" s="2">
        <v>0.43099999999999999</v>
      </c>
      <c r="U983" s="2">
        <v>0.28600000000000003</v>
      </c>
      <c r="V983" s="1">
        <v>3103</v>
      </c>
      <c r="W983" s="2">
        <f>V983/E983</f>
        <v>0.99807011900932774</v>
      </c>
      <c r="X983" s="2">
        <v>3.7999999999999999E-2</v>
      </c>
      <c r="Y983" s="1">
        <v>733</v>
      </c>
      <c r="Z983" s="2">
        <f>Y983/E983</f>
        <v>0.23576712769379221</v>
      </c>
      <c r="AA983" s="2">
        <v>5.5E-2</v>
      </c>
      <c r="AB983" s="1">
        <v>1922</v>
      </c>
      <c r="AC983" s="2">
        <f>AB983/E983</f>
        <v>0.61820521067867484</v>
      </c>
      <c r="AD983" s="2">
        <f>1-(AC983+Z983)</f>
        <v>0.14602766162753289</v>
      </c>
      <c r="AE983" s="2">
        <v>2.6000000000000002E-2</v>
      </c>
      <c r="AF983" s="1">
        <v>77555</v>
      </c>
      <c r="AG983" s="1">
        <v>1132</v>
      </c>
      <c r="AH983" s="1">
        <v>59962</v>
      </c>
      <c r="AI983" s="1">
        <v>2395</v>
      </c>
      <c r="AJ983" s="2">
        <v>5.0999999999999997E-2</v>
      </c>
      <c r="AK983">
        <v>3.8815076350000002</v>
      </c>
      <c r="AL983">
        <v>800.97742742170328</v>
      </c>
      <c r="AM983" t="s">
        <v>1483</v>
      </c>
      <c r="AN983" t="s">
        <v>1492</v>
      </c>
    </row>
    <row r="984" spans="1:40">
      <c r="A984" t="s">
        <v>436</v>
      </c>
      <c r="B984">
        <v>36.299999999999997</v>
      </c>
      <c r="C984">
        <v>35.9</v>
      </c>
      <c r="D984">
        <v>37.200000000000003</v>
      </c>
      <c r="E984">
        <v>4815</v>
      </c>
      <c r="F984">
        <v>2567</v>
      </c>
      <c r="G984">
        <v>2248</v>
      </c>
      <c r="H984" s="2">
        <f>F984/E984</f>
        <v>0.53312564901349946</v>
      </c>
      <c r="I984" s="2">
        <f>G984/E984</f>
        <v>0.46687435098650054</v>
      </c>
      <c r="J984" s="1">
        <v>2559</v>
      </c>
      <c r="K984" s="2">
        <f>J984/E984</f>
        <v>0.53146417445482863</v>
      </c>
      <c r="L984" s="1">
        <v>1544</v>
      </c>
      <c r="M984" s="1">
        <v>385</v>
      </c>
      <c r="N984" s="1">
        <v>288</v>
      </c>
      <c r="O984" s="2">
        <f>L984/$J984</f>
        <v>0.60336068776865959</v>
      </c>
      <c r="P984" s="2">
        <f>M984/$J984</f>
        <v>0.15044939429464635</v>
      </c>
      <c r="Q984" s="2">
        <f>N984/$J984</f>
        <v>0.11254396248534584</v>
      </c>
      <c r="R984" s="2">
        <v>0.36099999999999999</v>
      </c>
      <c r="S984" s="8" t="str">
        <f>VLOOKUP(R984,bachelor_lookup!A:B,2,TRUE)</f>
        <v>High</v>
      </c>
      <c r="T984" s="2">
        <v>0.31</v>
      </c>
      <c r="U984" s="2">
        <v>0.41399999999999998</v>
      </c>
      <c r="V984" s="1">
        <v>4786</v>
      </c>
      <c r="W984" s="2">
        <f>V984/E984</f>
        <v>0.99397715472481829</v>
      </c>
      <c r="X984" s="2">
        <v>0.17100000000000001</v>
      </c>
      <c r="Y984" s="1">
        <v>1117</v>
      </c>
      <c r="Z984" s="2">
        <f>Y984/E984</f>
        <v>0.23198338525441328</v>
      </c>
      <c r="AA984" s="2">
        <v>0.29799999999999999</v>
      </c>
      <c r="AB984" s="1">
        <v>3294</v>
      </c>
      <c r="AC984" s="2">
        <f>AB984/E984</f>
        <v>0.68411214953271027</v>
      </c>
      <c r="AD984" s="2">
        <f>1-(AC984+Z984)</f>
        <v>8.3904465212876422E-2</v>
      </c>
      <c r="AE984" s="2">
        <v>0.14800000000000002</v>
      </c>
      <c r="AF984" s="1">
        <v>86223</v>
      </c>
      <c r="AG984" s="1">
        <v>1726</v>
      </c>
      <c r="AH984" s="1">
        <v>68974</v>
      </c>
      <c r="AI984" s="1">
        <v>3831</v>
      </c>
      <c r="AJ984" s="2">
        <v>7.2000000000000008E-2</v>
      </c>
      <c r="AK984">
        <v>4.4243155239999998</v>
      </c>
      <c r="AL984">
        <v>1088.3039362542536</v>
      </c>
      <c r="AM984" t="s">
        <v>1483</v>
      </c>
      <c r="AN984" t="s">
        <v>1503</v>
      </c>
    </row>
    <row r="985" spans="1:40">
      <c r="A985" t="s">
        <v>1231</v>
      </c>
      <c r="B985">
        <v>38.799999999999997</v>
      </c>
      <c r="C985">
        <v>35.1</v>
      </c>
      <c r="D985">
        <v>40.200000000000003</v>
      </c>
      <c r="E985">
        <v>1680</v>
      </c>
      <c r="F985">
        <v>800</v>
      </c>
      <c r="G985">
        <v>880</v>
      </c>
      <c r="H985" s="2">
        <f>F985/E985</f>
        <v>0.47619047619047616</v>
      </c>
      <c r="I985" s="2">
        <f>G985/E985</f>
        <v>0.52380952380952384</v>
      </c>
      <c r="J985" s="1">
        <v>847</v>
      </c>
      <c r="K985" s="2">
        <f>J985/E985</f>
        <v>0.50416666666666665</v>
      </c>
      <c r="L985" s="1">
        <v>665</v>
      </c>
      <c r="M985" s="1">
        <v>60</v>
      </c>
      <c r="N985" s="1">
        <v>32</v>
      </c>
      <c r="O985" s="2">
        <f>L985/$J985</f>
        <v>0.78512396694214881</v>
      </c>
      <c r="P985" s="2">
        <f>M985/$J985</f>
        <v>7.0838252656434481E-2</v>
      </c>
      <c r="Q985" s="2">
        <f>N985/$J985</f>
        <v>3.7780401416765051E-2</v>
      </c>
      <c r="R985" s="2">
        <v>0.36200000000000004</v>
      </c>
      <c r="S985" s="8" t="str">
        <f>VLOOKUP(R985,bachelor_lookup!A:B,2,TRUE)</f>
        <v>High</v>
      </c>
      <c r="T985" s="2">
        <v>0.41100000000000003</v>
      </c>
      <c r="U985" s="2">
        <v>0.31900000000000001</v>
      </c>
      <c r="V985" s="1">
        <v>1677</v>
      </c>
      <c r="W985" s="2">
        <f>V985/E985</f>
        <v>0.99821428571428572</v>
      </c>
      <c r="X985" s="2">
        <v>0.27100000000000002</v>
      </c>
      <c r="Y985" s="1">
        <v>280</v>
      </c>
      <c r="Z985" s="2">
        <f>Y985/E985</f>
        <v>0.16666666666666666</v>
      </c>
      <c r="AA985" s="2">
        <v>0.39600000000000002</v>
      </c>
      <c r="AB985" s="1">
        <v>1167</v>
      </c>
      <c r="AC985" s="2">
        <f>AB985/E985</f>
        <v>0.69464285714285712</v>
      </c>
      <c r="AD985" s="2">
        <f>1-(AC985+Z985)</f>
        <v>0.13869047619047625</v>
      </c>
      <c r="AE985" s="2">
        <v>0.28499999999999998</v>
      </c>
      <c r="AF985" s="1">
        <v>62404</v>
      </c>
      <c r="AG985" s="1">
        <v>811</v>
      </c>
      <c r="AH985" s="1">
        <v>43542</v>
      </c>
      <c r="AI985" s="1">
        <v>1453</v>
      </c>
      <c r="AJ985" s="2">
        <v>0.06</v>
      </c>
      <c r="AK985">
        <v>3.3158033140000001</v>
      </c>
      <c r="AL985">
        <v>506.66455181665822</v>
      </c>
      <c r="AM985" t="s">
        <v>1483</v>
      </c>
      <c r="AN985" t="s">
        <v>1518</v>
      </c>
    </row>
    <row r="986" spans="1:40">
      <c r="A986" t="s">
        <v>456</v>
      </c>
      <c r="B986">
        <v>40.6</v>
      </c>
      <c r="C986">
        <v>37.9</v>
      </c>
      <c r="D986">
        <v>42.5</v>
      </c>
      <c r="E986">
        <v>3535</v>
      </c>
      <c r="F986">
        <v>1863</v>
      </c>
      <c r="G986">
        <v>1672</v>
      </c>
      <c r="H986" s="2">
        <f>F986/E986</f>
        <v>0.52701555869872696</v>
      </c>
      <c r="I986" s="2">
        <f>G986/E986</f>
        <v>0.47298444130127298</v>
      </c>
      <c r="J986" s="1">
        <v>1827</v>
      </c>
      <c r="K986" s="2">
        <f>J986/E986</f>
        <v>0.51683168316831685</v>
      </c>
      <c r="L986" s="1">
        <v>1325</v>
      </c>
      <c r="M986" s="1">
        <v>160</v>
      </c>
      <c r="N986" s="1">
        <v>200</v>
      </c>
      <c r="O986" s="2">
        <f>L986/$J986</f>
        <v>0.72523262178434589</v>
      </c>
      <c r="P986" s="2">
        <f>M986/$J986</f>
        <v>8.7575259989053092E-2</v>
      </c>
      <c r="Q986" s="2">
        <f>N986/$J986</f>
        <v>0.10946907498631636</v>
      </c>
      <c r="R986" s="2">
        <v>0.36200000000000004</v>
      </c>
      <c r="S986" s="8" t="str">
        <f>VLOOKUP(R986,bachelor_lookup!A:B,2,TRUE)</f>
        <v>High</v>
      </c>
      <c r="T986" s="2">
        <v>0.28800000000000003</v>
      </c>
      <c r="U986" s="2">
        <v>0.436</v>
      </c>
      <c r="V986" s="1">
        <v>3517</v>
      </c>
      <c r="W986" s="2">
        <f>V986/E986</f>
        <v>0.99490806223479489</v>
      </c>
      <c r="X986" s="2">
        <v>0.10400000000000001</v>
      </c>
      <c r="Y986" s="1">
        <v>693</v>
      </c>
      <c r="Z986" s="2">
        <f>Y986/E986</f>
        <v>0.19603960396039605</v>
      </c>
      <c r="AA986" s="2">
        <v>0.127</v>
      </c>
      <c r="AB986" s="1">
        <v>2490</v>
      </c>
      <c r="AC986" s="2">
        <f>AB986/E986</f>
        <v>0.70438472418670439</v>
      </c>
      <c r="AD986" s="2">
        <f>1-(AC986+Z986)</f>
        <v>9.9575671852899506E-2</v>
      </c>
      <c r="AE986" s="2">
        <v>0.10199999999999999</v>
      </c>
      <c r="AF986" s="1">
        <v>78255</v>
      </c>
      <c r="AG986" s="1">
        <v>1349</v>
      </c>
      <c r="AH986" s="1">
        <v>64458</v>
      </c>
      <c r="AI986" s="1">
        <v>2949</v>
      </c>
      <c r="AJ986" s="2">
        <v>0.129</v>
      </c>
      <c r="AK986">
        <v>2.3143484700000001</v>
      </c>
      <c r="AL986">
        <v>1527.4277170542082</v>
      </c>
      <c r="AM986" t="s">
        <v>1484</v>
      </c>
      <c r="AN986" t="s">
        <v>1503</v>
      </c>
    </row>
    <row r="987" spans="1:40">
      <c r="A987" t="s">
        <v>896</v>
      </c>
      <c r="B987">
        <v>32.9</v>
      </c>
      <c r="C987">
        <v>32.6</v>
      </c>
      <c r="D987">
        <v>34.299999999999997</v>
      </c>
      <c r="E987">
        <v>5028</v>
      </c>
      <c r="F987">
        <v>2578</v>
      </c>
      <c r="G987">
        <v>2450</v>
      </c>
      <c r="H987" s="2">
        <f>F987/E987</f>
        <v>0.5127287191726333</v>
      </c>
      <c r="I987" s="2">
        <f>G987/E987</f>
        <v>0.48727128082736676</v>
      </c>
      <c r="J987" s="1">
        <v>2840</v>
      </c>
      <c r="K987" s="2">
        <f>J987/E987</f>
        <v>0.56483691328560059</v>
      </c>
      <c r="L987" s="1">
        <v>2367</v>
      </c>
      <c r="M987" s="1">
        <v>172</v>
      </c>
      <c r="N987" s="1">
        <v>171</v>
      </c>
      <c r="O987" s="2">
        <f>L987/$J987</f>
        <v>0.83345070422535217</v>
      </c>
      <c r="P987" s="2">
        <f>M987/$J987</f>
        <v>6.0563380281690143E-2</v>
      </c>
      <c r="Q987" s="2">
        <f>N987/$J987</f>
        <v>6.0211267605633806E-2</v>
      </c>
      <c r="R987" s="2">
        <v>0.36299999999999999</v>
      </c>
      <c r="S987" s="8" t="str">
        <f>VLOOKUP(R987,bachelor_lookup!A:B,2,TRUE)</f>
        <v>High</v>
      </c>
      <c r="T987" s="2">
        <v>0.314</v>
      </c>
      <c r="U987" s="2">
        <v>0.41200000000000003</v>
      </c>
      <c r="V987" s="1">
        <v>5028</v>
      </c>
      <c r="W987" s="2">
        <f>V987/E987</f>
        <v>1</v>
      </c>
      <c r="X987" s="2">
        <v>4.0000000000000001E-3</v>
      </c>
      <c r="Y987" s="1">
        <v>1156</v>
      </c>
      <c r="Z987" s="2">
        <f>Y987/E987</f>
        <v>0.22991249005568815</v>
      </c>
      <c r="AA987" s="2">
        <v>0</v>
      </c>
      <c r="AB987" s="1">
        <v>3398</v>
      </c>
      <c r="AC987" s="2">
        <f>AB987/E987</f>
        <v>0.6758154335719968</v>
      </c>
      <c r="AD987" s="2">
        <f>1-(AC987+Z987)</f>
        <v>9.427207637231505E-2</v>
      </c>
      <c r="AE987" s="2">
        <v>6.0000000000000001E-3</v>
      </c>
      <c r="AF987" s="1">
        <v>77981</v>
      </c>
      <c r="AG987" s="1">
        <v>2410</v>
      </c>
      <c r="AH987" s="1">
        <v>61029</v>
      </c>
      <c r="AI987" s="1">
        <v>4017</v>
      </c>
      <c r="AJ987" s="2">
        <v>0.06</v>
      </c>
      <c r="AK987">
        <v>3.4787682599999998</v>
      </c>
      <c r="AL987">
        <v>1445.3391615111493</v>
      </c>
      <c r="AM987" t="s">
        <v>1484</v>
      </c>
      <c r="AN987" t="s">
        <v>1513</v>
      </c>
    </row>
    <row r="988" spans="1:40">
      <c r="A988" t="s">
        <v>1302</v>
      </c>
      <c r="B988">
        <v>39.4</v>
      </c>
      <c r="C988">
        <v>35.1</v>
      </c>
      <c r="D988">
        <v>40.799999999999997</v>
      </c>
      <c r="E988">
        <v>5647</v>
      </c>
      <c r="F988">
        <v>2749</v>
      </c>
      <c r="G988">
        <v>2898</v>
      </c>
      <c r="H988" s="2">
        <f>F988/E988</f>
        <v>0.48680715424119003</v>
      </c>
      <c r="I988" s="2">
        <f>G988/E988</f>
        <v>0.51319284575880997</v>
      </c>
      <c r="J988" s="1">
        <v>2660</v>
      </c>
      <c r="K988" s="2">
        <f>J988/E988</f>
        <v>0.47104657340180628</v>
      </c>
      <c r="L988" s="1">
        <v>2106</v>
      </c>
      <c r="M988" s="1">
        <v>406</v>
      </c>
      <c r="N988" s="1">
        <v>21</v>
      </c>
      <c r="O988" s="2">
        <f>L988/$J988</f>
        <v>0.79172932330827073</v>
      </c>
      <c r="P988" s="2">
        <f>M988/$J988</f>
        <v>0.15263157894736842</v>
      </c>
      <c r="Q988" s="2">
        <f>N988/$J988</f>
        <v>7.8947368421052634E-3</v>
      </c>
      <c r="R988" s="2">
        <v>0.36299999999999999</v>
      </c>
      <c r="S988" s="8" t="str">
        <f>VLOOKUP(R988,bachelor_lookup!A:B,2,TRUE)</f>
        <v>High</v>
      </c>
      <c r="T988" s="2">
        <v>0.30299999999999999</v>
      </c>
      <c r="U988" s="2">
        <v>0.41700000000000004</v>
      </c>
      <c r="V988" s="1">
        <v>5630</v>
      </c>
      <c r="W988" s="2">
        <f>V988/E988</f>
        <v>0.99698955197449979</v>
      </c>
      <c r="X988" s="2">
        <v>0.122</v>
      </c>
      <c r="Y988" s="1">
        <v>1374</v>
      </c>
      <c r="Z988" s="2">
        <f>Y988/E988</f>
        <v>0.24331503453160971</v>
      </c>
      <c r="AA988" s="2">
        <v>0.11900000000000001</v>
      </c>
      <c r="AB988" s="1">
        <v>3549</v>
      </c>
      <c r="AC988" s="2">
        <f>AB988/E988</f>
        <v>0.6284752966176731</v>
      </c>
      <c r="AD988" s="2">
        <f>1-(AC988+Z988)</f>
        <v>0.12820966885071716</v>
      </c>
      <c r="AE988" s="2">
        <v>0.127</v>
      </c>
      <c r="AF988" s="1">
        <v>68584</v>
      </c>
      <c r="AG988" s="1">
        <v>2225</v>
      </c>
      <c r="AH988" s="1">
        <v>62104</v>
      </c>
      <c r="AI988" s="1">
        <v>4420</v>
      </c>
      <c r="AJ988" s="2">
        <v>6.0999999999999999E-2</v>
      </c>
      <c r="AK988">
        <v>282.40573970000003</v>
      </c>
      <c r="AL988">
        <v>19.996052509410095</v>
      </c>
      <c r="AM988" t="s">
        <v>1482</v>
      </c>
      <c r="AN988" t="s">
        <v>1518</v>
      </c>
    </row>
    <row r="989" spans="1:40">
      <c r="A989" t="s">
        <v>117</v>
      </c>
      <c r="B989">
        <v>43.6</v>
      </c>
      <c r="C989">
        <v>43.6</v>
      </c>
      <c r="D989">
        <v>43.8</v>
      </c>
      <c r="E989">
        <v>3485</v>
      </c>
      <c r="F989">
        <v>1662</v>
      </c>
      <c r="G989">
        <v>1823</v>
      </c>
      <c r="H989" s="2">
        <f>F989/E989</f>
        <v>0.47690100430416071</v>
      </c>
      <c r="I989" s="2">
        <f>G989/E989</f>
        <v>0.52309899569583929</v>
      </c>
      <c r="J989" s="1">
        <v>1316</v>
      </c>
      <c r="K989" s="2">
        <f>J989/E989</f>
        <v>0.37761836441893831</v>
      </c>
      <c r="L989" s="1">
        <v>1089</v>
      </c>
      <c r="M989" s="1">
        <v>85</v>
      </c>
      <c r="N989" s="1">
        <v>7</v>
      </c>
      <c r="O989" s="2">
        <f>L989/$J989</f>
        <v>0.82750759878419455</v>
      </c>
      <c r="P989" s="2">
        <f>M989/$J989</f>
        <v>6.4589665653495443E-2</v>
      </c>
      <c r="Q989" s="2">
        <f>N989/$J989</f>
        <v>5.3191489361702126E-3</v>
      </c>
      <c r="R989" s="2">
        <v>0.36299999999999999</v>
      </c>
      <c r="S989" s="8" t="str">
        <f>VLOOKUP(R989,bachelor_lookup!A:B,2,TRUE)</f>
        <v>High</v>
      </c>
      <c r="T989" s="2">
        <v>0.40100000000000002</v>
      </c>
      <c r="U989" s="2">
        <v>0.32799999999999996</v>
      </c>
      <c r="V989" s="1">
        <v>3418</v>
      </c>
      <c r="W989" s="2">
        <f>V989/E989</f>
        <v>0.98077474892395988</v>
      </c>
      <c r="X989" s="2">
        <v>6.8000000000000005E-2</v>
      </c>
      <c r="Y989" s="1">
        <v>866</v>
      </c>
      <c r="Z989" s="2">
        <f>Y989/E989</f>
        <v>0.24849354375896701</v>
      </c>
      <c r="AA989" s="2">
        <v>2.7000000000000003E-2</v>
      </c>
      <c r="AB989" s="1">
        <v>2053</v>
      </c>
      <c r="AC989" s="2">
        <f>AB989/E989</f>
        <v>0.58909612625538021</v>
      </c>
      <c r="AD989" s="2">
        <f>1-(AC989+Z989)</f>
        <v>0.16241032998565275</v>
      </c>
      <c r="AE989" s="2">
        <v>8.4000000000000005E-2</v>
      </c>
      <c r="AF989" s="1">
        <v>114559</v>
      </c>
      <c r="AG989" s="1">
        <v>1136</v>
      </c>
      <c r="AH989" s="1">
        <v>77632</v>
      </c>
      <c r="AI989" s="1">
        <v>2688</v>
      </c>
      <c r="AJ989" s="2">
        <v>5.2999999999999999E-2</v>
      </c>
      <c r="AK989">
        <v>20.324562220000001</v>
      </c>
      <c r="AL989">
        <v>171.46740787216817</v>
      </c>
      <c r="AM989" t="s">
        <v>1482</v>
      </c>
      <c r="AN989" t="s">
        <v>1492</v>
      </c>
    </row>
    <row r="990" spans="1:40">
      <c r="A990" t="s">
        <v>1038</v>
      </c>
      <c r="B990">
        <v>49.9</v>
      </c>
      <c r="C990">
        <v>50.5</v>
      </c>
      <c r="D990">
        <v>49.6</v>
      </c>
      <c r="E990">
        <v>3473</v>
      </c>
      <c r="F990">
        <v>1671</v>
      </c>
      <c r="G990">
        <v>1802</v>
      </c>
      <c r="H990" s="2">
        <f>F990/E990</f>
        <v>0.48114022458969191</v>
      </c>
      <c r="I990" s="2">
        <f>G990/E990</f>
        <v>0.51885977541030814</v>
      </c>
      <c r="J990" s="1">
        <v>1586</v>
      </c>
      <c r="K990" s="2">
        <f>J990/E990</f>
        <v>0.45666570688165853</v>
      </c>
      <c r="L990" s="1">
        <v>1383</v>
      </c>
      <c r="M990" s="1">
        <v>50</v>
      </c>
      <c r="N990" s="1">
        <v>0</v>
      </c>
      <c r="O990" s="2">
        <f>L990/$J990</f>
        <v>0.87200504413619173</v>
      </c>
      <c r="P990" s="2">
        <f>M990/$J990</f>
        <v>3.1525851197982346E-2</v>
      </c>
      <c r="Q990" s="2">
        <f>N990/$J990</f>
        <v>0</v>
      </c>
      <c r="R990" s="2">
        <v>0.36299999999999999</v>
      </c>
      <c r="S990" s="8" t="str">
        <f>VLOOKUP(R990,bachelor_lookup!A:B,2,TRUE)</f>
        <v>High</v>
      </c>
      <c r="T990" s="2">
        <v>0.39799999999999996</v>
      </c>
      <c r="U990" s="2">
        <v>0.33100000000000002</v>
      </c>
      <c r="V990" s="1">
        <v>3473</v>
      </c>
      <c r="W990" s="2">
        <f>V990/E990</f>
        <v>1</v>
      </c>
      <c r="X990" s="2">
        <v>1.9E-2</v>
      </c>
      <c r="Y990" s="1">
        <v>702</v>
      </c>
      <c r="Z990" s="2">
        <f>Y990/E990</f>
        <v>0.20213072271811114</v>
      </c>
      <c r="AA990" s="2">
        <v>0</v>
      </c>
      <c r="AB990" s="1">
        <v>2059</v>
      </c>
      <c r="AC990" s="2">
        <f>AB990/E990</f>
        <v>0.59285919953930322</v>
      </c>
      <c r="AD990" s="2">
        <f>1-(AC990+Z990)</f>
        <v>0.20501007774258562</v>
      </c>
      <c r="AE990" s="2">
        <v>3.2000000000000001E-2</v>
      </c>
      <c r="AF990" s="1">
        <v>99700</v>
      </c>
      <c r="AG990" s="1">
        <v>1401</v>
      </c>
      <c r="AH990" s="1">
        <v>81563</v>
      </c>
      <c r="AI990" s="1">
        <v>2889</v>
      </c>
      <c r="AJ990" s="2">
        <v>3.7000000000000005E-2</v>
      </c>
      <c r="AK990">
        <v>61.824272319999999</v>
      </c>
      <c r="AL990">
        <v>56.175347799063267</v>
      </c>
      <c r="AM990" t="s">
        <v>1482</v>
      </c>
      <c r="AN990" t="s">
        <v>1515</v>
      </c>
    </row>
    <row r="991" spans="1:40">
      <c r="A991" t="s">
        <v>962</v>
      </c>
      <c r="B991">
        <v>40.799999999999997</v>
      </c>
      <c r="C991">
        <v>43.7</v>
      </c>
      <c r="D991">
        <v>39.700000000000003</v>
      </c>
      <c r="E991">
        <v>5065</v>
      </c>
      <c r="F991">
        <v>1910</v>
      </c>
      <c r="G991">
        <v>3155</v>
      </c>
      <c r="H991" s="2">
        <f>F991/E991</f>
        <v>0.37709772951628823</v>
      </c>
      <c r="I991" s="2">
        <f>G991/E991</f>
        <v>0.62290227048371172</v>
      </c>
      <c r="J991" s="1">
        <v>1776</v>
      </c>
      <c r="K991" s="2">
        <f>J991/E991</f>
        <v>0.35064165844027639</v>
      </c>
      <c r="L991" s="1">
        <v>1352</v>
      </c>
      <c r="M991" s="1">
        <v>115</v>
      </c>
      <c r="N991" s="1">
        <v>22</v>
      </c>
      <c r="O991" s="2">
        <f>L991/$J991</f>
        <v>0.76126126126126126</v>
      </c>
      <c r="P991" s="2">
        <f>M991/$J991</f>
        <v>6.4752252252252257E-2</v>
      </c>
      <c r="Q991" s="2">
        <f>N991/$J991</f>
        <v>1.2387387387387387E-2</v>
      </c>
      <c r="R991" s="2">
        <v>0.36399999999999999</v>
      </c>
      <c r="S991" s="8" t="str">
        <f>VLOOKUP(R991,bachelor_lookup!A:B,2,TRUE)</f>
        <v>High</v>
      </c>
      <c r="T991" s="2">
        <v>0.499</v>
      </c>
      <c r="U991" s="2">
        <v>0.29399999999999998</v>
      </c>
      <c r="V991" s="1">
        <v>3966</v>
      </c>
      <c r="W991" s="2">
        <f>V991/E991</f>
        <v>0.78302073050345511</v>
      </c>
      <c r="X991" s="2">
        <v>7.0000000000000007E-2</v>
      </c>
      <c r="Y991" s="1">
        <v>1096</v>
      </c>
      <c r="Z991" s="2">
        <f>Y991/E991</f>
        <v>0.21638696939782823</v>
      </c>
      <c r="AA991" s="2">
        <v>0.11800000000000001</v>
      </c>
      <c r="AB991" s="1">
        <v>2301</v>
      </c>
      <c r="AC991" s="2">
        <f>AB991/E991</f>
        <v>0.45429417571569597</v>
      </c>
      <c r="AD991" s="2">
        <f>1-(AC991+Z991)</f>
        <v>0.32931885488647583</v>
      </c>
      <c r="AE991" s="2">
        <v>6.0999999999999999E-2</v>
      </c>
      <c r="AF991" s="1">
        <v>112880</v>
      </c>
      <c r="AG991" s="1">
        <v>1463</v>
      </c>
      <c r="AH991" s="1">
        <v>88086</v>
      </c>
      <c r="AI991" s="1">
        <v>4093</v>
      </c>
      <c r="AJ991" s="2">
        <v>0.10400000000000001</v>
      </c>
      <c r="AK991">
        <v>22.635748840000002</v>
      </c>
      <c r="AL991">
        <v>223.76109735983445</v>
      </c>
      <c r="AM991" t="s">
        <v>1482</v>
      </c>
      <c r="AN991" t="s">
        <v>1513</v>
      </c>
    </row>
    <row r="992" spans="1:40">
      <c r="A992" t="s">
        <v>944</v>
      </c>
      <c r="B992">
        <v>44.9</v>
      </c>
      <c r="C992">
        <v>42.1</v>
      </c>
      <c r="D992">
        <v>46.7</v>
      </c>
      <c r="E992">
        <v>3597</v>
      </c>
      <c r="F992">
        <v>1779</v>
      </c>
      <c r="G992">
        <v>1818</v>
      </c>
      <c r="H992" s="2">
        <f>F992/E992</f>
        <v>0.49457881567973311</v>
      </c>
      <c r="I992" s="2">
        <f>G992/E992</f>
        <v>0.50542118432026684</v>
      </c>
      <c r="J992" s="1">
        <v>1570</v>
      </c>
      <c r="K992" s="2">
        <f>J992/E992</f>
        <v>0.43647484014456489</v>
      </c>
      <c r="L992" s="1">
        <v>1282</v>
      </c>
      <c r="M992" s="1">
        <v>39</v>
      </c>
      <c r="N992" s="1">
        <v>78</v>
      </c>
      <c r="O992" s="2">
        <f>L992/$J992</f>
        <v>0.81656050955414017</v>
      </c>
      <c r="P992" s="2">
        <f>M992/$J992</f>
        <v>2.4840764331210193E-2</v>
      </c>
      <c r="Q992" s="2">
        <f>N992/$J992</f>
        <v>4.9681528662420385E-2</v>
      </c>
      <c r="R992" s="2">
        <v>0.36399999999999999</v>
      </c>
      <c r="S992" s="8" t="str">
        <f>VLOOKUP(R992,bachelor_lookup!A:B,2,TRUE)</f>
        <v>High</v>
      </c>
      <c r="T992" s="2">
        <v>0.373</v>
      </c>
      <c r="U992" s="2">
        <v>0.35499999999999998</v>
      </c>
      <c r="V992" s="1">
        <v>3509</v>
      </c>
      <c r="W992" s="2">
        <f>V992/E992</f>
        <v>0.97553516819571862</v>
      </c>
      <c r="X992" s="2">
        <v>4.7E-2</v>
      </c>
      <c r="Y992" s="1">
        <v>690</v>
      </c>
      <c r="Z992" s="2">
        <f>Y992/E992</f>
        <v>0.19182652210175147</v>
      </c>
      <c r="AA992" s="2">
        <v>4.2000000000000003E-2</v>
      </c>
      <c r="AB992" s="1">
        <v>2104</v>
      </c>
      <c r="AC992" s="2">
        <f>AB992/E992</f>
        <v>0.58493188768418125</v>
      </c>
      <c r="AD992" s="2">
        <f>1-(AC992+Z992)</f>
        <v>0.22324159021406731</v>
      </c>
      <c r="AE992" s="2">
        <v>5.2000000000000005E-2</v>
      </c>
      <c r="AF992" s="1">
        <v>88684</v>
      </c>
      <c r="AG992" s="1">
        <v>1602</v>
      </c>
      <c r="AH992" s="1">
        <v>59429</v>
      </c>
      <c r="AI992" s="1">
        <v>3064</v>
      </c>
      <c r="AJ992" s="2">
        <v>3.2000000000000001E-2</v>
      </c>
      <c r="AK992">
        <v>14.6135286</v>
      </c>
      <c r="AL992">
        <v>246.14178399048672</v>
      </c>
      <c r="AM992" t="s">
        <v>1482</v>
      </c>
      <c r="AN992" t="s">
        <v>1513</v>
      </c>
    </row>
    <row r="993" spans="1:40">
      <c r="A993" t="s">
        <v>717</v>
      </c>
      <c r="B993">
        <v>49.1</v>
      </c>
      <c r="C993">
        <v>47.7</v>
      </c>
      <c r="D993">
        <v>49.7</v>
      </c>
      <c r="E993">
        <v>2381</v>
      </c>
      <c r="F993">
        <v>1304</v>
      </c>
      <c r="G993">
        <v>1077</v>
      </c>
      <c r="H993" s="2">
        <f>F993/E993</f>
        <v>0.54766904661906757</v>
      </c>
      <c r="I993" s="2">
        <f>G993/E993</f>
        <v>0.45233095338093238</v>
      </c>
      <c r="J993" s="1">
        <v>1316</v>
      </c>
      <c r="K993" s="2">
        <f>J993/E993</f>
        <v>0.55270894582108354</v>
      </c>
      <c r="L993" s="1">
        <v>1016</v>
      </c>
      <c r="M993" s="1">
        <v>138</v>
      </c>
      <c r="N993" s="1">
        <v>19</v>
      </c>
      <c r="O993" s="2">
        <f>L993/$J993</f>
        <v>0.77203647416413379</v>
      </c>
      <c r="P993" s="2">
        <f>M993/$J993</f>
        <v>0.10486322188449848</v>
      </c>
      <c r="Q993" s="2">
        <f>N993/$J993</f>
        <v>1.4437689969604863E-2</v>
      </c>
      <c r="R993" s="2">
        <v>0.36399999999999999</v>
      </c>
      <c r="S993" s="8" t="str">
        <f>VLOOKUP(R993,bachelor_lookup!A:B,2,TRUE)</f>
        <v>High</v>
      </c>
      <c r="T993" s="2">
        <v>0.42399999999999999</v>
      </c>
      <c r="U993" s="2">
        <v>0.29799999999999999</v>
      </c>
      <c r="V993" s="1">
        <v>2371</v>
      </c>
      <c r="W993" s="2">
        <f>V993/E993</f>
        <v>0.99580008399831998</v>
      </c>
      <c r="X993" s="2">
        <v>4.5999999999999999E-2</v>
      </c>
      <c r="Y993" s="1">
        <v>461</v>
      </c>
      <c r="Z993" s="2">
        <f>Y993/E993</f>
        <v>0.19361612767744646</v>
      </c>
      <c r="AA993" s="2">
        <v>6.9999999999999993E-3</v>
      </c>
      <c r="AB993" s="1">
        <v>1615</v>
      </c>
      <c r="AC993" s="2">
        <f>AB993/E993</f>
        <v>0.67828643427131452</v>
      </c>
      <c r="AD993" s="2">
        <f>1-(AC993+Z993)</f>
        <v>0.12809743805123897</v>
      </c>
      <c r="AE993" s="2">
        <v>4.4000000000000004E-2</v>
      </c>
      <c r="AF993" s="1">
        <v>105468</v>
      </c>
      <c r="AG993" s="1">
        <v>1022</v>
      </c>
      <c r="AH993" s="1">
        <v>79231</v>
      </c>
      <c r="AI993" s="1">
        <v>2013</v>
      </c>
      <c r="AJ993" s="2">
        <v>4.4999999999999998E-2</v>
      </c>
      <c r="AK993">
        <v>1417.615225</v>
      </c>
      <c r="AL993">
        <v>1.679581284124541</v>
      </c>
      <c r="AM993" t="s">
        <v>1482</v>
      </c>
      <c r="AN993" t="s">
        <v>1503</v>
      </c>
    </row>
    <row r="994" spans="1:40">
      <c r="A994" t="s">
        <v>1261</v>
      </c>
      <c r="B994">
        <v>24.9</v>
      </c>
      <c r="C994">
        <v>24.3</v>
      </c>
      <c r="D994">
        <v>26.1</v>
      </c>
      <c r="E994">
        <v>4914</v>
      </c>
      <c r="F994">
        <v>2235</v>
      </c>
      <c r="G994">
        <v>2679</v>
      </c>
      <c r="H994" s="2">
        <f>F994/E994</f>
        <v>0.45482295482295482</v>
      </c>
      <c r="I994" s="2">
        <f>G994/E994</f>
        <v>0.54517704517704513</v>
      </c>
      <c r="J994" s="1">
        <v>2085</v>
      </c>
      <c r="K994" s="2">
        <f>J994/E994</f>
        <v>0.42429792429792429</v>
      </c>
      <c r="L994" s="1">
        <v>1371</v>
      </c>
      <c r="M994" s="1">
        <v>150</v>
      </c>
      <c r="N994" s="1">
        <v>36</v>
      </c>
      <c r="O994" s="2">
        <f>L994/$J994</f>
        <v>0.65755395683453233</v>
      </c>
      <c r="P994" s="2">
        <f>M994/$J994</f>
        <v>7.1942446043165464E-2</v>
      </c>
      <c r="Q994" s="2">
        <f>N994/$J994</f>
        <v>1.7266187050359712E-2</v>
      </c>
      <c r="R994" s="2">
        <v>0.36499999999999999</v>
      </c>
      <c r="S994" s="8" t="str">
        <f>VLOOKUP(R994,bachelor_lookup!A:B,2,TRUE)</f>
        <v>High</v>
      </c>
      <c r="T994" s="2">
        <v>0.45600000000000002</v>
      </c>
      <c r="U994" s="2">
        <v>0.29299999999999998</v>
      </c>
      <c r="V994" s="1">
        <v>3632</v>
      </c>
      <c r="W994" s="2">
        <f>V994/E994</f>
        <v>0.73911273911273911</v>
      </c>
      <c r="X994" s="2">
        <v>0.13900000000000001</v>
      </c>
      <c r="Y994" s="1">
        <v>679</v>
      </c>
      <c r="Z994" s="2">
        <f>Y994/E994</f>
        <v>0.13817663817663817</v>
      </c>
      <c r="AA994" s="2">
        <v>0.109</v>
      </c>
      <c r="AB994" s="1">
        <v>2179</v>
      </c>
      <c r="AC994" s="2">
        <f>AB994/E994</f>
        <v>0.44342694342694344</v>
      </c>
      <c r="AD994" s="2">
        <f>1-(AC994+Z994)</f>
        <v>0.41839641839641839</v>
      </c>
      <c r="AE994" s="2">
        <v>0.18899999999999997</v>
      </c>
      <c r="AF994" s="1">
        <v>69867</v>
      </c>
      <c r="AG994" s="1">
        <v>1439</v>
      </c>
      <c r="AH994" s="1">
        <v>61250</v>
      </c>
      <c r="AI994" s="1">
        <v>4321</v>
      </c>
      <c r="AJ994" s="2">
        <v>8.5999999999999993E-2</v>
      </c>
      <c r="AK994">
        <v>4.9004941960000004</v>
      </c>
      <c r="AL994">
        <v>1002.756008569712</v>
      </c>
      <c r="AM994" t="s">
        <v>1483</v>
      </c>
      <c r="AN994" t="s">
        <v>1518</v>
      </c>
    </row>
    <row r="995" spans="1:40">
      <c r="A995" t="s">
        <v>437</v>
      </c>
      <c r="B995">
        <v>37</v>
      </c>
      <c r="C995">
        <v>39.4</v>
      </c>
      <c r="D995">
        <v>34.4</v>
      </c>
      <c r="E995">
        <v>1079</v>
      </c>
      <c r="F995">
        <v>576</v>
      </c>
      <c r="G995">
        <v>503</v>
      </c>
      <c r="H995" s="2">
        <f>F995/E995</f>
        <v>0.5338276181649676</v>
      </c>
      <c r="I995" s="2">
        <f>G995/E995</f>
        <v>0.46617238183503246</v>
      </c>
      <c r="J995" s="1">
        <v>711</v>
      </c>
      <c r="K995" s="2">
        <f>J995/E995</f>
        <v>0.65894346617238186</v>
      </c>
      <c r="L995" s="1">
        <v>352</v>
      </c>
      <c r="M995" s="1">
        <v>47</v>
      </c>
      <c r="N995" s="1">
        <v>157</v>
      </c>
      <c r="O995" s="2">
        <f>L995/$J995</f>
        <v>0.49507735583684953</v>
      </c>
      <c r="P995" s="2">
        <f>M995/$J995</f>
        <v>6.6104078762306617E-2</v>
      </c>
      <c r="Q995" s="2">
        <f>N995/$J995</f>
        <v>0.22081575246132207</v>
      </c>
      <c r="R995" s="2">
        <v>0.36499999999999999</v>
      </c>
      <c r="S995" s="8" t="str">
        <f>VLOOKUP(R995,bachelor_lookup!A:B,2,TRUE)</f>
        <v>High</v>
      </c>
      <c r="T995" s="2">
        <v>0.33200000000000002</v>
      </c>
      <c r="U995" s="2">
        <v>0.41100000000000003</v>
      </c>
      <c r="V995" s="1">
        <v>1079</v>
      </c>
      <c r="W995" s="2">
        <f>V995/E995</f>
        <v>1</v>
      </c>
      <c r="X995" s="2">
        <v>0.17199999999999999</v>
      </c>
      <c r="Y995" s="1">
        <v>80</v>
      </c>
      <c r="Z995" s="2">
        <f>Y995/E995</f>
        <v>7.4142724745134378E-2</v>
      </c>
      <c r="AA995" s="2">
        <v>0</v>
      </c>
      <c r="AB995" s="1">
        <v>947</v>
      </c>
      <c r="AC995" s="2">
        <f>AB995/E995</f>
        <v>0.87766450417052821</v>
      </c>
      <c r="AD995" s="2">
        <f>1-(AC995+Z995)</f>
        <v>4.8192771084337394E-2</v>
      </c>
      <c r="AE995" s="2">
        <v>0.183</v>
      </c>
      <c r="AF995" s="1">
        <v>49587</v>
      </c>
      <c r="AG995" s="1">
        <v>609</v>
      </c>
      <c r="AH995" s="1">
        <v>39886</v>
      </c>
      <c r="AI995" s="1">
        <v>1005</v>
      </c>
      <c r="AJ995" s="2">
        <v>4.4999999999999998E-2</v>
      </c>
      <c r="AK995">
        <v>5.0626514790000003</v>
      </c>
      <c r="AL995">
        <v>213.12942525783532</v>
      </c>
      <c r="AM995" t="s">
        <v>1482</v>
      </c>
      <c r="AN995" t="s">
        <v>1503</v>
      </c>
    </row>
    <row r="996" spans="1:40">
      <c r="A996" t="s">
        <v>991</v>
      </c>
      <c r="B996">
        <v>38.700000000000003</v>
      </c>
      <c r="C996">
        <v>41.2</v>
      </c>
      <c r="D996">
        <v>37.4</v>
      </c>
      <c r="E996">
        <v>4877</v>
      </c>
      <c r="F996">
        <v>2600</v>
      </c>
      <c r="G996">
        <v>2277</v>
      </c>
      <c r="H996" s="2">
        <f>F996/E996</f>
        <v>0.53311461964322326</v>
      </c>
      <c r="I996" s="2">
        <f>G996/E996</f>
        <v>0.46688538035677668</v>
      </c>
      <c r="J996" s="1">
        <v>1965</v>
      </c>
      <c r="K996" s="2">
        <f>J996/E996</f>
        <v>0.40291162599958991</v>
      </c>
      <c r="L996" s="1">
        <v>1537</v>
      </c>
      <c r="M996" s="1">
        <v>171</v>
      </c>
      <c r="N996" s="1">
        <v>100</v>
      </c>
      <c r="O996" s="2">
        <f>L996/$J996</f>
        <v>0.78218829516539445</v>
      </c>
      <c r="P996" s="2">
        <f>M996/$J996</f>
        <v>8.7022900763358779E-2</v>
      </c>
      <c r="Q996" s="2">
        <f>N996/$J996</f>
        <v>5.0890585241730277E-2</v>
      </c>
      <c r="R996" s="2">
        <v>0.36499999999999999</v>
      </c>
      <c r="S996" s="8" t="str">
        <f>VLOOKUP(R996,bachelor_lookup!A:B,2,TRUE)</f>
        <v>High</v>
      </c>
      <c r="T996" s="2">
        <v>0.40399999999999997</v>
      </c>
      <c r="U996" s="2">
        <v>0.32100000000000001</v>
      </c>
      <c r="V996" s="1">
        <v>4869</v>
      </c>
      <c r="W996" s="2">
        <f>V996/E996</f>
        <v>0.9983596473241747</v>
      </c>
      <c r="X996" s="2">
        <v>3.6000000000000004E-2</v>
      </c>
      <c r="Y996" s="1">
        <v>1429</v>
      </c>
      <c r="Z996" s="2">
        <f>Y996/E996</f>
        <v>0.29300799671929467</v>
      </c>
      <c r="AA996" s="2">
        <v>3.5000000000000003E-2</v>
      </c>
      <c r="AB996" s="1">
        <v>2897</v>
      </c>
      <c r="AC996" s="2">
        <f>AB996/E996</f>
        <v>0.59401271273323764</v>
      </c>
      <c r="AD996" s="2">
        <f>1-(AC996+Z996)</f>
        <v>0.11297929054746769</v>
      </c>
      <c r="AE996" s="2">
        <v>3.9E-2</v>
      </c>
      <c r="AF996" s="1">
        <v>94252</v>
      </c>
      <c r="AG996" s="1">
        <v>1482</v>
      </c>
      <c r="AH996" s="1">
        <v>88133</v>
      </c>
      <c r="AI996" s="1">
        <v>3566</v>
      </c>
      <c r="AJ996" s="2">
        <v>9.4E-2</v>
      </c>
      <c r="AK996">
        <v>9.6657532960000001</v>
      </c>
      <c r="AL996">
        <v>504.56491601314298</v>
      </c>
      <c r="AM996" t="s">
        <v>1483</v>
      </c>
      <c r="AN996" t="s">
        <v>1513</v>
      </c>
    </row>
    <row r="997" spans="1:40">
      <c r="A997" t="s">
        <v>906</v>
      </c>
      <c r="B997">
        <v>39.700000000000003</v>
      </c>
      <c r="C997">
        <v>38.700000000000003</v>
      </c>
      <c r="D997">
        <v>42.8</v>
      </c>
      <c r="E997">
        <v>4146</v>
      </c>
      <c r="F997">
        <v>2079</v>
      </c>
      <c r="G997">
        <v>2067</v>
      </c>
      <c r="H997" s="2">
        <f>F997/E997</f>
        <v>0.5014471780028944</v>
      </c>
      <c r="I997" s="2">
        <f>G997/E997</f>
        <v>0.49855282199710566</v>
      </c>
      <c r="J997" s="1">
        <v>2075</v>
      </c>
      <c r="K997" s="2">
        <f>J997/E997</f>
        <v>0.5004823926676315</v>
      </c>
      <c r="L997" s="1">
        <v>1615</v>
      </c>
      <c r="M997" s="1">
        <v>284</v>
      </c>
      <c r="N997" s="1">
        <v>57</v>
      </c>
      <c r="O997" s="2">
        <f>L997/$J997</f>
        <v>0.77831325301204823</v>
      </c>
      <c r="P997" s="2">
        <f>M997/$J997</f>
        <v>0.13686746987951806</v>
      </c>
      <c r="Q997" s="2">
        <f>N997/$J997</f>
        <v>2.7469879518072289E-2</v>
      </c>
      <c r="R997" s="2">
        <v>0.36499999999999999</v>
      </c>
      <c r="S997" s="8" t="str">
        <f>VLOOKUP(R997,bachelor_lookup!A:B,2,TRUE)</f>
        <v>High</v>
      </c>
      <c r="T997" s="2">
        <v>0.34600000000000003</v>
      </c>
      <c r="U997" s="2">
        <v>0.38299999999999995</v>
      </c>
      <c r="V997" s="1">
        <v>4068</v>
      </c>
      <c r="W997" s="2">
        <f>V997/E997</f>
        <v>0.98118668596237335</v>
      </c>
      <c r="X997" s="2">
        <v>6.4000000000000001E-2</v>
      </c>
      <c r="Y997" s="1">
        <v>1000</v>
      </c>
      <c r="Z997" s="2">
        <f>Y997/E997</f>
        <v>0.241196333815726</v>
      </c>
      <c r="AA997" s="2">
        <v>8.900000000000001E-2</v>
      </c>
      <c r="AB997" s="1">
        <v>2703</v>
      </c>
      <c r="AC997" s="2">
        <f>AB997/E997</f>
        <v>0.65195369030390737</v>
      </c>
      <c r="AD997" s="2">
        <f>1-(AC997+Z997)</f>
        <v>0.1068499758803666</v>
      </c>
      <c r="AE997" s="2">
        <v>0.06</v>
      </c>
      <c r="AF997" s="1">
        <v>98849</v>
      </c>
      <c r="AG997" s="1">
        <v>1390</v>
      </c>
      <c r="AH997" s="1">
        <v>91310</v>
      </c>
      <c r="AI997" s="1">
        <v>3313</v>
      </c>
      <c r="AJ997" s="2">
        <v>7.0999999999999994E-2</v>
      </c>
      <c r="AK997">
        <v>2.3246872829999998</v>
      </c>
      <c r="AL997">
        <v>1783.4656860382543</v>
      </c>
      <c r="AM997" t="s">
        <v>1484</v>
      </c>
      <c r="AN997" t="s">
        <v>1513</v>
      </c>
    </row>
    <row r="998" spans="1:40">
      <c r="A998" t="s">
        <v>733</v>
      </c>
      <c r="B998">
        <v>48.7</v>
      </c>
      <c r="C998">
        <v>49.7</v>
      </c>
      <c r="D998">
        <v>46.1</v>
      </c>
      <c r="E998">
        <v>6252</v>
      </c>
      <c r="F998">
        <v>2697</v>
      </c>
      <c r="G998">
        <v>3555</v>
      </c>
      <c r="H998" s="2">
        <f>F998/E998</f>
        <v>0.43138195777351246</v>
      </c>
      <c r="I998" s="2">
        <f>G998/E998</f>
        <v>0.56861804222648749</v>
      </c>
      <c r="J998" s="1">
        <v>2939</v>
      </c>
      <c r="K998" s="2">
        <f>J998/E998</f>
        <v>0.47008957133717211</v>
      </c>
      <c r="L998" s="1">
        <v>2041</v>
      </c>
      <c r="M998" s="1">
        <v>221</v>
      </c>
      <c r="N998" s="1">
        <v>308</v>
      </c>
      <c r="O998" s="2">
        <f>L998/$J998</f>
        <v>0.69445389588295336</v>
      </c>
      <c r="P998" s="2">
        <f>M998/$J998</f>
        <v>7.5195644777135084E-2</v>
      </c>
      <c r="Q998" s="2">
        <f>N998/$J998</f>
        <v>0.10479755018713849</v>
      </c>
      <c r="R998" s="2">
        <v>0.36499999999999999</v>
      </c>
      <c r="S998" s="8" t="str">
        <f>VLOOKUP(R998,bachelor_lookup!A:B,2,TRUE)</f>
        <v>High</v>
      </c>
      <c r="T998" s="2">
        <v>0.39</v>
      </c>
      <c r="U998" s="2">
        <v>0.34299999999999997</v>
      </c>
      <c r="V998" s="1">
        <v>6222</v>
      </c>
      <c r="W998" s="2">
        <f>V998/E998</f>
        <v>0.99520153550863721</v>
      </c>
      <c r="X998" s="2">
        <v>3.2000000000000001E-2</v>
      </c>
      <c r="Y998" s="1">
        <v>1288</v>
      </c>
      <c r="Z998" s="2">
        <f>Y998/E998</f>
        <v>0.20601407549584133</v>
      </c>
      <c r="AA998" s="2">
        <v>1.2E-2</v>
      </c>
      <c r="AB998" s="1">
        <v>3730</v>
      </c>
      <c r="AC998" s="2">
        <f>AB998/E998</f>
        <v>0.59660908509277033</v>
      </c>
      <c r="AD998" s="2">
        <f>1-(AC998+Z998)</f>
        <v>0.19737683941138839</v>
      </c>
      <c r="AE998" s="2">
        <v>4.4999999999999998E-2</v>
      </c>
      <c r="AF998" s="1">
        <v>78308</v>
      </c>
      <c r="AG998" s="1">
        <v>2534</v>
      </c>
      <c r="AH998" s="1">
        <v>72966</v>
      </c>
      <c r="AI998" s="1">
        <v>5107</v>
      </c>
      <c r="AJ998" s="2">
        <v>7.6999999999999999E-2</v>
      </c>
      <c r="AK998">
        <v>58.04396156</v>
      </c>
      <c r="AL998">
        <v>107.711462690866</v>
      </c>
      <c r="AM998" t="s">
        <v>1482</v>
      </c>
      <c r="AN998" t="s">
        <v>1504</v>
      </c>
    </row>
    <row r="999" spans="1:40">
      <c r="A999" t="s">
        <v>1267</v>
      </c>
      <c r="B999">
        <v>38.299999999999997</v>
      </c>
      <c r="C999">
        <v>35.4</v>
      </c>
      <c r="D999">
        <v>41.1</v>
      </c>
      <c r="E999">
        <v>7619</v>
      </c>
      <c r="F999">
        <v>3907</v>
      </c>
      <c r="G999">
        <v>3712</v>
      </c>
      <c r="H999" s="2">
        <f>F999/E999</f>
        <v>0.51279695498096867</v>
      </c>
      <c r="I999" s="2">
        <f>G999/E999</f>
        <v>0.48720304501903139</v>
      </c>
      <c r="J999" s="1">
        <v>3675</v>
      </c>
      <c r="K999" s="2">
        <f>J999/E999</f>
        <v>0.48234676466727916</v>
      </c>
      <c r="L999" s="1">
        <v>2930</v>
      </c>
      <c r="M999" s="1">
        <v>446</v>
      </c>
      <c r="N999" s="1">
        <v>0</v>
      </c>
      <c r="O999" s="2">
        <f>L999/$J999</f>
        <v>0.79727891156462583</v>
      </c>
      <c r="P999" s="2">
        <f>M999/$J999</f>
        <v>0.12136054421768708</v>
      </c>
      <c r="Q999" s="2">
        <f>N999/$J999</f>
        <v>0</v>
      </c>
      <c r="R999" s="2">
        <v>0.36599999999999999</v>
      </c>
      <c r="S999" s="8" t="str">
        <f>VLOOKUP(R999,bachelor_lookup!A:B,2,TRUE)</f>
        <v>High</v>
      </c>
      <c r="T999" s="2">
        <v>0.371</v>
      </c>
      <c r="U999" s="2">
        <v>0.36099999999999999</v>
      </c>
      <c r="V999" s="1">
        <v>7553</v>
      </c>
      <c r="W999" s="2">
        <f>V999/E999</f>
        <v>0.9913374458590366</v>
      </c>
      <c r="X999" s="2">
        <v>9.6000000000000002E-2</v>
      </c>
      <c r="Y999" s="1">
        <v>1632</v>
      </c>
      <c r="Z999" s="2">
        <f>Y999/E999</f>
        <v>0.21420133875836725</v>
      </c>
      <c r="AA999" s="2">
        <v>5.2000000000000005E-2</v>
      </c>
      <c r="AB999" s="1">
        <v>4810</v>
      </c>
      <c r="AC999" s="2">
        <f>AB999/E999</f>
        <v>0.63131644572778578</v>
      </c>
      <c r="AD999" s="2">
        <f>1-(AC999+Z999)</f>
        <v>0.154482215513847</v>
      </c>
      <c r="AE999" s="2">
        <v>0.12300000000000001</v>
      </c>
      <c r="AF999" s="1">
        <v>88295</v>
      </c>
      <c r="AG999" s="1">
        <v>2999</v>
      </c>
      <c r="AH999" s="1">
        <v>68134</v>
      </c>
      <c r="AI999" s="1">
        <v>6190</v>
      </c>
      <c r="AJ999" s="2">
        <v>0.08</v>
      </c>
      <c r="AK999">
        <v>18.944238840000001</v>
      </c>
      <c r="AL999">
        <v>402.18031795042549</v>
      </c>
      <c r="AM999" t="s">
        <v>1483</v>
      </c>
      <c r="AN999" t="s">
        <v>1518</v>
      </c>
    </row>
    <row r="1000" spans="1:40">
      <c r="A1000" t="s">
        <v>303</v>
      </c>
      <c r="B1000">
        <v>45.9</v>
      </c>
      <c r="C1000">
        <v>44.9</v>
      </c>
      <c r="D1000">
        <v>47.7</v>
      </c>
      <c r="E1000">
        <v>5140</v>
      </c>
      <c r="F1000">
        <v>2340</v>
      </c>
      <c r="G1000">
        <v>2800</v>
      </c>
      <c r="H1000" s="2">
        <f>F1000/E1000</f>
        <v>0.45525291828793774</v>
      </c>
      <c r="I1000" s="2">
        <f>G1000/E1000</f>
        <v>0.54474708171206221</v>
      </c>
      <c r="J1000" s="1">
        <v>2194</v>
      </c>
      <c r="K1000" s="2">
        <f>J1000/E1000</f>
        <v>0.42684824902723734</v>
      </c>
      <c r="L1000" s="1">
        <v>1681</v>
      </c>
      <c r="M1000" s="1">
        <v>172</v>
      </c>
      <c r="N1000" s="1">
        <v>44</v>
      </c>
      <c r="O1000" s="2">
        <f>L1000/$J1000</f>
        <v>0.76618049225159524</v>
      </c>
      <c r="P1000" s="2">
        <f>M1000/$J1000</f>
        <v>7.8395624430264363E-2</v>
      </c>
      <c r="Q1000" s="2">
        <f>N1000/$J1000</f>
        <v>2.0054694621695533E-2</v>
      </c>
      <c r="R1000" s="2">
        <v>0.36700000000000005</v>
      </c>
      <c r="S1000" s="8" t="str">
        <f>VLOOKUP(R1000,bachelor_lookup!A:B,2,TRUE)</f>
        <v>High</v>
      </c>
      <c r="T1000" s="2">
        <v>0.33600000000000002</v>
      </c>
      <c r="U1000" s="2">
        <v>0.39200000000000002</v>
      </c>
      <c r="V1000" s="1">
        <v>4939</v>
      </c>
      <c r="W1000" s="2">
        <f>V1000/E1000</f>
        <v>0.96089494163424127</v>
      </c>
      <c r="X1000" s="2">
        <v>0.10800000000000001</v>
      </c>
      <c r="Y1000" s="1">
        <v>999</v>
      </c>
      <c r="Z1000" s="2">
        <f>Y1000/E1000</f>
        <v>0.1943579766536965</v>
      </c>
      <c r="AA1000" s="2">
        <v>0.17399999999999999</v>
      </c>
      <c r="AB1000" s="1">
        <v>2928</v>
      </c>
      <c r="AC1000" s="2">
        <f>AB1000/E1000</f>
        <v>0.56964980544747079</v>
      </c>
      <c r="AD1000" s="2">
        <f>1-(AC1000+Z1000)</f>
        <v>0.23599221789883273</v>
      </c>
      <c r="AE1000" s="2">
        <v>0.107</v>
      </c>
      <c r="AF1000" s="1">
        <v>76882</v>
      </c>
      <c r="AG1000" s="1">
        <v>2099</v>
      </c>
      <c r="AH1000" s="1">
        <v>63512</v>
      </c>
      <c r="AI1000" s="1">
        <v>4225</v>
      </c>
      <c r="AJ1000" s="2">
        <v>0.125</v>
      </c>
      <c r="AK1000">
        <v>49.39977244</v>
      </c>
      <c r="AL1000">
        <v>104.04906229564</v>
      </c>
      <c r="AM1000" t="s">
        <v>1482</v>
      </c>
      <c r="AN1000" t="s">
        <v>1501</v>
      </c>
    </row>
    <row r="1001" spans="1:40">
      <c r="A1001" t="s">
        <v>775</v>
      </c>
      <c r="B1001">
        <v>22</v>
      </c>
      <c r="C1001">
        <v>22.4</v>
      </c>
      <c r="D1001">
        <v>21.5</v>
      </c>
      <c r="E1001">
        <v>7443</v>
      </c>
      <c r="F1001">
        <v>3866</v>
      </c>
      <c r="G1001">
        <v>3577</v>
      </c>
      <c r="H1001" s="2">
        <f>F1001/E1001</f>
        <v>0.51941421469837434</v>
      </c>
      <c r="I1001" s="2">
        <f>G1001/E1001</f>
        <v>0.48058578530162571</v>
      </c>
      <c r="J1001" s="1">
        <v>3175</v>
      </c>
      <c r="K1001" s="2">
        <f>J1001/E1001</f>
        <v>0.4265753056563214</v>
      </c>
      <c r="L1001" s="1">
        <v>1964</v>
      </c>
      <c r="M1001" s="1">
        <v>158</v>
      </c>
      <c r="N1001" s="1">
        <v>56</v>
      </c>
      <c r="O1001" s="2">
        <f>L1001/$J1001</f>
        <v>0.61858267716535431</v>
      </c>
      <c r="P1001" s="2">
        <f>M1001/$J1001</f>
        <v>4.9763779527559053E-2</v>
      </c>
      <c r="Q1001" s="2">
        <f>N1001/$J1001</f>
        <v>1.7637795275590552E-2</v>
      </c>
      <c r="R1001" s="2">
        <v>0.36799999999999999</v>
      </c>
      <c r="S1001" s="8" t="str">
        <f>VLOOKUP(R1001,bachelor_lookup!A:B,2,TRUE)</f>
        <v>High</v>
      </c>
      <c r="T1001" s="2">
        <v>0.40200000000000002</v>
      </c>
      <c r="U1001" s="2">
        <v>0.33700000000000002</v>
      </c>
      <c r="V1001" s="1">
        <v>5710</v>
      </c>
      <c r="W1001" s="2">
        <f>V1001/E1001</f>
        <v>0.76716377804648661</v>
      </c>
      <c r="X1001" s="2">
        <v>0.498</v>
      </c>
      <c r="Y1001" s="1">
        <v>868</v>
      </c>
      <c r="Z1001" s="2">
        <f>Y1001/E1001</f>
        <v>0.11661964261722424</v>
      </c>
      <c r="AA1001" s="2">
        <v>0.40399999999999997</v>
      </c>
      <c r="AB1001" s="1">
        <v>4512</v>
      </c>
      <c r="AC1001" s="2">
        <f>AB1001/E1001</f>
        <v>0.60620717452640061</v>
      </c>
      <c r="AD1001" s="2">
        <f>1-(AC1001+Z1001)</f>
        <v>0.27717318285637516</v>
      </c>
      <c r="AE1001" s="2">
        <v>0.55000000000000004</v>
      </c>
      <c r="AF1001" s="1">
        <v>36142</v>
      </c>
      <c r="AG1001" s="1">
        <v>2326</v>
      </c>
      <c r="AH1001" s="1">
        <v>23027</v>
      </c>
      <c r="AI1001" s="1">
        <v>6672</v>
      </c>
      <c r="AJ1001" s="2">
        <v>0.11800000000000001</v>
      </c>
      <c r="AK1001">
        <v>6.3698381030000002</v>
      </c>
      <c r="AL1001">
        <v>1168.4755373130399</v>
      </c>
      <c r="AM1001" t="s">
        <v>1483</v>
      </c>
      <c r="AN1001" t="s">
        <v>1505</v>
      </c>
    </row>
    <row r="1002" spans="1:40">
      <c r="A1002" t="s">
        <v>126</v>
      </c>
      <c r="B1002">
        <v>41.4</v>
      </c>
      <c r="C1002">
        <v>43.3</v>
      </c>
      <c r="D1002">
        <v>40.799999999999997</v>
      </c>
      <c r="E1002">
        <v>6007</v>
      </c>
      <c r="F1002">
        <v>3050</v>
      </c>
      <c r="G1002">
        <v>2957</v>
      </c>
      <c r="H1002" s="2">
        <f>F1002/E1002</f>
        <v>0.50774096886965203</v>
      </c>
      <c r="I1002" s="2">
        <f>G1002/E1002</f>
        <v>0.49225903113034791</v>
      </c>
      <c r="J1002" s="1">
        <v>2395</v>
      </c>
      <c r="K1002" s="2">
        <f>J1002/E1002</f>
        <v>0.39870151489928418</v>
      </c>
      <c r="L1002" s="1">
        <v>1954</v>
      </c>
      <c r="M1002" s="1">
        <v>305</v>
      </c>
      <c r="N1002" s="1">
        <v>10</v>
      </c>
      <c r="O1002" s="2">
        <f>L1002/$J1002</f>
        <v>0.81586638830897706</v>
      </c>
      <c r="P1002" s="2">
        <f>M1002/$J1002</f>
        <v>0.12734864300626306</v>
      </c>
      <c r="Q1002" s="2">
        <f>N1002/$J1002</f>
        <v>4.1753653444676405E-3</v>
      </c>
      <c r="R1002" s="2">
        <v>0.36799999999999999</v>
      </c>
      <c r="S1002" s="8" t="str">
        <f>VLOOKUP(R1002,bachelor_lookup!A:B,2,TRUE)</f>
        <v>High</v>
      </c>
      <c r="T1002" s="2">
        <v>0.38700000000000001</v>
      </c>
      <c r="U1002" s="2">
        <v>0.34700000000000003</v>
      </c>
      <c r="V1002" s="1">
        <v>5953</v>
      </c>
      <c r="W1002" s="2">
        <f>V1002/E1002</f>
        <v>0.99101048776427503</v>
      </c>
      <c r="X1002" s="2">
        <v>4.7E-2</v>
      </c>
      <c r="Y1002" s="1">
        <v>1625</v>
      </c>
      <c r="Z1002" s="2">
        <f>Y1002/E1002</f>
        <v>0.27051772931579826</v>
      </c>
      <c r="AA1002" s="2">
        <v>5.7000000000000002E-2</v>
      </c>
      <c r="AB1002" s="1">
        <v>3440</v>
      </c>
      <c r="AC1002" s="2">
        <f>AB1002/E1002</f>
        <v>0.57266522390544361</v>
      </c>
      <c r="AD1002" s="2">
        <f>1-(AC1002+Z1002)</f>
        <v>0.15681704677875818</v>
      </c>
      <c r="AE1002" s="2">
        <v>4.9000000000000002E-2</v>
      </c>
      <c r="AF1002" s="1">
        <v>99284</v>
      </c>
      <c r="AG1002" s="1">
        <v>1904</v>
      </c>
      <c r="AH1002" s="1">
        <v>88519</v>
      </c>
      <c r="AI1002" s="1">
        <v>4456</v>
      </c>
      <c r="AJ1002" s="2">
        <v>6.9000000000000006E-2</v>
      </c>
      <c r="AK1002">
        <v>39.886401059999997</v>
      </c>
      <c r="AL1002">
        <v>150.60270769889311</v>
      </c>
      <c r="AM1002" t="s">
        <v>1482</v>
      </c>
      <c r="AN1002" t="s">
        <v>1492</v>
      </c>
    </row>
    <row r="1003" spans="1:40">
      <c r="A1003" t="s">
        <v>1298</v>
      </c>
      <c r="B1003">
        <v>21.8</v>
      </c>
      <c r="C1003">
        <v>21.6</v>
      </c>
      <c r="D1003">
        <v>22.3</v>
      </c>
      <c r="E1003">
        <v>3097</v>
      </c>
      <c r="F1003">
        <v>1857</v>
      </c>
      <c r="G1003">
        <v>1240</v>
      </c>
      <c r="H1003" s="2">
        <f>F1003/E1003</f>
        <v>0.59961252825314826</v>
      </c>
      <c r="I1003" s="2">
        <f>G1003/E1003</f>
        <v>0.4003874717468518</v>
      </c>
      <c r="J1003" s="1">
        <v>1571</v>
      </c>
      <c r="K1003" s="2">
        <f>J1003/E1003</f>
        <v>0.50726509525347108</v>
      </c>
      <c r="L1003" s="1">
        <v>868</v>
      </c>
      <c r="M1003" s="1">
        <v>112</v>
      </c>
      <c r="N1003" s="1">
        <v>12</v>
      </c>
      <c r="O1003" s="2">
        <f>L1003/$J1003</f>
        <v>0.55251432208784212</v>
      </c>
      <c r="P1003" s="2">
        <f>M1003/$J1003</f>
        <v>7.1292170591979634E-2</v>
      </c>
      <c r="Q1003" s="2">
        <f>N1003/$J1003</f>
        <v>7.6384468491406746E-3</v>
      </c>
      <c r="R1003" s="2">
        <v>0.36899999999999999</v>
      </c>
      <c r="S1003" s="8" t="str">
        <f>VLOOKUP(R1003,bachelor_lookup!A:B,2,TRUE)</f>
        <v>High</v>
      </c>
      <c r="T1003" s="2">
        <v>0.36099999999999999</v>
      </c>
      <c r="U1003" s="2">
        <v>0.38100000000000001</v>
      </c>
      <c r="V1003" s="1">
        <v>2451</v>
      </c>
      <c r="W1003" s="2">
        <f>V1003/E1003</f>
        <v>0.79141104294478526</v>
      </c>
      <c r="X1003" s="2">
        <v>5.2999999999999999E-2</v>
      </c>
      <c r="Y1003" s="1">
        <v>1025</v>
      </c>
      <c r="Z1003" s="2">
        <f>Y1003/E1003</f>
        <v>0.33096545043590569</v>
      </c>
      <c r="AA1003" s="2">
        <v>0.06</v>
      </c>
      <c r="AB1003" s="1">
        <v>1426</v>
      </c>
      <c r="AC1003" s="2">
        <f>AB1003/E1003</f>
        <v>0.46044559250887956</v>
      </c>
      <c r="AD1003" s="2">
        <f>1-(AC1003+Z1003)</f>
        <v>0.20858895705521474</v>
      </c>
      <c r="AE1003" s="2">
        <v>4.9000000000000002E-2</v>
      </c>
      <c r="AF1003" s="1">
        <v>53694</v>
      </c>
      <c r="AG1003" s="1">
        <v>749</v>
      </c>
      <c r="AH1003" s="1">
        <v>44920</v>
      </c>
      <c r="AI1003" s="1">
        <v>2103</v>
      </c>
      <c r="AJ1003" s="2">
        <v>4.8000000000000001E-2</v>
      </c>
      <c r="AK1003">
        <v>16.949042479999999</v>
      </c>
      <c r="AL1003">
        <v>182.72418655239574</v>
      </c>
      <c r="AM1003" t="s">
        <v>1482</v>
      </c>
      <c r="AN1003" t="s">
        <v>1518</v>
      </c>
    </row>
    <row r="1004" spans="1:40">
      <c r="A1004" t="s">
        <v>550</v>
      </c>
      <c r="B1004">
        <v>35.1</v>
      </c>
      <c r="C1004">
        <v>35.299999999999997</v>
      </c>
      <c r="D1004">
        <v>33.6</v>
      </c>
      <c r="E1004">
        <v>4666</v>
      </c>
      <c r="F1004">
        <v>2364</v>
      </c>
      <c r="G1004">
        <v>2302</v>
      </c>
      <c r="H1004" s="2">
        <f>F1004/E1004</f>
        <v>0.50664380625803684</v>
      </c>
      <c r="I1004" s="2">
        <f>G1004/E1004</f>
        <v>0.49335619374196316</v>
      </c>
      <c r="J1004" s="1">
        <v>2410</v>
      </c>
      <c r="K1004" s="2">
        <f>J1004/E1004</f>
        <v>0.51650235747963991</v>
      </c>
      <c r="L1004" s="1">
        <v>1570</v>
      </c>
      <c r="M1004" s="1">
        <v>452</v>
      </c>
      <c r="N1004" s="1">
        <v>201</v>
      </c>
      <c r="O1004" s="2">
        <f>L1004/$J1004</f>
        <v>0.65145228215767637</v>
      </c>
      <c r="P1004" s="2">
        <f>M1004/$J1004</f>
        <v>0.18755186721991701</v>
      </c>
      <c r="Q1004" s="2">
        <f>N1004/$J1004</f>
        <v>8.3402489626556012E-2</v>
      </c>
      <c r="R1004" s="2">
        <v>0.37</v>
      </c>
      <c r="S1004" s="8" t="str">
        <f>VLOOKUP(R1004,bachelor_lookup!A:B,2,TRUE)</f>
        <v>High</v>
      </c>
      <c r="T1004" s="2">
        <v>0.30199999999999999</v>
      </c>
      <c r="U1004" s="2">
        <v>0.44299999999999995</v>
      </c>
      <c r="V1004" s="1">
        <v>4657</v>
      </c>
      <c r="W1004" s="2">
        <f>V1004/E1004</f>
        <v>0.99807115302186022</v>
      </c>
      <c r="X1004" s="2">
        <v>6.4000000000000001E-2</v>
      </c>
      <c r="Y1004" s="1">
        <v>1103</v>
      </c>
      <c r="Z1004" s="2">
        <f>Y1004/E1004</f>
        <v>0.23639091298756965</v>
      </c>
      <c r="AA1004" s="2">
        <v>0.13100000000000001</v>
      </c>
      <c r="AB1004" s="1">
        <v>3139</v>
      </c>
      <c r="AC1004" s="2">
        <f>AB1004/E1004</f>
        <v>0.67273896270895839</v>
      </c>
      <c r="AD1004" s="2">
        <f>1-(AC1004+Z1004)</f>
        <v>9.0870124303471966E-2</v>
      </c>
      <c r="AE1004" s="2">
        <v>4.7E-2</v>
      </c>
      <c r="AF1004" s="1">
        <v>92511</v>
      </c>
      <c r="AG1004" s="1">
        <v>1679</v>
      </c>
      <c r="AH1004" s="1">
        <v>83288</v>
      </c>
      <c r="AI1004" s="1">
        <v>3716</v>
      </c>
      <c r="AJ1004" s="2">
        <v>6.3E-2</v>
      </c>
      <c r="AK1004">
        <v>3.08697366</v>
      </c>
      <c r="AL1004">
        <v>1511.512735097325</v>
      </c>
      <c r="AM1004" t="s">
        <v>1484</v>
      </c>
      <c r="AN1004" t="s">
        <v>1503</v>
      </c>
    </row>
    <row r="1005" spans="1:40">
      <c r="A1005" t="s">
        <v>596</v>
      </c>
      <c r="B1005">
        <v>39</v>
      </c>
      <c r="C1005">
        <v>41.2</v>
      </c>
      <c r="D1005">
        <v>36.4</v>
      </c>
      <c r="E1005">
        <v>4992</v>
      </c>
      <c r="F1005">
        <v>2433</v>
      </c>
      <c r="G1005">
        <v>2559</v>
      </c>
      <c r="H1005" s="2">
        <f>F1005/E1005</f>
        <v>0.48737980769230771</v>
      </c>
      <c r="I1005" s="2">
        <f>G1005/E1005</f>
        <v>0.51262019230769229</v>
      </c>
      <c r="J1005" s="1">
        <v>2735</v>
      </c>
      <c r="K1005" s="2">
        <f>J1005/E1005</f>
        <v>0.54787660256410253</v>
      </c>
      <c r="L1005" s="1">
        <v>2224</v>
      </c>
      <c r="M1005" s="1">
        <v>273</v>
      </c>
      <c r="N1005" s="1">
        <v>114</v>
      </c>
      <c r="O1005" s="2">
        <f>L1005/$J1005</f>
        <v>0.813162705667276</v>
      </c>
      <c r="P1005" s="2">
        <f>M1005/$J1005</f>
        <v>9.9817184643510054E-2</v>
      </c>
      <c r="Q1005" s="2">
        <f>N1005/$J1005</f>
        <v>4.1681901279707494E-2</v>
      </c>
      <c r="R1005" s="2">
        <v>0.37</v>
      </c>
      <c r="S1005" s="8" t="str">
        <f>VLOOKUP(R1005,bachelor_lookup!A:B,2,TRUE)</f>
        <v>High</v>
      </c>
      <c r="T1005" s="2">
        <v>0.36899999999999999</v>
      </c>
      <c r="U1005" s="2">
        <v>0.37</v>
      </c>
      <c r="V1005" s="1">
        <v>4988</v>
      </c>
      <c r="W1005" s="2">
        <f>V1005/E1005</f>
        <v>0.99919871794871795</v>
      </c>
      <c r="X1005" s="2">
        <v>8.8000000000000009E-2</v>
      </c>
      <c r="Y1005" s="1">
        <v>1076</v>
      </c>
      <c r="Z1005" s="2">
        <f>Y1005/E1005</f>
        <v>0.21554487179487181</v>
      </c>
      <c r="AA1005" s="2">
        <v>0.14899999999999999</v>
      </c>
      <c r="AB1005" s="1">
        <v>3414</v>
      </c>
      <c r="AC1005" s="2">
        <f>AB1005/E1005</f>
        <v>0.68389423076923073</v>
      </c>
      <c r="AD1005" s="2">
        <f>1-(AC1005+Z1005)</f>
        <v>0.10056089743589747</v>
      </c>
      <c r="AE1005" s="2">
        <v>6.7000000000000004E-2</v>
      </c>
      <c r="AF1005" s="1">
        <v>109558</v>
      </c>
      <c r="AG1005" s="1">
        <v>1801</v>
      </c>
      <c r="AH1005" s="1">
        <v>96213</v>
      </c>
      <c r="AI1005" s="1">
        <v>4022</v>
      </c>
      <c r="AJ1005" s="2">
        <v>5.7000000000000002E-2</v>
      </c>
      <c r="AK1005">
        <v>4.1626479720000003</v>
      </c>
      <c r="AL1005">
        <v>1199.2366478209606</v>
      </c>
      <c r="AM1005" t="s">
        <v>1483</v>
      </c>
      <c r="AN1005" t="s">
        <v>1503</v>
      </c>
    </row>
    <row r="1006" spans="1:40">
      <c r="A1006" t="s">
        <v>1280</v>
      </c>
      <c r="B1006">
        <v>44.2</v>
      </c>
      <c r="C1006">
        <v>40.4</v>
      </c>
      <c r="D1006">
        <v>47.3</v>
      </c>
      <c r="E1006">
        <v>6031</v>
      </c>
      <c r="F1006">
        <v>3143</v>
      </c>
      <c r="G1006">
        <v>2888</v>
      </c>
      <c r="H1006" s="2">
        <f>F1006/E1006</f>
        <v>0.52114077267451497</v>
      </c>
      <c r="I1006" s="2">
        <f>G1006/E1006</f>
        <v>0.47885922732548497</v>
      </c>
      <c r="J1006" s="1">
        <v>3005</v>
      </c>
      <c r="K1006" s="2">
        <f>J1006/E1006</f>
        <v>0.49825899519151051</v>
      </c>
      <c r="L1006" s="1">
        <v>2374</v>
      </c>
      <c r="M1006" s="1">
        <v>152</v>
      </c>
      <c r="N1006" s="1">
        <v>154</v>
      </c>
      <c r="O1006" s="2">
        <f>L1006/$J1006</f>
        <v>0.79001663893510821</v>
      </c>
      <c r="P1006" s="2">
        <f>M1006/$J1006</f>
        <v>5.0582362728785357E-2</v>
      </c>
      <c r="Q1006" s="2">
        <f>N1006/$J1006</f>
        <v>5.1247920133111483E-2</v>
      </c>
      <c r="R1006" s="2">
        <v>0.371</v>
      </c>
      <c r="S1006" s="8" t="str">
        <f>VLOOKUP(R1006,bachelor_lookup!A:B,2,TRUE)</f>
        <v>High</v>
      </c>
      <c r="T1006" s="2">
        <v>0.45100000000000001</v>
      </c>
      <c r="U1006" s="2">
        <v>0.29799999999999999</v>
      </c>
      <c r="V1006" s="1">
        <v>5997</v>
      </c>
      <c r="W1006" s="2">
        <f>V1006/E1006</f>
        <v>0.99436246062012934</v>
      </c>
      <c r="X1006" s="2">
        <v>5.2999999999999999E-2</v>
      </c>
      <c r="Y1006" s="1">
        <v>1495</v>
      </c>
      <c r="Z1006" s="2">
        <f>Y1006/E1006</f>
        <v>0.2478859227325485</v>
      </c>
      <c r="AA1006" s="2">
        <v>7.2000000000000008E-2</v>
      </c>
      <c r="AB1006" s="1">
        <v>3765</v>
      </c>
      <c r="AC1006" s="2">
        <f>AB1006/E1006</f>
        <v>0.62427458132979607</v>
      </c>
      <c r="AD1006" s="2">
        <f>1-(AC1006+Z1006)</f>
        <v>0.12783949593765542</v>
      </c>
      <c r="AE1006" s="2">
        <v>5.5999999999999994E-2</v>
      </c>
      <c r="AF1006" s="1">
        <v>92059</v>
      </c>
      <c r="AG1006" s="1">
        <v>2301</v>
      </c>
      <c r="AH1006" s="1">
        <v>85351</v>
      </c>
      <c r="AI1006" s="1">
        <v>4820</v>
      </c>
      <c r="AJ1006" s="2">
        <v>2.8999999999999998E-2</v>
      </c>
      <c r="AK1006">
        <v>31.514463540000001</v>
      </c>
      <c r="AL1006">
        <v>191.37244688760455</v>
      </c>
      <c r="AM1006" t="s">
        <v>1482</v>
      </c>
      <c r="AN1006" t="s">
        <v>1518</v>
      </c>
    </row>
    <row r="1007" spans="1:40">
      <c r="A1007" t="s">
        <v>744</v>
      </c>
      <c r="B1007">
        <v>47.6</v>
      </c>
      <c r="C1007">
        <v>48.2</v>
      </c>
      <c r="D1007">
        <v>47</v>
      </c>
      <c r="E1007">
        <v>4530</v>
      </c>
      <c r="F1007">
        <v>2294</v>
      </c>
      <c r="G1007">
        <v>2236</v>
      </c>
      <c r="H1007" s="2">
        <f>F1007/E1007</f>
        <v>0.506401766004415</v>
      </c>
      <c r="I1007" s="2">
        <f>G1007/E1007</f>
        <v>0.493598233995585</v>
      </c>
      <c r="J1007" s="1">
        <v>2265</v>
      </c>
      <c r="K1007" s="2">
        <f>J1007/E1007</f>
        <v>0.5</v>
      </c>
      <c r="L1007" s="1">
        <v>1868</v>
      </c>
      <c r="M1007" s="1">
        <v>159</v>
      </c>
      <c r="N1007" s="1">
        <v>60</v>
      </c>
      <c r="O1007" s="2">
        <f>L1007/$J1007</f>
        <v>0.82472406181015456</v>
      </c>
      <c r="P1007" s="2">
        <f>M1007/$J1007</f>
        <v>7.0198675496688748E-2</v>
      </c>
      <c r="Q1007" s="2">
        <f>N1007/$J1007</f>
        <v>2.6490066225165563E-2</v>
      </c>
      <c r="R1007" s="2">
        <v>0.371</v>
      </c>
      <c r="S1007" s="8" t="str">
        <f>VLOOKUP(R1007,bachelor_lookup!A:B,2,TRUE)</f>
        <v>High</v>
      </c>
      <c r="T1007" s="2">
        <v>0.39500000000000002</v>
      </c>
      <c r="U1007" s="2">
        <v>0.34499999999999997</v>
      </c>
      <c r="V1007" s="1">
        <v>4522</v>
      </c>
      <c r="W1007" s="2">
        <f>V1007/E1007</f>
        <v>0.99823399558498893</v>
      </c>
      <c r="X1007" s="2">
        <v>7.2999999999999995E-2</v>
      </c>
      <c r="Y1007" s="1">
        <v>834</v>
      </c>
      <c r="Z1007" s="2">
        <f>Y1007/E1007</f>
        <v>0.18410596026490067</v>
      </c>
      <c r="AA1007" s="2">
        <v>0.11199999999999999</v>
      </c>
      <c r="AB1007" s="1">
        <v>2976</v>
      </c>
      <c r="AC1007" s="2">
        <f>AB1007/E1007</f>
        <v>0.65695364238410592</v>
      </c>
      <c r="AD1007" s="2">
        <f>1-(AC1007+Z1007)</f>
        <v>0.15894039735099341</v>
      </c>
      <c r="AE1007" s="2">
        <v>7.0999999999999994E-2</v>
      </c>
      <c r="AF1007" s="1">
        <v>89656</v>
      </c>
      <c r="AG1007" s="1">
        <v>1910</v>
      </c>
      <c r="AH1007" s="1">
        <v>82705</v>
      </c>
      <c r="AI1007" s="1">
        <v>3791</v>
      </c>
      <c r="AJ1007" s="2">
        <v>6.4000000000000001E-2</v>
      </c>
      <c r="AK1007">
        <v>29.723524749999999</v>
      </c>
      <c r="AL1007">
        <v>152.40453607373735</v>
      </c>
      <c r="AM1007" t="s">
        <v>1482</v>
      </c>
      <c r="AN1007" t="s">
        <v>1504</v>
      </c>
    </row>
    <row r="1008" spans="1:40">
      <c r="A1008" t="s">
        <v>749</v>
      </c>
      <c r="B1008">
        <v>46.8</v>
      </c>
      <c r="C1008">
        <v>45.7</v>
      </c>
      <c r="D1008">
        <v>47.4</v>
      </c>
      <c r="E1008">
        <v>5592</v>
      </c>
      <c r="F1008">
        <v>2823</v>
      </c>
      <c r="G1008">
        <v>2769</v>
      </c>
      <c r="H1008" s="2">
        <f>F1008/E1008</f>
        <v>0.50482832618025753</v>
      </c>
      <c r="I1008" s="2">
        <f>G1008/E1008</f>
        <v>0.49517167381974247</v>
      </c>
      <c r="J1008" s="1">
        <v>2685</v>
      </c>
      <c r="K1008" s="2">
        <f>J1008/E1008</f>
        <v>0.48015021459227469</v>
      </c>
      <c r="L1008" s="1">
        <v>2172</v>
      </c>
      <c r="M1008" s="1">
        <v>128</v>
      </c>
      <c r="N1008" s="1">
        <v>126</v>
      </c>
      <c r="O1008" s="2">
        <f>L1008/$J1008</f>
        <v>0.80893854748603355</v>
      </c>
      <c r="P1008" s="2">
        <f>M1008/$J1008</f>
        <v>4.7672253258845436E-2</v>
      </c>
      <c r="Q1008" s="2">
        <f>N1008/$J1008</f>
        <v>4.6927374301675977E-2</v>
      </c>
      <c r="R1008" s="2">
        <v>0.373</v>
      </c>
      <c r="S1008" s="8" t="str">
        <f>VLOOKUP(R1008,bachelor_lookup!A:B,2,TRUE)</f>
        <v>High</v>
      </c>
      <c r="T1008" s="2">
        <v>0.37799999999999995</v>
      </c>
      <c r="U1008" s="2">
        <v>0.36700000000000005</v>
      </c>
      <c r="V1008" s="1">
        <v>5592</v>
      </c>
      <c r="W1008" s="2">
        <f>V1008/E1008</f>
        <v>1</v>
      </c>
      <c r="X1008" s="2">
        <v>8.199999999999999E-2</v>
      </c>
      <c r="Y1008" s="1">
        <v>1239</v>
      </c>
      <c r="Z1008" s="2">
        <f>Y1008/E1008</f>
        <v>0.22156652360515022</v>
      </c>
      <c r="AA1008" s="2">
        <v>0.125</v>
      </c>
      <c r="AB1008" s="1">
        <v>3419</v>
      </c>
      <c r="AC1008" s="2">
        <f>AB1008/E1008</f>
        <v>0.61140915593705292</v>
      </c>
      <c r="AD1008" s="2">
        <f>1-(AC1008+Z1008)</f>
        <v>0.1670243204577968</v>
      </c>
      <c r="AE1008" s="2">
        <v>7.0000000000000007E-2</v>
      </c>
      <c r="AF1008" s="1">
        <v>109764</v>
      </c>
      <c r="AG1008" s="1">
        <v>2074</v>
      </c>
      <c r="AH1008" s="1">
        <v>85957</v>
      </c>
      <c r="AI1008" s="1">
        <v>4624</v>
      </c>
      <c r="AJ1008" s="2">
        <v>5.7999999999999996E-2</v>
      </c>
      <c r="AK1008">
        <v>37.500068280000001</v>
      </c>
      <c r="AL1008">
        <v>149.11972848279837</v>
      </c>
      <c r="AM1008" t="s">
        <v>1482</v>
      </c>
      <c r="AN1008" t="s">
        <v>1504</v>
      </c>
    </row>
    <row r="1009" spans="1:40">
      <c r="A1009" t="s">
        <v>416</v>
      </c>
      <c r="B1009">
        <v>48.1</v>
      </c>
      <c r="C1009">
        <v>49.7</v>
      </c>
      <c r="D1009">
        <v>45</v>
      </c>
      <c r="E1009">
        <v>2559</v>
      </c>
      <c r="F1009">
        <v>1496</v>
      </c>
      <c r="G1009">
        <v>1063</v>
      </c>
      <c r="H1009" s="2">
        <f>F1009/E1009</f>
        <v>0.58460336068776864</v>
      </c>
      <c r="I1009" s="2">
        <f>G1009/E1009</f>
        <v>0.41539663931223136</v>
      </c>
      <c r="J1009" s="1">
        <v>1268</v>
      </c>
      <c r="K1009" s="2">
        <f>J1009/E1009</f>
        <v>0.49550605705353656</v>
      </c>
      <c r="L1009" s="1">
        <v>319</v>
      </c>
      <c r="M1009" s="1">
        <v>23</v>
      </c>
      <c r="N1009" s="1">
        <v>435</v>
      </c>
      <c r="O1009" s="2">
        <f>L1009/$J1009</f>
        <v>0.25157728706624605</v>
      </c>
      <c r="P1009" s="2">
        <f>M1009/$J1009</f>
        <v>1.8138801261829655E-2</v>
      </c>
      <c r="Q1009" s="2">
        <f>N1009/$J1009</f>
        <v>0.34305993690851733</v>
      </c>
      <c r="R1009" s="2">
        <v>0.373</v>
      </c>
      <c r="S1009" s="8" t="str">
        <f>VLOOKUP(R1009,bachelor_lookup!A:B,2,TRUE)</f>
        <v>High</v>
      </c>
      <c r="T1009" s="2">
        <v>0.34799999999999998</v>
      </c>
      <c r="U1009" s="2">
        <v>0.41600000000000004</v>
      </c>
      <c r="V1009" s="1">
        <v>2555</v>
      </c>
      <c r="W1009" s="2">
        <f>V1009/E1009</f>
        <v>0.9984368894099257</v>
      </c>
      <c r="X1009" s="2">
        <v>0.40399999999999997</v>
      </c>
      <c r="Y1009" s="1">
        <v>145</v>
      </c>
      <c r="Z1009" s="2">
        <f>Y1009/E1009</f>
        <v>5.6662758890191484E-2</v>
      </c>
      <c r="AA1009" s="2">
        <v>0.752</v>
      </c>
      <c r="AB1009" s="1">
        <v>1904</v>
      </c>
      <c r="AC1009" s="2">
        <f>AB1009/E1009</f>
        <v>0.74404064087534194</v>
      </c>
      <c r="AD1009" s="2">
        <f>1-(AC1009+Z1009)</f>
        <v>0.1992966002344666</v>
      </c>
      <c r="AE1009" s="2">
        <v>0.36299999999999999</v>
      </c>
      <c r="AF1009" s="1">
        <v>39848</v>
      </c>
      <c r="AG1009" s="1">
        <v>1735</v>
      </c>
      <c r="AH1009" s="1">
        <v>23208</v>
      </c>
      <c r="AI1009" s="1">
        <v>2420</v>
      </c>
      <c r="AJ1009" s="2">
        <v>0.10199999999999999</v>
      </c>
      <c r="AK1009">
        <v>0.48503623200000001</v>
      </c>
      <c r="AL1009">
        <v>5275.8945232775932</v>
      </c>
      <c r="AM1009" t="s">
        <v>1484</v>
      </c>
      <c r="AN1009" t="s">
        <v>1503</v>
      </c>
    </row>
    <row r="1010" spans="1:40">
      <c r="A1010" t="s">
        <v>949</v>
      </c>
      <c r="B1010">
        <v>36.9</v>
      </c>
      <c r="C1010">
        <v>38.1</v>
      </c>
      <c r="D1010">
        <v>35.299999999999997</v>
      </c>
      <c r="E1010">
        <v>7841</v>
      </c>
      <c r="F1010">
        <v>3821</v>
      </c>
      <c r="G1010">
        <v>4020</v>
      </c>
      <c r="H1010" s="2">
        <f>F1010/E1010</f>
        <v>0.48731029205458487</v>
      </c>
      <c r="I1010" s="2">
        <f>G1010/E1010</f>
        <v>0.51268970794541513</v>
      </c>
      <c r="J1010" s="1">
        <v>3373</v>
      </c>
      <c r="K1010" s="2">
        <f>J1010/E1010</f>
        <v>0.43017472261191175</v>
      </c>
      <c r="L1010" s="1">
        <v>2992</v>
      </c>
      <c r="M1010" s="1">
        <v>179</v>
      </c>
      <c r="N1010" s="1">
        <v>72</v>
      </c>
      <c r="O1010" s="2">
        <f>L1010/$J1010</f>
        <v>0.88704417432552629</v>
      </c>
      <c r="P1010" s="2">
        <f>M1010/$J1010</f>
        <v>5.3068485028164837E-2</v>
      </c>
      <c r="Q1010" s="2">
        <f>N1010/$J1010</f>
        <v>2.1345982804624963E-2</v>
      </c>
      <c r="R1010" s="2">
        <v>0.374</v>
      </c>
      <c r="S1010" s="8" t="str">
        <f>VLOOKUP(R1010,bachelor_lookup!A:B,2,TRUE)</f>
        <v>High</v>
      </c>
      <c r="T1010" s="2">
        <v>0.39200000000000002</v>
      </c>
      <c r="U1010" s="2">
        <v>0.35600000000000004</v>
      </c>
      <c r="V1010" s="1">
        <v>7744</v>
      </c>
      <c r="W1010" s="2">
        <f>V1010/E1010</f>
        <v>0.98762912893763555</v>
      </c>
      <c r="X1010" s="2">
        <v>8.6999999999999994E-2</v>
      </c>
      <c r="Y1010" s="1">
        <v>2033</v>
      </c>
      <c r="Z1010" s="2">
        <f>Y1010/E1010</f>
        <v>0.25927815329677339</v>
      </c>
      <c r="AA1010" s="2">
        <v>0.14499999999999999</v>
      </c>
      <c r="AB1010" s="1">
        <v>4850</v>
      </c>
      <c r="AC1010" s="2">
        <f>AB1010/E1010</f>
        <v>0.61854355311822473</v>
      </c>
      <c r="AD1010" s="2">
        <f>1-(AC1010+Z1010)</f>
        <v>0.12217829358500187</v>
      </c>
      <c r="AE1010" s="2">
        <v>6.9000000000000006E-2</v>
      </c>
      <c r="AF1010" s="1">
        <v>88701</v>
      </c>
      <c r="AG1010" s="1">
        <v>2914</v>
      </c>
      <c r="AH1010" s="1">
        <v>79824</v>
      </c>
      <c r="AI1010" s="1">
        <v>6087</v>
      </c>
      <c r="AJ1010" s="2">
        <v>0.11199999999999999</v>
      </c>
      <c r="AK1010">
        <v>16.96811546</v>
      </c>
      <c r="AL1010">
        <v>462.10199467843557</v>
      </c>
      <c r="AM1010" t="s">
        <v>1483</v>
      </c>
      <c r="AN1010" t="s">
        <v>1513</v>
      </c>
    </row>
    <row r="1011" spans="1:40">
      <c r="A1011" t="s">
        <v>1415</v>
      </c>
      <c r="B1011">
        <v>20.100000000000001</v>
      </c>
      <c r="C1011">
        <v>20.6</v>
      </c>
      <c r="D1011">
        <v>19.7</v>
      </c>
      <c r="E1011">
        <v>6986</v>
      </c>
      <c r="F1011">
        <v>3601</v>
      </c>
      <c r="G1011">
        <v>3385</v>
      </c>
      <c r="H1011" s="2">
        <f>F1011/E1011</f>
        <v>0.51545949040939021</v>
      </c>
      <c r="I1011" s="2">
        <f>G1011/E1011</f>
        <v>0.48454050959060979</v>
      </c>
      <c r="J1011" s="1">
        <v>2603</v>
      </c>
      <c r="K1011" s="2">
        <f>J1011/E1011</f>
        <v>0.37260234755224736</v>
      </c>
      <c r="L1011" s="1">
        <v>913</v>
      </c>
      <c r="M1011" s="1">
        <v>178</v>
      </c>
      <c r="N1011" s="1">
        <v>9</v>
      </c>
      <c r="O1011" s="2">
        <f>L1011/$J1011</f>
        <v>0.3507491356127545</v>
      </c>
      <c r="P1011" s="2">
        <f>M1011/$J1011</f>
        <v>6.8382635420668456E-2</v>
      </c>
      <c r="Q1011" s="2">
        <f>N1011/$J1011</f>
        <v>3.4575489819439107E-3</v>
      </c>
      <c r="R1011" s="2">
        <v>0.375</v>
      </c>
      <c r="S1011" s="8" t="str">
        <f>VLOOKUP(R1011,bachelor_lookup!A:B,2,TRUE)</f>
        <v>High</v>
      </c>
      <c r="T1011" s="2">
        <v>0.434</v>
      </c>
      <c r="U1011" s="2">
        <v>0.26300000000000001</v>
      </c>
      <c r="V1011" s="1">
        <v>3411</v>
      </c>
      <c r="W1011" s="2">
        <f>V1011/E1011</f>
        <v>0.48826223876324076</v>
      </c>
      <c r="X1011" s="2">
        <v>0.80299999999999994</v>
      </c>
      <c r="Y1011" s="1">
        <v>101</v>
      </c>
      <c r="Z1011" s="2">
        <f>Y1011/E1011</f>
        <v>1.4457486401374177E-2</v>
      </c>
      <c r="AA1011" s="2">
        <v>0.64400000000000002</v>
      </c>
      <c r="AB1011" s="1">
        <v>3232</v>
      </c>
      <c r="AC1011" s="2">
        <f>AB1011/E1011</f>
        <v>0.46263956484397367</v>
      </c>
      <c r="AD1011" s="2">
        <f>1-(AC1011+Z1011)</f>
        <v>0.52290294875465215</v>
      </c>
      <c r="AE1011" s="2">
        <v>0.82799999999999996</v>
      </c>
      <c r="AF1011" s="1">
        <v>22201</v>
      </c>
      <c r="AG1011" s="1">
        <v>1324</v>
      </c>
      <c r="AH1011" s="1">
        <v>14326</v>
      </c>
      <c r="AI1011" s="1">
        <v>6862</v>
      </c>
      <c r="AJ1011" s="2">
        <v>0.10199999999999999</v>
      </c>
      <c r="AK1011">
        <v>1.461458369</v>
      </c>
      <c r="AL1011">
        <v>4780.1566901834885</v>
      </c>
      <c r="AM1011" t="s">
        <v>1484</v>
      </c>
      <c r="AN1011" t="s">
        <v>1524</v>
      </c>
    </row>
    <row r="1012" spans="1:40">
      <c r="A1012" t="s">
        <v>770</v>
      </c>
      <c r="B1012">
        <v>42.5</v>
      </c>
      <c r="C1012">
        <v>40.6</v>
      </c>
      <c r="D1012">
        <v>43.9</v>
      </c>
      <c r="E1012">
        <v>3455</v>
      </c>
      <c r="F1012">
        <v>1680</v>
      </c>
      <c r="G1012">
        <v>1775</v>
      </c>
      <c r="H1012" s="2">
        <f>F1012/E1012</f>
        <v>0.48625180897250364</v>
      </c>
      <c r="I1012" s="2">
        <f>G1012/E1012</f>
        <v>0.51374819102749636</v>
      </c>
      <c r="J1012" s="1">
        <v>1656</v>
      </c>
      <c r="K1012" s="2">
        <f>J1012/E1012</f>
        <v>0.47930535455861073</v>
      </c>
      <c r="L1012" s="1">
        <v>1161</v>
      </c>
      <c r="M1012" s="1">
        <v>119</v>
      </c>
      <c r="N1012" s="1">
        <v>173</v>
      </c>
      <c r="O1012" s="2">
        <f>L1012/$J1012</f>
        <v>0.70108695652173914</v>
      </c>
      <c r="P1012" s="2">
        <f>M1012/$J1012</f>
        <v>7.1859903381642512E-2</v>
      </c>
      <c r="Q1012" s="2">
        <f>N1012/$J1012</f>
        <v>0.10446859903381643</v>
      </c>
      <c r="R1012" s="2">
        <v>0.375</v>
      </c>
      <c r="S1012" s="8" t="str">
        <f>VLOOKUP(R1012,bachelor_lookup!A:B,2,TRUE)</f>
        <v>High</v>
      </c>
      <c r="T1012" s="2">
        <v>0.36399999999999999</v>
      </c>
      <c r="U1012" s="2">
        <v>0.38500000000000001</v>
      </c>
      <c r="V1012" s="1">
        <v>3434</v>
      </c>
      <c r="W1012" s="2">
        <f>V1012/E1012</f>
        <v>0.9939218523878437</v>
      </c>
      <c r="X1012" s="2">
        <v>0.115</v>
      </c>
      <c r="Y1012" s="1">
        <v>742</v>
      </c>
      <c r="Z1012" s="2">
        <f>Y1012/E1012</f>
        <v>0.21476121562952244</v>
      </c>
      <c r="AA1012" s="2">
        <v>0.16600000000000001</v>
      </c>
      <c r="AB1012" s="1">
        <v>2230</v>
      </c>
      <c r="AC1012" s="2">
        <f>AB1012/E1012</f>
        <v>0.64544138929088279</v>
      </c>
      <c r="AD1012" s="2">
        <f>1-(AC1012+Z1012)</f>
        <v>0.13979739507959477</v>
      </c>
      <c r="AE1012" s="2">
        <v>0.111</v>
      </c>
      <c r="AF1012" s="1">
        <v>77889</v>
      </c>
      <c r="AG1012" s="1">
        <v>1399</v>
      </c>
      <c r="AH1012" s="1">
        <v>65898</v>
      </c>
      <c r="AI1012" s="1">
        <v>2781</v>
      </c>
      <c r="AJ1012" s="2">
        <v>6.0999999999999999E-2</v>
      </c>
      <c r="AK1012">
        <v>15.767232999999999</v>
      </c>
      <c r="AL1012">
        <v>219.12532148158147</v>
      </c>
      <c r="AM1012" t="s">
        <v>1482</v>
      </c>
      <c r="AN1012" t="s">
        <v>1504</v>
      </c>
    </row>
    <row r="1013" spans="1:40">
      <c r="A1013" t="s">
        <v>160</v>
      </c>
      <c r="B1013">
        <v>46.8</v>
      </c>
      <c r="C1013">
        <v>47</v>
      </c>
      <c r="D1013">
        <v>46.8</v>
      </c>
      <c r="E1013">
        <v>3790</v>
      </c>
      <c r="F1013">
        <v>1840</v>
      </c>
      <c r="G1013">
        <v>1950</v>
      </c>
      <c r="H1013" s="2">
        <f>F1013/E1013</f>
        <v>0.48548812664907653</v>
      </c>
      <c r="I1013" s="2">
        <f>G1013/E1013</f>
        <v>0.51451187335092352</v>
      </c>
      <c r="J1013" s="1">
        <v>1796</v>
      </c>
      <c r="K1013" s="2">
        <f>J1013/E1013</f>
        <v>0.47387862796833774</v>
      </c>
      <c r="L1013" s="1">
        <v>1413</v>
      </c>
      <c r="M1013" s="1">
        <v>89</v>
      </c>
      <c r="N1013" s="1">
        <v>60</v>
      </c>
      <c r="O1013" s="2">
        <f>L1013/$J1013</f>
        <v>0.78674832962138086</v>
      </c>
      <c r="P1013" s="2">
        <f>M1013/$J1013</f>
        <v>4.9554565701559021E-2</v>
      </c>
      <c r="Q1013" s="2">
        <f>N1013/$J1013</f>
        <v>3.34075723830735E-2</v>
      </c>
      <c r="R1013" s="2">
        <v>0.375</v>
      </c>
      <c r="S1013" s="8" t="str">
        <f>VLOOKUP(R1013,bachelor_lookup!A:B,2,TRUE)</f>
        <v>High</v>
      </c>
      <c r="T1013" s="2">
        <v>0.39</v>
      </c>
      <c r="U1013" s="2">
        <v>0.36</v>
      </c>
      <c r="V1013" s="1">
        <v>3790</v>
      </c>
      <c r="W1013" s="2">
        <f>V1013/E1013</f>
        <v>1</v>
      </c>
      <c r="X1013" s="2">
        <v>4.8000000000000001E-2</v>
      </c>
      <c r="Y1013" s="1">
        <v>754</v>
      </c>
      <c r="Z1013" s="2">
        <f>Y1013/E1013</f>
        <v>0.19894459102902376</v>
      </c>
      <c r="AA1013" s="2">
        <v>5.4000000000000006E-2</v>
      </c>
      <c r="AB1013" s="1">
        <v>2228</v>
      </c>
      <c r="AC1013" s="2">
        <f>AB1013/E1013</f>
        <v>0.58786279683377307</v>
      </c>
      <c r="AD1013" s="2">
        <f>1-(AC1013+Z1013)</f>
        <v>0.2131926121372032</v>
      </c>
      <c r="AE1013" s="2">
        <v>5.2000000000000005E-2</v>
      </c>
      <c r="AF1013" s="1">
        <v>91645</v>
      </c>
      <c r="AG1013" s="1">
        <v>1489</v>
      </c>
      <c r="AH1013" s="1">
        <v>67917</v>
      </c>
      <c r="AI1013" s="1">
        <v>3099</v>
      </c>
      <c r="AJ1013" s="2">
        <v>8.199999999999999E-2</v>
      </c>
      <c r="AK1013">
        <v>2.580921187</v>
      </c>
      <c r="AL1013">
        <v>1468.4679327249833</v>
      </c>
      <c r="AM1013" t="s">
        <v>1484</v>
      </c>
      <c r="AN1013" t="s">
        <v>1492</v>
      </c>
    </row>
    <row r="1014" spans="1:40">
      <c r="A1014" t="s">
        <v>1060</v>
      </c>
      <c r="B1014">
        <v>48.4</v>
      </c>
      <c r="C1014">
        <v>48.4</v>
      </c>
      <c r="D1014">
        <v>48.3</v>
      </c>
      <c r="E1014">
        <v>2606</v>
      </c>
      <c r="F1014">
        <v>1207</v>
      </c>
      <c r="G1014">
        <v>1399</v>
      </c>
      <c r="H1014" s="2">
        <f>F1014/E1014</f>
        <v>0.46316193399846506</v>
      </c>
      <c r="I1014" s="2">
        <f>G1014/E1014</f>
        <v>0.53683806600153494</v>
      </c>
      <c r="J1014" s="1">
        <v>1320</v>
      </c>
      <c r="K1014" s="2">
        <f>J1014/E1014</f>
        <v>0.50652340752110514</v>
      </c>
      <c r="L1014" s="1">
        <v>1099</v>
      </c>
      <c r="M1014" s="1">
        <v>85</v>
      </c>
      <c r="N1014" s="1">
        <v>37</v>
      </c>
      <c r="O1014" s="2">
        <f>L1014/$J1014</f>
        <v>0.83257575757575752</v>
      </c>
      <c r="P1014" s="2">
        <f>M1014/$J1014</f>
        <v>6.4393939393939392E-2</v>
      </c>
      <c r="Q1014" s="2">
        <f>N1014/$J1014</f>
        <v>2.803030303030303E-2</v>
      </c>
      <c r="R1014" s="2">
        <v>0.375</v>
      </c>
      <c r="S1014" s="8" t="str">
        <f>VLOOKUP(R1014,bachelor_lookup!A:B,2,TRUE)</f>
        <v>High</v>
      </c>
      <c r="T1014" s="2">
        <v>0.39600000000000002</v>
      </c>
      <c r="U1014" s="2">
        <v>0.35700000000000004</v>
      </c>
      <c r="V1014" s="1">
        <v>2595</v>
      </c>
      <c r="W1014" s="2">
        <f>V1014/E1014</f>
        <v>0.99577897160399076</v>
      </c>
      <c r="X1014" s="2">
        <v>7.0999999999999994E-2</v>
      </c>
      <c r="Y1014" s="1">
        <v>480</v>
      </c>
      <c r="Z1014" s="2">
        <f>Y1014/E1014</f>
        <v>0.1841903300076746</v>
      </c>
      <c r="AA1014" s="2">
        <v>0</v>
      </c>
      <c r="AB1014" s="1">
        <v>1550</v>
      </c>
      <c r="AC1014" s="2">
        <f>AB1014/E1014</f>
        <v>0.59478127398311587</v>
      </c>
      <c r="AD1014" s="2">
        <f>1-(AC1014+Z1014)</f>
        <v>0.22102839600920954</v>
      </c>
      <c r="AE1014" s="2">
        <v>8.6999999999999994E-2</v>
      </c>
      <c r="AF1014" s="1">
        <v>99569</v>
      </c>
      <c r="AG1014" s="1">
        <v>1161</v>
      </c>
      <c r="AH1014" s="1">
        <v>80343</v>
      </c>
      <c r="AI1014" s="1">
        <v>2158</v>
      </c>
      <c r="AJ1014" s="2">
        <v>5.0999999999999997E-2</v>
      </c>
      <c r="AK1014">
        <v>4.3744969840000003</v>
      </c>
      <c r="AL1014">
        <v>595.72563646325739</v>
      </c>
      <c r="AM1014" t="s">
        <v>1483</v>
      </c>
      <c r="AN1014" t="s">
        <v>1517</v>
      </c>
    </row>
    <row r="1015" spans="1:40">
      <c r="A1015" t="s">
        <v>609</v>
      </c>
      <c r="B1015">
        <v>32.799999999999997</v>
      </c>
      <c r="C1015">
        <v>31.7</v>
      </c>
      <c r="D1015">
        <v>33.299999999999997</v>
      </c>
      <c r="E1015">
        <v>5779</v>
      </c>
      <c r="F1015">
        <v>2795</v>
      </c>
      <c r="G1015">
        <v>2984</v>
      </c>
      <c r="H1015" s="2">
        <f>F1015/E1015</f>
        <v>0.48364768991174945</v>
      </c>
      <c r="I1015" s="2">
        <f>G1015/E1015</f>
        <v>0.51635231008825055</v>
      </c>
      <c r="J1015" s="1">
        <v>2546</v>
      </c>
      <c r="K1015" s="2">
        <f>J1015/E1015</f>
        <v>0.44056065063159716</v>
      </c>
      <c r="L1015" s="1">
        <v>2006</v>
      </c>
      <c r="M1015" s="1">
        <v>313</v>
      </c>
      <c r="N1015" s="1">
        <v>80</v>
      </c>
      <c r="O1015" s="2">
        <f>L1015/$J1015</f>
        <v>0.78790259230164961</v>
      </c>
      <c r="P1015" s="2">
        <f>M1015/$J1015</f>
        <v>0.12293794186959937</v>
      </c>
      <c r="Q1015" s="2">
        <f>N1015/$J1015</f>
        <v>3.1421838177533384E-2</v>
      </c>
      <c r="R1015" s="2">
        <v>0.376</v>
      </c>
      <c r="S1015" s="8" t="str">
        <f>VLOOKUP(R1015,bachelor_lookup!A:B,2,TRUE)</f>
        <v>High</v>
      </c>
      <c r="T1015" s="2">
        <v>0.433</v>
      </c>
      <c r="U1015" s="2">
        <v>0.32400000000000001</v>
      </c>
      <c r="V1015" s="1">
        <v>5764</v>
      </c>
      <c r="W1015" s="2">
        <f>V1015/E1015</f>
        <v>0.99740439522408719</v>
      </c>
      <c r="X1015" s="2">
        <v>0.13200000000000001</v>
      </c>
      <c r="Y1015" s="1">
        <v>1663</v>
      </c>
      <c r="Z1015" s="2">
        <f>Y1015/E1015</f>
        <v>0.28776604948953105</v>
      </c>
      <c r="AA1015" s="2">
        <v>0.218</v>
      </c>
      <c r="AB1015" s="1">
        <v>3643</v>
      </c>
      <c r="AC1015" s="2">
        <f>AB1015/E1015</f>
        <v>0.63038587991001904</v>
      </c>
      <c r="AD1015" s="2">
        <f>1-(AC1015+Z1015)</f>
        <v>8.1848070600449851E-2</v>
      </c>
      <c r="AE1015" s="2">
        <v>0.10300000000000001</v>
      </c>
      <c r="AF1015" s="1">
        <v>103626</v>
      </c>
      <c r="AG1015" s="1">
        <v>1687</v>
      </c>
      <c r="AH1015" s="1">
        <v>89563</v>
      </c>
      <c r="AI1015" s="1">
        <v>4348</v>
      </c>
      <c r="AJ1015" s="2">
        <v>4.5999999999999999E-2</v>
      </c>
      <c r="AK1015">
        <v>6.7094403390000004</v>
      </c>
      <c r="AL1015">
        <v>861.32370332118091</v>
      </c>
      <c r="AM1015" t="s">
        <v>1483</v>
      </c>
      <c r="AN1015" t="s">
        <v>1503</v>
      </c>
    </row>
    <row r="1016" spans="1:40">
      <c r="A1016" t="s">
        <v>504</v>
      </c>
      <c r="B1016">
        <v>34.299999999999997</v>
      </c>
      <c r="C1016">
        <v>33.1</v>
      </c>
      <c r="D1016">
        <v>36.1</v>
      </c>
      <c r="E1016">
        <v>4557</v>
      </c>
      <c r="F1016">
        <v>2490</v>
      </c>
      <c r="G1016">
        <v>2067</v>
      </c>
      <c r="H1016" s="2">
        <f>F1016/E1016</f>
        <v>0.5464121132323897</v>
      </c>
      <c r="I1016" s="2">
        <f>G1016/E1016</f>
        <v>0.45358788676761025</v>
      </c>
      <c r="J1016" s="1">
        <v>2228</v>
      </c>
      <c r="K1016" s="2">
        <f>J1016/E1016</f>
        <v>0.48891814790432303</v>
      </c>
      <c r="L1016" s="1">
        <v>1295</v>
      </c>
      <c r="M1016" s="1">
        <v>186</v>
      </c>
      <c r="N1016" s="1">
        <v>506</v>
      </c>
      <c r="O1016" s="2">
        <f>L1016/$J1016</f>
        <v>0.58123877917414724</v>
      </c>
      <c r="P1016" s="2">
        <f>M1016/$J1016</f>
        <v>8.3482944344703769E-2</v>
      </c>
      <c r="Q1016" s="2">
        <f>N1016/$J1016</f>
        <v>0.22710951526032316</v>
      </c>
      <c r="R1016" s="2">
        <v>0.376</v>
      </c>
      <c r="S1016" s="8" t="str">
        <f>VLOOKUP(R1016,bachelor_lookup!A:B,2,TRUE)</f>
        <v>High</v>
      </c>
      <c r="T1016" s="2">
        <v>0.42299999999999999</v>
      </c>
      <c r="U1016" s="2">
        <v>0.32400000000000001</v>
      </c>
      <c r="V1016" s="1">
        <v>4553</v>
      </c>
      <c r="W1016" s="2">
        <f>V1016/E1016</f>
        <v>0.99912222953697605</v>
      </c>
      <c r="X1016" s="2">
        <v>0.23</v>
      </c>
      <c r="Y1016" s="1">
        <v>1065</v>
      </c>
      <c r="Z1016" s="2">
        <f>Y1016/E1016</f>
        <v>0.23370638578011849</v>
      </c>
      <c r="AA1016" s="2">
        <v>0.30399999999999999</v>
      </c>
      <c r="AB1016" s="1">
        <v>2945</v>
      </c>
      <c r="AC1016" s="2">
        <f>AB1016/E1016</f>
        <v>0.6462585034013606</v>
      </c>
      <c r="AD1016" s="2">
        <f>1-(AC1016+Z1016)</f>
        <v>0.12003511081852092</v>
      </c>
      <c r="AE1016" s="2">
        <v>0.192</v>
      </c>
      <c r="AF1016" s="1">
        <v>69267</v>
      </c>
      <c r="AG1016" s="1">
        <v>1781</v>
      </c>
      <c r="AH1016" s="1">
        <v>45791</v>
      </c>
      <c r="AI1016" s="1">
        <v>3628</v>
      </c>
      <c r="AJ1016" s="2">
        <v>0.1</v>
      </c>
      <c r="AK1016">
        <v>1.470664395</v>
      </c>
      <c r="AL1016">
        <v>3098.5995278684909</v>
      </c>
      <c r="AM1016" t="s">
        <v>1484</v>
      </c>
      <c r="AN1016" t="s">
        <v>1503</v>
      </c>
    </row>
    <row r="1017" spans="1:40">
      <c r="A1017" t="s">
        <v>860</v>
      </c>
      <c r="B1017">
        <v>35.1</v>
      </c>
      <c r="C1017">
        <v>35.299999999999997</v>
      </c>
      <c r="D1017">
        <v>33</v>
      </c>
      <c r="E1017">
        <v>4962</v>
      </c>
      <c r="F1017">
        <v>2396</v>
      </c>
      <c r="G1017">
        <v>2566</v>
      </c>
      <c r="H1017" s="2">
        <f>F1017/E1017</f>
        <v>0.48286981056025796</v>
      </c>
      <c r="I1017" s="2">
        <f>G1017/E1017</f>
        <v>0.51713018943974209</v>
      </c>
      <c r="J1017" s="1">
        <v>2800</v>
      </c>
      <c r="K1017" s="2">
        <f>J1017/E1017</f>
        <v>0.56428859330914949</v>
      </c>
      <c r="L1017" s="1">
        <v>1714</v>
      </c>
      <c r="M1017" s="1">
        <v>241</v>
      </c>
      <c r="N1017" s="1">
        <v>334</v>
      </c>
      <c r="O1017" s="2">
        <f>L1017/$J1017</f>
        <v>0.6121428571428571</v>
      </c>
      <c r="P1017" s="2">
        <f>M1017/$J1017</f>
        <v>8.6071428571428577E-2</v>
      </c>
      <c r="Q1017" s="2">
        <f>N1017/$J1017</f>
        <v>0.11928571428571429</v>
      </c>
      <c r="R1017" s="2">
        <v>0.376</v>
      </c>
      <c r="S1017" s="8" t="str">
        <f>VLOOKUP(R1017,bachelor_lookup!A:B,2,TRUE)</f>
        <v>High</v>
      </c>
      <c r="T1017" s="2">
        <v>0.38500000000000001</v>
      </c>
      <c r="U1017" s="2">
        <v>0.36799999999999999</v>
      </c>
      <c r="V1017" s="1">
        <v>4877</v>
      </c>
      <c r="W1017" s="2">
        <f>V1017/E1017</f>
        <v>0.98286981056025791</v>
      </c>
      <c r="X1017" s="2">
        <v>0.251</v>
      </c>
      <c r="Y1017" s="1">
        <v>460</v>
      </c>
      <c r="Z1017" s="2">
        <f>Y1017/E1017</f>
        <v>9.2704554615074569E-2</v>
      </c>
      <c r="AA1017" s="2">
        <v>0.35399999999999998</v>
      </c>
      <c r="AB1017" s="1">
        <v>3787</v>
      </c>
      <c r="AC1017" s="2">
        <f>AB1017/E1017</f>
        <v>0.76320032245062475</v>
      </c>
      <c r="AD1017" s="2">
        <f>1-(AC1017+Z1017)</f>
        <v>0.14409512293430071</v>
      </c>
      <c r="AE1017" s="2">
        <v>0.245</v>
      </c>
      <c r="AF1017" s="1">
        <v>50033</v>
      </c>
      <c r="AG1017" s="1">
        <v>3102</v>
      </c>
      <c r="AH1017" s="1">
        <v>37396</v>
      </c>
      <c r="AI1017" s="1">
        <v>4618</v>
      </c>
      <c r="AJ1017" s="2">
        <v>0.107</v>
      </c>
      <c r="AK1017">
        <v>1.1714960759999999</v>
      </c>
      <c r="AL1017">
        <v>4235.6095779188936</v>
      </c>
      <c r="AM1017" t="s">
        <v>1484</v>
      </c>
      <c r="AN1017" t="s">
        <v>1513</v>
      </c>
    </row>
    <row r="1018" spans="1:40">
      <c r="A1018" t="s">
        <v>895</v>
      </c>
      <c r="B1018">
        <v>36</v>
      </c>
      <c r="C1018">
        <v>35.200000000000003</v>
      </c>
      <c r="D1018">
        <v>36.799999999999997</v>
      </c>
      <c r="E1018">
        <v>5200</v>
      </c>
      <c r="F1018">
        <v>2306</v>
      </c>
      <c r="G1018">
        <v>2894</v>
      </c>
      <c r="H1018" s="2">
        <f>F1018/E1018</f>
        <v>0.44346153846153846</v>
      </c>
      <c r="I1018" s="2">
        <f>G1018/E1018</f>
        <v>0.55653846153846154</v>
      </c>
      <c r="J1018" s="1">
        <v>2716</v>
      </c>
      <c r="K1018" s="2">
        <f>J1018/E1018</f>
        <v>0.52230769230769236</v>
      </c>
      <c r="L1018" s="1">
        <v>2255</v>
      </c>
      <c r="M1018" s="1">
        <v>133</v>
      </c>
      <c r="N1018" s="1">
        <v>155</v>
      </c>
      <c r="O1018" s="2">
        <f>L1018/$J1018</f>
        <v>0.8302650957290133</v>
      </c>
      <c r="P1018" s="2">
        <f>M1018/$J1018</f>
        <v>4.8969072164948453E-2</v>
      </c>
      <c r="Q1018" s="2">
        <f>N1018/$J1018</f>
        <v>5.7069219440353459E-2</v>
      </c>
      <c r="R1018" s="2">
        <v>0.376</v>
      </c>
      <c r="S1018" s="8" t="str">
        <f>VLOOKUP(R1018,bachelor_lookup!A:B,2,TRUE)</f>
        <v>High</v>
      </c>
      <c r="T1018" s="2">
        <v>0.376</v>
      </c>
      <c r="U1018" s="2">
        <v>0.376</v>
      </c>
      <c r="V1018" s="1">
        <v>5173</v>
      </c>
      <c r="W1018" s="2">
        <f>V1018/E1018</f>
        <v>0.99480769230769228</v>
      </c>
      <c r="X1018" s="2">
        <v>0.05</v>
      </c>
      <c r="Y1018" s="1">
        <v>1453</v>
      </c>
      <c r="Z1018" s="2">
        <f>Y1018/E1018</f>
        <v>0.27942307692307694</v>
      </c>
      <c r="AA1018" s="2">
        <v>6.3E-2</v>
      </c>
      <c r="AB1018" s="1">
        <v>3324</v>
      </c>
      <c r="AC1018" s="2">
        <f>AB1018/E1018</f>
        <v>0.63923076923076927</v>
      </c>
      <c r="AD1018" s="2">
        <f>1-(AC1018+Z1018)</f>
        <v>8.1346153846153735E-2</v>
      </c>
      <c r="AE1018" s="2">
        <v>0.05</v>
      </c>
      <c r="AF1018" s="1">
        <v>100937</v>
      </c>
      <c r="AG1018" s="1">
        <v>1765</v>
      </c>
      <c r="AH1018" s="1">
        <v>93021</v>
      </c>
      <c r="AI1018" s="1">
        <v>3884</v>
      </c>
      <c r="AJ1018" s="2">
        <v>6.6000000000000003E-2</v>
      </c>
      <c r="AK1018">
        <v>9.8611735560000007</v>
      </c>
      <c r="AL1018">
        <v>527.32060443618047</v>
      </c>
      <c r="AM1018" t="s">
        <v>1483</v>
      </c>
      <c r="AN1018" t="s">
        <v>1513</v>
      </c>
    </row>
    <row r="1019" spans="1:40">
      <c r="A1019" t="s">
        <v>1144</v>
      </c>
      <c r="B1019">
        <v>45.9</v>
      </c>
      <c r="C1019">
        <v>48.7</v>
      </c>
      <c r="D1019">
        <v>43.6</v>
      </c>
      <c r="E1019">
        <v>3175</v>
      </c>
      <c r="F1019">
        <v>1553</v>
      </c>
      <c r="G1019">
        <v>1622</v>
      </c>
      <c r="H1019" s="2">
        <f>F1019/E1019</f>
        <v>0.48913385826771655</v>
      </c>
      <c r="I1019" s="2">
        <f>G1019/E1019</f>
        <v>0.51086614173228351</v>
      </c>
      <c r="J1019" s="1">
        <v>1478</v>
      </c>
      <c r="K1019" s="2">
        <f>J1019/E1019</f>
        <v>0.46551181102362205</v>
      </c>
      <c r="L1019" s="1">
        <v>1139</v>
      </c>
      <c r="M1019" s="1">
        <v>133</v>
      </c>
      <c r="N1019" s="1">
        <v>44</v>
      </c>
      <c r="O1019" s="2">
        <f>L1019/$J1019</f>
        <v>0.77063599458728016</v>
      </c>
      <c r="P1019" s="2">
        <f>M1019/$J1019</f>
        <v>8.9986468200270633E-2</v>
      </c>
      <c r="Q1019" s="2">
        <f>N1019/$J1019</f>
        <v>2.9769959404600813E-2</v>
      </c>
      <c r="R1019" s="2">
        <v>0.376</v>
      </c>
      <c r="S1019" s="8" t="str">
        <f>VLOOKUP(R1019,bachelor_lookup!A:B,2,TRUE)</f>
        <v>High</v>
      </c>
      <c r="T1019" s="2">
        <v>0.40899999999999997</v>
      </c>
      <c r="U1019" s="2">
        <v>0.34299999999999997</v>
      </c>
      <c r="V1019" s="1">
        <v>3175</v>
      </c>
      <c r="W1019" s="2">
        <f>V1019/E1019</f>
        <v>1</v>
      </c>
      <c r="X1019" s="2">
        <v>3.1E-2</v>
      </c>
      <c r="Y1019" s="1">
        <v>701</v>
      </c>
      <c r="Z1019" s="2">
        <f>Y1019/E1019</f>
        <v>0.22078740157480314</v>
      </c>
      <c r="AA1019" s="2">
        <v>4.9000000000000002E-2</v>
      </c>
      <c r="AB1019" s="1">
        <v>2156</v>
      </c>
      <c r="AC1019" s="2">
        <f>AB1019/E1019</f>
        <v>0.67905511811023622</v>
      </c>
      <c r="AD1019" s="2">
        <f>1-(AC1019+Z1019)</f>
        <v>0.10015748031496063</v>
      </c>
      <c r="AE1019" s="2">
        <v>0.03</v>
      </c>
      <c r="AF1019" s="1">
        <v>120396</v>
      </c>
      <c r="AG1019" s="1">
        <v>1040</v>
      </c>
      <c r="AH1019" s="1">
        <v>112000</v>
      </c>
      <c r="AI1019" s="1">
        <v>2602</v>
      </c>
      <c r="AJ1019" s="2">
        <v>4.5999999999999999E-2</v>
      </c>
      <c r="AK1019">
        <v>22.402352539999999</v>
      </c>
      <c r="AL1019">
        <v>141.72618676234796</v>
      </c>
      <c r="AM1019" t="s">
        <v>1482</v>
      </c>
      <c r="AN1019" t="s">
        <v>1517</v>
      </c>
    </row>
    <row r="1020" spans="1:40">
      <c r="A1020" t="s">
        <v>1011</v>
      </c>
      <c r="B1020">
        <v>36.700000000000003</v>
      </c>
      <c r="C1020">
        <v>33.799999999999997</v>
      </c>
      <c r="D1020">
        <v>38.1</v>
      </c>
      <c r="E1020">
        <v>6096</v>
      </c>
      <c r="F1020">
        <v>3073</v>
      </c>
      <c r="G1020">
        <v>3023</v>
      </c>
      <c r="H1020" s="2">
        <f>F1020/E1020</f>
        <v>0.50410104986876636</v>
      </c>
      <c r="I1020" s="2">
        <f>G1020/E1020</f>
        <v>0.49589895013123358</v>
      </c>
      <c r="J1020" s="1">
        <v>3075</v>
      </c>
      <c r="K1020" s="2">
        <f>J1020/E1020</f>
        <v>0.50442913385826771</v>
      </c>
      <c r="L1020" s="1">
        <v>2533</v>
      </c>
      <c r="M1020" s="1">
        <v>199</v>
      </c>
      <c r="N1020" s="1">
        <v>115</v>
      </c>
      <c r="O1020" s="2">
        <f>L1020/$J1020</f>
        <v>0.82373983739837398</v>
      </c>
      <c r="P1020" s="2">
        <f>M1020/$J1020</f>
        <v>6.4715447154471542E-2</v>
      </c>
      <c r="Q1020" s="2">
        <f>N1020/$J1020</f>
        <v>3.7398373983739838E-2</v>
      </c>
      <c r="R1020" s="2">
        <v>0.377</v>
      </c>
      <c r="S1020" s="8" t="str">
        <f>VLOOKUP(R1020,bachelor_lookup!A:B,2,TRUE)</f>
        <v>High</v>
      </c>
      <c r="T1020" s="2">
        <v>0.39500000000000002</v>
      </c>
      <c r="U1020" s="2">
        <v>0.36099999999999999</v>
      </c>
      <c r="V1020" s="1">
        <v>6058</v>
      </c>
      <c r="W1020" s="2">
        <f>V1020/E1020</f>
        <v>0.99376640419947504</v>
      </c>
      <c r="X1020" s="2">
        <v>8.1000000000000003E-2</v>
      </c>
      <c r="Y1020" s="1">
        <v>1535</v>
      </c>
      <c r="Z1020" s="2">
        <f>Y1020/E1020</f>
        <v>0.2518044619422572</v>
      </c>
      <c r="AA1020" s="2">
        <v>0.13400000000000001</v>
      </c>
      <c r="AB1020" s="1">
        <v>3935</v>
      </c>
      <c r="AC1020" s="2">
        <f>AB1020/E1020</f>
        <v>0.64550524934383202</v>
      </c>
      <c r="AD1020" s="2">
        <f>1-(AC1020+Z1020)</f>
        <v>0.10269028871391073</v>
      </c>
      <c r="AE1020" s="2">
        <v>5.9000000000000004E-2</v>
      </c>
      <c r="AF1020" s="1">
        <v>91492</v>
      </c>
      <c r="AG1020" s="1">
        <v>2264</v>
      </c>
      <c r="AH1020" s="1">
        <v>72406</v>
      </c>
      <c r="AI1020" s="1">
        <v>4763</v>
      </c>
      <c r="AJ1020" s="2">
        <v>9.6999999999999989E-2</v>
      </c>
      <c r="AK1020">
        <v>3.0540444999999998</v>
      </c>
      <c r="AL1020">
        <v>1996.0416424842533</v>
      </c>
      <c r="AM1020" t="s">
        <v>1484</v>
      </c>
      <c r="AN1020" t="s">
        <v>1513</v>
      </c>
    </row>
    <row r="1021" spans="1:40">
      <c r="A1021" t="s">
        <v>1232</v>
      </c>
      <c r="B1021">
        <v>49.1</v>
      </c>
      <c r="C1021">
        <v>48.8</v>
      </c>
      <c r="D1021">
        <v>50.4</v>
      </c>
      <c r="E1021">
        <v>2243</v>
      </c>
      <c r="F1021">
        <v>1040</v>
      </c>
      <c r="G1021">
        <v>1203</v>
      </c>
      <c r="H1021" s="2">
        <f>F1021/E1021</f>
        <v>0.46366473473027198</v>
      </c>
      <c r="I1021" s="2">
        <f>G1021/E1021</f>
        <v>0.53633526526972808</v>
      </c>
      <c r="J1021" s="1">
        <v>715</v>
      </c>
      <c r="K1021" s="2">
        <f>J1021/E1021</f>
        <v>0.31876950512706198</v>
      </c>
      <c r="L1021" s="1">
        <v>593</v>
      </c>
      <c r="M1021" s="1">
        <v>40</v>
      </c>
      <c r="N1021" s="1">
        <v>15</v>
      </c>
      <c r="O1021" s="2">
        <f>L1021/$J1021</f>
        <v>0.82937062937062933</v>
      </c>
      <c r="P1021" s="2">
        <f>M1021/$J1021</f>
        <v>5.5944055944055944E-2</v>
      </c>
      <c r="Q1021" s="2">
        <f>N1021/$J1021</f>
        <v>2.097902097902098E-2</v>
      </c>
      <c r="R1021" s="2">
        <v>0.377</v>
      </c>
      <c r="S1021" s="8" t="str">
        <f>VLOOKUP(R1021,bachelor_lookup!A:B,2,TRUE)</f>
        <v>High</v>
      </c>
      <c r="T1021" s="2">
        <v>0.41799999999999998</v>
      </c>
      <c r="U1021" s="2">
        <v>0.34200000000000003</v>
      </c>
      <c r="V1021" s="1">
        <v>2243</v>
      </c>
      <c r="W1021" s="2">
        <f>V1021/E1021</f>
        <v>1</v>
      </c>
      <c r="X1021" s="2">
        <v>7.5999999999999998E-2</v>
      </c>
      <c r="Y1021" s="1">
        <v>561</v>
      </c>
      <c r="Z1021" s="2">
        <f>Y1021/E1021</f>
        <v>0.25011145786892552</v>
      </c>
      <c r="AA1021" s="2">
        <v>6.6000000000000003E-2</v>
      </c>
      <c r="AB1021" s="1">
        <v>1017</v>
      </c>
      <c r="AC1021" s="2">
        <f>AB1021/E1021</f>
        <v>0.4534106107891217</v>
      </c>
      <c r="AD1021" s="2">
        <f>1-(AC1021+Z1021)</f>
        <v>0.29647793134195277</v>
      </c>
      <c r="AE1021" s="2">
        <v>8.900000000000001E-2</v>
      </c>
      <c r="AF1021" s="1">
        <v>106378</v>
      </c>
      <c r="AG1021" s="1">
        <v>980</v>
      </c>
      <c r="AH1021" s="1">
        <v>48176</v>
      </c>
      <c r="AI1021" s="1">
        <v>1719</v>
      </c>
      <c r="AJ1021" s="2">
        <v>0.122</v>
      </c>
      <c r="AK1021">
        <v>9.0301983440000004</v>
      </c>
      <c r="AL1021">
        <v>248.38878555644712</v>
      </c>
      <c r="AM1021" t="s">
        <v>1482</v>
      </c>
      <c r="AN1021" t="s">
        <v>1518</v>
      </c>
    </row>
    <row r="1022" spans="1:40">
      <c r="A1022" t="s">
        <v>710</v>
      </c>
      <c r="B1022">
        <v>35.9</v>
      </c>
      <c r="C1022">
        <v>35.5</v>
      </c>
      <c r="D1022">
        <v>36.700000000000003</v>
      </c>
      <c r="E1022">
        <v>6164</v>
      </c>
      <c r="F1022">
        <v>3181</v>
      </c>
      <c r="G1022">
        <v>2983</v>
      </c>
      <c r="H1022" s="2">
        <f>F1022/E1022</f>
        <v>0.51606099935107075</v>
      </c>
      <c r="I1022" s="2">
        <f>G1022/E1022</f>
        <v>0.48393900064892925</v>
      </c>
      <c r="J1022" s="1">
        <v>3187</v>
      </c>
      <c r="K1022" s="2">
        <f>J1022/E1022</f>
        <v>0.51703439325113565</v>
      </c>
      <c r="L1022" s="1">
        <v>2446</v>
      </c>
      <c r="M1022" s="1">
        <v>310</v>
      </c>
      <c r="N1022" s="1">
        <v>99</v>
      </c>
      <c r="O1022" s="2">
        <f>L1022/$J1022</f>
        <v>0.76749294006903046</v>
      </c>
      <c r="P1022" s="2">
        <f>M1022/$J1022</f>
        <v>9.727016002510197E-2</v>
      </c>
      <c r="Q1022" s="2">
        <f>N1022/$J1022</f>
        <v>3.1063696266080954E-2</v>
      </c>
      <c r="R1022" s="2">
        <v>0.37799999999999995</v>
      </c>
      <c r="S1022" s="8" t="str">
        <f>VLOOKUP(R1022,bachelor_lookup!A:B,2,TRUE)</f>
        <v>High</v>
      </c>
      <c r="T1022" s="2">
        <v>0.39899999999999997</v>
      </c>
      <c r="U1022" s="2">
        <v>0.35799999999999998</v>
      </c>
      <c r="V1022" s="1">
        <v>6164</v>
      </c>
      <c r="W1022" s="2">
        <f>V1022/E1022</f>
        <v>1</v>
      </c>
      <c r="X1022" s="2">
        <v>6.2E-2</v>
      </c>
      <c r="Y1022" s="1">
        <v>1714</v>
      </c>
      <c r="Z1022" s="2">
        <f>Y1022/E1022</f>
        <v>0.27806619078520439</v>
      </c>
      <c r="AA1022" s="2">
        <v>6.7000000000000004E-2</v>
      </c>
      <c r="AB1022" s="1">
        <v>4076</v>
      </c>
      <c r="AC1022" s="2">
        <f>AB1022/E1022</f>
        <v>0.66125892277741727</v>
      </c>
      <c r="AD1022" s="2">
        <f>1-(AC1022+Z1022)</f>
        <v>6.0674886437378284E-2</v>
      </c>
      <c r="AE1022" s="2">
        <v>6.6000000000000003E-2</v>
      </c>
      <c r="AF1022" s="1">
        <v>116599</v>
      </c>
      <c r="AG1022" s="1">
        <v>2199</v>
      </c>
      <c r="AH1022" s="1">
        <v>101641</v>
      </c>
      <c r="AI1022" s="1">
        <v>4724</v>
      </c>
      <c r="AJ1022" s="2">
        <v>0.09</v>
      </c>
      <c r="AK1022">
        <v>25.77119871</v>
      </c>
      <c r="AL1022">
        <v>239.181734205021</v>
      </c>
      <c r="AM1022" t="s">
        <v>1482</v>
      </c>
      <c r="AN1022" t="s">
        <v>1503</v>
      </c>
    </row>
    <row r="1023" spans="1:40">
      <c r="A1023" t="s">
        <v>190</v>
      </c>
      <c r="B1023">
        <v>38.6</v>
      </c>
      <c r="C1023">
        <v>31.1</v>
      </c>
      <c r="D1023">
        <v>42.1</v>
      </c>
      <c r="E1023">
        <v>4227</v>
      </c>
      <c r="F1023">
        <v>2174</v>
      </c>
      <c r="G1023">
        <v>2053</v>
      </c>
      <c r="H1023" s="2">
        <f>F1023/E1023</f>
        <v>0.51431275136030286</v>
      </c>
      <c r="I1023" s="2">
        <f>G1023/E1023</f>
        <v>0.4856872486396972</v>
      </c>
      <c r="J1023" s="1">
        <v>1928</v>
      </c>
      <c r="K1023" s="2">
        <f>J1023/E1023</f>
        <v>0.45611544830849304</v>
      </c>
      <c r="L1023" s="1">
        <v>1503</v>
      </c>
      <c r="M1023" s="1">
        <v>138</v>
      </c>
      <c r="N1023" s="1">
        <v>98</v>
      </c>
      <c r="O1023" s="2">
        <f>L1023/$J1023</f>
        <v>0.7795643153526971</v>
      </c>
      <c r="P1023" s="2">
        <f>M1023/$J1023</f>
        <v>7.1576763485477174E-2</v>
      </c>
      <c r="Q1023" s="2">
        <f>N1023/$J1023</f>
        <v>5.0829875518672199E-2</v>
      </c>
      <c r="R1023" s="2">
        <v>0.37799999999999995</v>
      </c>
      <c r="S1023" s="8" t="str">
        <f>VLOOKUP(R1023,bachelor_lookup!A:B,2,TRUE)</f>
        <v>High</v>
      </c>
      <c r="T1023" s="2">
        <v>0.38799999999999996</v>
      </c>
      <c r="U1023" s="2">
        <v>0.36899999999999999</v>
      </c>
      <c r="V1023" s="1">
        <v>4227</v>
      </c>
      <c r="W1023" s="2">
        <f>V1023/E1023</f>
        <v>1</v>
      </c>
      <c r="X1023" s="2">
        <v>6.3E-2</v>
      </c>
      <c r="Y1023" s="1">
        <v>1383</v>
      </c>
      <c r="Z1023" s="2">
        <f>Y1023/E1023</f>
        <v>0.32718239886444289</v>
      </c>
      <c r="AA1023" s="2">
        <v>4.0999999999999995E-2</v>
      </c>
      <c r="AB1023" s="1">
        <v>2323</v>
      </c>
      <c r="AC1023" s="2">
        <f>AB1023/E1023</f>
        <v>0.54956233735509818</v>
      </c>
      <c r="AD1023" s="2">
        <f>1-(AC1023+Z1023)</f>
        <v>0.12325526378045892</v>
      </c>
      <c r="AE1023" s="2">
        <v>7.6999999999999999E-2</v>
      </c>
      <c r="AF1023" s="1">
        <v>82842</v>
      </c>
      <c r="AG1023" s="1">
        <v>1535</v>
      </c>
      <c r="AH1023" s="1">
        <v>78795</v>
      </c>
      <c r="AI1023" s="1">
        <v>3036</v>
      </c>
      <c r="AJ1023" s="2">
        <v>3.9E-2</v>
      </c>
      <c r="AK1023">
        <v>3.192372019</v>
      </c>
      <c r="AL1023">
        <v>1324.0938007356967</v>
      </c>
      <c r="AM1023" t="s">
        <v>1483</v>
      </c>
      <c r="AN1023" t="s">
        <v>1492</v>
      </c>
    </row>
    <row r="1024" spans="1:40">
      <c r="A1024" t="s">
        <v>1140</v>
      </c>
      <c r="B1024">
        <v>46.4</v>
      </c>
      <c r="C1024">
        <v>44.6</v>
      </c>
      <c r="D1024">
        <v>47.8</v>
      </c>
      <c r="E1024">
        <v>1785</v>
      </c>
      <c r="F1024">
        <v>976</v>
      </c>
      <c r="G1024">
        <v>809</v>
      </c>
      <c r="H1024" s="2">
        <f>F1024/E1024</f>
        <v>0.54677871148459378</v>
      </c>
      <c r="I1024" s="2">
        <f>G1024/E1024</f>
        <v>0.45322128851540616</v>
      </c>
      <c r="J1024" s="1">
        <v>900</v>
      </c>
      <c r="K1024" s="2">
        <f>J1024/E1024</f>
        <v>0.50420168067226889</v>
      </c>
      <c r="L1024" s="1">
        <v>727</v>
      </c>
      <c r="M1024" s="1">
        <v>71</v>
      </c>
      <c r="N1024" s="1">
        <v>15</v>
      </c>
      <c r="O1024" s="2">
        <f>L1024/$J1024</f>
        <v>0.80777777777777782</v>
      </c>
      <c r="P1024" s="2">
        <f>M1024/$J1024</f>
        <v>7.8888888888888883E-2</v>
      </c>
      <c r="Q1024" s="2">
        <f>N1024/$J1024</f>
        <v>1.6666666666666666E-2</v>
      </c>
      <c r="R1024" s="2">
        <v>0.37799999999999995</v>
      </c>
      <c r="S1024" s="8" t="str">
        <f>VLOOKUP(R1024,bachelor_lookup!A:B,2,TRUE)</f>
        <v>High</v>
      </c>
      <c r="T1024" s="2">
        <v>0.32299999999999995</v>
      </c>
      <c r="U1024" s="2">
        <v>0.43799999999999994</v>
      </c>
      <c r="V1024" s="1">
        <v>1780</v>
      </c>
      <c r="W1024" s="2">
        <f>V1024/E1024</f>
        <v>0.99719887955182074</v>
      </c>
      <c r="X1024" s="2">
        <v>0.09</v>
      </c>
      <c r="Y1024" s="1">
        <v>334</v>
      </c>
      <c r="Z1024" s="2">
        <f>Y1024/E1024</f>
        <v>0.18711484593837535</v>
      </c>
      <c r="AA1024" s="2">
        <v>0.111</v>
      </c>
      <c r="AB1024" s="1">
        <v>1159</v>
      </c>
      <c r="AC1024" s="2">
        <f>AB1024/E1024</f>
        <v>0.64929971988795521</v>
      </c>
      <c r="AD1024" s="2">
        <f>1-(AC1024+Z1024)</f>
        <v>0.16358543417366944</v>
      </c>
      <c r="AE1024" s="2">
        <v>0.107</v>
      </c>
      <c r="AF1024" s="1">
        <v>104426</v>
      </c>
      <c r="AG1024" s="1">
        <v>627</v>
      </c>
      <c r="AH1024" s="1">
        <v>94482</v>
      </c>
      <c r="AI1024" s="1">
        <v>1530</v>
      </c>
      <c r="AJ1024" s="2">
        <v>7.2999999999999995E-2</v>
      </c>
      <c r="AK1024">
        <v>54.60421659</v>
      </c>
      <c r="AL1024">
        <v>32.68978316093812</v>
      </c>
      <c r="AM1024" t="s">
        <v>1482</v>
      </c>
      <c r="AN1024" t="s">
        <v>1517</v>
      </c>
    </row>
    <row r="1025" spans="1:40">
      <c r="A1025" t="s">
        <v>657</v>
      </c>
      <c r="B1025">
        <v>32.6</v>
      </c>
      <c r="C1025">
        <v>33.6</v>
      </c>
      <c r="D1025">
        <v>32.4</v>
      </c>
      <c r="E1025">
        <v>5292</v>
      </c>
      <c r="F1025">
        <v>2716</v>
      </c>
      <c r="G1025">
        <v>2576</v>
      </c>
      <c r="H1025" s="2">
        <f>F1025/E1025</f>
        <v>0.51322751322751325</v>
      </c>
      <c r="I1025" s="2">
        <f>G1025/E1025</f>
        <v>0.48677248677248675</v>
      </c>
      <c r="J1025" s="1">
        <v>2567</v>
      </c>
      <c r="K1025" s="2">
        <f>J1025/E1025</f>
        <v>0.48507180650037796</v>
      </c>
      <c r="L1025" s="1">
        <v>2039</v>
      </c>
      <c r="M1025" s="1">
        <v>217</v>
      </c>
      <c r="N1025" s="1">
        <v>106</v>
      </c>
      <c r="O1025" s="2">
        <f>L1025/$J1025</f>
        <v>0.79431242695753801</v>
      </c>
      <c r="P1025" s="2">
        <f>M1025/$J1025</f>
        <v>8.4534476042072454E-2</v>
      </c>
      <c r="Q1025" s="2">
        <f>N1025/$J1025</f>
        <v>4.1293338527463967E-2</v>
      </c>
      <c r="R1025" s="2">
        <v>0.379</v>
      </c>
      <c r="S1025" s="8" t="str">
        <f>VLOOKUP(R1025,bachelor_lookup!A:B,2,TRUE)</f>
        <v>High</v>
      </c>
      <c r="T1025" s="2">
        <v>0.36499999999999999</v>
      </c>
      <c r="U1025" s="2">
        <v>0.39299999999999996</v>
      </c>
      <c r="V1025" s="1">
        <v>5277</v>
      </c>
      <c r="W1025" s="2">
        <f>V1025/E1025</f>
        <v>0.99716553287981857</v>
      </c>
      <c r="X1025" s="2">
        <v>5.5E-2</v>
      </c>
      <c r="Y1025" s="1">
        <v>1739</v>
      </c>
      <c r="Z1025" s="2">
        <f>Y1025/E1025</f>
        <v>0.32860922146636434</v>
      </c>
      <c r="AA1025" s="2">
        <v>6.2E-2</v>
      </c>
      <c r="AB1025" s="1">
        <v>3359</v>
      </c>
      <c r="AC1025" s="2">
        <f>AB1025/E1025</f>
        <v>0.63473167044595613</v>
      </c>
      <c r="AD1025" s="2">
        <f>1-(AC1025+Z1025)</f>
        <v>3.6659108087679471E-2</v>
      </c>
      <c r="AE1025" s="2">
        <v>5.4000000000000006E-2</v>
      </c>
      <c r="AF1025" s="1">
        <v>101479</v>
      </c>
      <c r="AG1025" s="1">
        <v>1715</v>
      </c>
      <c r="AH1025" s="1">
        <v>100099</v>
      </c>
      <c r="AI1025" s="1">
        <v>3707</v>
      </c>
      <c r="AJ1025" s="2">
        <v>0.105</v>
      </c>
      <c r="AK1025">
        <v>4.1585476579999998</v>
      </c>
      <c r="AL1025">
        <v>1272.5596615009383</v>
      </c>
      <c r="AM1025" t="s">
        <v>1483</v>
      </c>
      <c r="AN1025" t="s">
        <v>1503</v>
      </c>
    </row>
    <row r="1026" spans="1:40">
      <c r="A1026" t="s">
        <v>1239</v>
      </c>
      <c r="B1026">
        <v>48.1</v>
      </c>
      <c r="C1026">
        <v>41</v>
      </c>
      <c r="D1026">
        <v>51.5</v>
      </c>
      <c r="E1026">
        <v>3578</v>
      </c>
      <c r="F1026">
        <v>1760</v>
      </c>
      <c r="G1026">
        <v>1818</v>
      </c>
      <c r="H1026" s="2">
        <f>F1026/E1026</f>
        <v>0.49189491335941865</v>
      </c>
      <c r="I1026" s="2">
        <f>G1026/E1026</f>
        <v>0.50810508664058129</v>
      </c>
      <c r="J1026" s="1">
        <v>1409</v>
      </c>
      <c r="K1026" s="2">
        <f>J1026/E1026</f>
        <v>0.39379541643376187</v>
      </c>
      <c r="L1026" s="1">
        <v>1119</v>
      </c>
      <c r="M1026" s="1">
        <v>78</v>
      </c>
      <c r="N1026" s="1">
        <v>59</v>
      </c>
      <c r="O1026" s="2">
        <f>L1026/$J1026</f>
        <v>0.79418026969481903</v>
      </c>
      <c r="P1026" s="2">
        <f>M1026/$J1026</f>
        <v>5.5358410220014191E-2</v>
      </c>
      <c r="Q1026" s="2">
        <f>N1026/$J1026</f>
        <v>4.1873669268985093E-2</v>
      </c>
      <c r="R1026" s="2">
        <v>0.379</v>
      </c>
      <c r="S1026" s="8" t="str">
        <f>VLOOKUP(R1026,bachelor_lookup!A:B,2,TRUE)</f>
        <v>High</v>
      </c>
      <c r="T1026" s="2">
        <v>0.34</v>
      </c>
      <c r="U1026" s="2">
        <v>0.41299999999999998</v>
      </c>
      <c r="V1026" s="1">
        <v>3527</v>
      </c>
      <c r="W1026" s="2">
        <f>V1026/E1026</f>
        <v>0.98574622694242597</v>
      </c>
      <c r="X1026" s="2">
        <v>0.155</v>
      </c>
      <c r="Y1026" s="1">
        <v>447</v>
      </c>
      <c r="Z1026" s="2">
        <f>Y1026/E1026</f>
        <v>0.12493012856344327</v>
      </c>
      <c r="AA1026" s="2">
        <v>7.2000000000000008E-2</v>
      </c>
      <c r="AB1026" s="1">
        <v>2028</v>
      </c>
      <c r="AC1026" s="2">
        <f>AB1026/E1026</f>
        <v>0.56679709334823924</v>
      </c>
      <c r="AD1026" s="2">
        <f>1-(AC1026+Z1026)</f>
        <v>0.30827277808831743</v>
      </c>
      <c r="AE1026" s="2">
        <v>0.16699999999999998</v>
      </c>
      <c r="AF1026" s="1">
        <v>54906</v>
      </c>
      <c r="AG1026" s="1">
        <v>1822</v>
      </c>
      <c r="AH1026" s="1">
        <v>44828</v>
      </c>
      <c r="AI1026" s="1">
        <v>3201</v>
      </c>
      <c r="AJ1026" s="2">
        <v>0.10800000000000001</v>
      </c>
      <c r="AK1026">
        <v>2.4918592529999999</v>
      </c>
      <c r="AL1026">
        <v>1435.8756401238848</v>
      </c>
      <c r="AM1026" t="s">
        <v>1484</v>
      </c>
      <c r="AN1026" t="s">
        <v>1518</v>
      </c>
    </row>
    <row r="1027" spans="1:40">
      <c r="A1027" t="s">
        <v>539</v>
      </c>
      <c r="B1027">
        <v>41.3</v>
      </c>
      <c r="C1027">
        <v>39.9</v>
      </c>
      <c r="D1027">
        <v>42.4</v>
      </c>
      <c r="E1027">
        <v>5247</v>
      </c>
      <c r="F1027">
        <v>2525</v>
      </c>
      <c r="G1027">
        <v>2722</v>
      </c>
      <c r="H1027" s="2">
        <f>F1027/E1027</f>
        <v>0.48122736801982086</v>
      </c>
      <c r="I1027" s="2">
        <f>G1027/E1027</f>
        <v>0.5187726319801792</v>
      </c>
      <c r="J1027" s="1">
        <v>3035</v>
      </c>
      <c r="K1027" s="2">
        <f>J1027/E1027</f>
        <v>0.57842576710501237</v>
      </c>
      <c r="L1027" s="1">
        <v>2387</v>
      </c>
      <c r="M1027" s="1">
        <v>291</v>
      </c>
      <c r="N1027" s="1">
        <v>92</v>
      </c>
      <c r="O1027" s="2">
        <f>L1027/$J1027</f>
        <v>0.78649093904448109</v>
      </c>
      <c r="P1027" s="2">
        <f>M1027/$J1027</f>
        <v>9.5881383855024718E-2</v>
      </c>
      <c r="Q1027" s="2">
        <f>N1027/$J1027</f>
        <v>3.0313014827018123E-2</v>
      </c>
      <c r="R1027" s="2">
        <v>0.38100000000000001</v>
      </c>
      <c r="S1027" s="8" t="str">
        <f>VLOOKUP(R1027,bachelor_lookup!A:B,2,TRUE)</f>
        <v>High</v>
      </c>
      <c r="T1027" s="2">
        <v>0.39500000000000002</v>
      </c>
      <c r="U1027" s="2">
        <v>0.36700000000000005</v>
      </c>
      <c r="V1027" s="1">
        <v>5229</v>
      </c>
      <c r="W1027" s="2">
        <f>V1027/E1027</f>
        <v>0.99656946826758153</v>
      </c>
      <c r="X1027" s="2">
        <v>6.4000000000000001E-2</v>
      </c>
      <c r="Y1027" s="1">
        <v>867</v>
      </c>
      <c r="Z1027" s="2">
        <f>Y1027/E1027</f>
        <v>0.16523727844482561</v>
      </c>
      <c r="AA1027" s="2">
        <v>9.0999999999999998E-2</v>
      </c>
      <c r="AB1027" s="1">
        <v>3748</v>
      </c>
      <c r="AC1027" s="2">
        <f>AB1027/E1027</f>
        <v>0.71431294072803508</v>
      </c>
      <c r="AD1027" s="2">
        <f>1-(AC1027+Z1027)</f>
        <v>0.12044978082713931</v>
      </c>
      <c r="AE1027" s="2">
        <v>5.5E-2</v>
      </c>
      <c r="AF1027" s="1">
        <v>93518</v>
      </c>
      <c r="AG1027" s="1">
        <v>2485</v>
      </c>
      <c r="AH1027" s="1">
        <v>81170</v>
      </c>
      <c r="AI1027" s="1">
        <v>4606</v>
      </c>
      <c r="AJ1027" s="2">
        <v>7.2999999999999995E-2</v>
      </c>
      <c r="AK1027">
        <v>5.8327269629999998</v>
      </c>
      <c r="AL1027">
        <v>899.57922482647166</v>
      </c>
      <c r="AM1027" t="s">
        <v>1483</v>
      </c>
      <c r="AN1027" t="s">
        <v>1503</v>
      </c>
    </row>
    <row r="1028" spans="1:40">
      <c r="A1028" t="s">
        <v>714</v>
      </c>
      <c r="B1028">
        <v>41.1</v>
      </c>
      <c r="C1028">
        <v>41.4</v>
      </c>
      <c r="D1028">
        <v>40.9</v>
      </c>
      <c r="E1028">
        <v>6783</v>
      </c>
      <c r="F1028">
        <v>3453</v>
      </c>
      <c r="G1028">
        <v>3330</v>
      </c>
      <c r="H1028" s="2">
        <f>F1028/E1028</f>
        <v>0.50906678460858024</v>
      </c>
      <c r="I1028" s="2">
        <f>G1028/E1028</f>
        <v>0.49093321539141971</v>
      </c>
      <c r="J1028" s="1">
        <v>3822</v>
      </c>
      <c r="K1028" s="2">
        <f>J1028/E1028</f>
        <v>0.56346749226006188</v>
      </c>
      <c r="L1028" s="1">
        <v>2895</v>
      </c>
      <c r="M1028" s="1">
        <v>488</v>
      </c>
      <c r="N1028" s="1">
        <v>60</v>
      </c>
      <c r="O1028" s="2">
        <f>L1028/$J1028</f>
        <v>0.75745682888540034</v>
      </c>
      <c r="P1028" s="2">
        <f>M1028/$J1028</f>
        <v>0.12768184196755625</v>
      </c>
      <c r="Q1028" s="2">
        <f>N1028/$J1028</f>
        <v>1.5698587127158554E-2</v>
      </c>
      <c r="R1028" s="2">
        <v>0.38200000000000001</v>
      </c>
      <c r="S1028" s="8" t="str">
        <f>VLOOKUP(R1028,bachelor_lookup!A:B,2,TRUE)</f>
        <v>High</v>
      </c>
      <c r="T1028" s="2">
        <v>0.38100000000000001</v>
      </c>
      <c r="U1028" s="2">
        <v>0.38299999999999995</v>
      </c>
      <c r="V1028" s="1">
        <v>6772</v>
      </c>
      <c r="W1028" s="2">
        <f>V1028/E1028</f>
        <v>0.99837829868789618</v>
      </c>
      <c r="X1028" s="2">
        <v>6.5000000000000002E-2</v>
      </c>
      <c r="Y1028" s="1">
        <v>1800</v>
      </c>
      <c r="Z1028" s="2">
        <f>Y1028/E1028</f>
        <v>0.26536930561698363</v>
      </c>
      <c r="AA1028" s="2">
        <v>0.11900000000000001</v>
      </c>
      <c r="AB1028" s="1">
        <v>4496</v>
      </c>
      <c r="AC1028" s="2">
        <f>AB1028/E1028</f>
        <v>0.66283355447442138</v>
      </c>
      <c r="AD1028" s="2">
        <f>1-(AC1028+Z1028)</f>
        <v>7.1797139908595042E-2</v>
      </c>
      <c r="AE1028" s="2">
        <v>0.05</v>
      </c>
      <c r="AF1028" s="1">
        <v>115339</v>
      </c>
      <c r="AG1028" s="1">
        <v>2601</v>
      </c>
      <c r="AH1028" s="1">
        <v>98241</v>
      </c>
      <c r="AI1028" s="1">
        <v>5249</v>
      </c>
      <c r="AJ1028" s="2">
        <v>0.05</v>
      </c>
      <c r="AK1028">
        <v>523.4505805</v>
      </c>
      <c r="AL1028">
        <v>12.958243342706542</v>
      </c>
      <c r="AM1028" t="s">
        <v>1482</v>
      </c>
      <c r="AN1028" t="s">
        <v>1503</v>
      </c>
    </row>
    <row r="1029" spans="1:40">
      <c r="A1029" t="s">
        <v>1333</v>
      </c>
      <c r="B1029">
        <v>46.8</v>
      </c>
      <c r="C1029">
        <v>44.4</v>
      </c>
      <c r="D1029">
        <v>55.5</v>
      </c>
      <c r="E1029">
        <v>4317</v>
      </c>
      <c r="F1029">
        <v>1860</v>
      </c>
      <c r="G1029">
        <v>2457</v>
      </c>
      <c r="H1029" s="2">
        <f>F1029/E1029</f>
        <v>0.43085476025017372</v>
      </c>
      <c r="I1029" s="2">
        <f>G1029/E1029</f>
        <v>0.56914523974982623</v>
      </c>
      <c r="J1029" s="1">
        <v>1403</v>
      </c>
      <c r="K1029" s="2">
        <f>J1029/E1029</f>
        <v>0.32499420894139447</v>
      </c>
      <c r="L1029" s="1">
        <v>1130</v>
      </c>
      <c r="M1029" s="1">
        <v>144</v>
      </c>
      <c r="N1029" s="1">
        <v>7</v>
      </c>
      <c r="O1029" s="2">
        <f>L1029/$J1029</f>
        <v>0.80541696364932291</v>
      </c>
      <c r="P1029" s="2">
        <f>M1029/$J1029</f>
        <v>0.10263720598717035</v>
      </c>
      <c r="Q1029" s="2">
        <f>N1029/$J1029</f>
        <v>4.9893086243763367E-3</v>
      </c>
      <c r="R1029" s="2">
        <v>0.38200000000000001</v>
      </c>
      <c r="S1029" s="8" t="str">
        <f>VLOOKUP(R1029,bachelor_lookup!A:B,2,TRUE)</f>
        <v>High</v>
      </c>
      <c r="T1029" s="2">
        <v>0.40799999999999997</v>
      </c>
      <c r="U1029" s="2">
        <v>0.36299999999999999</v>
      </c>
      <c r="V1029" s="1">
        <v>4109</v>
      </c>
      <c r="W1029" s="2">
        <f>V1029/E1029</f>
        <v>0.95181839240213106</v>
      </c>
      <c r="X1029" s="2">
        <v>7.6999999999999999E-2</v>
      </c>
      <c r="Y1029" s="1">
        <v>708</v>
      </c>
      <c r="Z1029" s="2">
        <f>Y1029/E1029</f>
        <v>0.16400277970813065</v>
      </c>
      <c r="AA1029" s="2">
        <v>0.18600000000000003</v>
      </c>
      <c r="AB1029" s="1">
        <v>1869</v>
      </c>
      <c r="AC1029" s="2">
        <f>AB1029/E1029</f>
        <v>0.43293954134815843</v>
      </c>
      <c r="AD1029" s="2">
        <f>1-(AC1029+Z1029)</f>
        <v>0.40305767894371092</v>
      </c>
      <c r="AE1029" s="2">
        <v>9.0999999999999998E-2</v>
      </c>
      <c r="AF1029" s="1">
        <v>64188</v>
      </c>
      <c r="AG1029" s="1">
        <v>2005</v>
      </c>
      <c r="AH1029" s="1">
        <v>54327</v>
      </c>
      <c r="AI1029" s="1">
        <v>3649</v>
      </c>
      <c r="AJ1029" s="2">
        <v>0.11900000000000001</v>
      </c>
      <c r="AK1029">
        <v>3.8398395440000002</v>
      </c>
      <c r="AL1029">
        <v>1124.2657279118848</v>
      </c>
      <c r="AM1029" t="s">
        <v>1483</v>
      </c>
      <c r="AN1029" t="s">
        <v>1520</v>
      </c>
    </row>
    <row r="1030" spans="1:40">
      <c r="A1030" t="s">
        <v>709</v>
      </c>
      <c r="B1030">
        <v>39.9</v>
      </c>
      <c r="C1030">
        <v>39.4</v>
      </c>
      <c r="D1030">
        <v>41.1</v>
      </c>
      <c r="E1030">
        <v>5692</v>
      </c>
      <c r="F1030">
        <v>2765</v>
      </c>
      <c r="G1030">
        <v>2927</v>
      </c>
      <c r="H1030" s="2">
        <f>F1030/E1030</f>
        <v>0.48576950105411104</v>
      </c>
      <c r="I1030" s="2">
        <f>G1030/E1030</f>
        <v>0.51423049894588901</v>
      </c>
      <c r="J1030" s="1">
        <v>2703</v>
      </c>
      <c r="K1030" s="2">
        <f>J1030/E1030</f>
        <v>0.47487702037947999</v>
      </c>
      <c r="L1030" s="1">
        <v>2287</v>
      </c>
      <c r="M1030" s="1">
        <v>230</v>
      </c>
      <c r="N1030" s="1">
        <v>99</v>
      </c>
      <c r="O1030" s="2">
        <f>L1030/$J1030</f>
        <v>0.84609692933777281</v>
      </c>
      <c r="P1030" s="2">
        <f>M1030/$J1030</f>
        <v>8.5090640029596751E-2</v>
      </c>
      <c r="Q1030" s="2">
        <f>N1030/$J1030</f>
        <v>3.662597114317425E-2</v>
      </c>
      <c r="R1030" s="2">
        <v>0.38299999999999995</v>
      </c>
      <c r="S1030" s="8" t="str">
        <f>VLOOKUP(R1030,bachelor_lookup!A:B,2,TRUE)</f>
        <v>High</v>
      </c>
      <c r="T1030" s="2">
        <v>0.40399999999999997</v>
      </c>
      <c r="U1030" s="2">
        <v>0.36200000000000004</v>
      </c>
      <c r="V1030" s="1">
        <v>5647</v>
      </c>
      <c r="W1030" s="2">
        <f>V1030/E1030</f>
        <v>0.99209416725228394</v>
      </c>
      <c r="X1030" s="2">
        <v>9.4E-2</v>
      </c>
      <c r="Y1030" s="1">
        <v>1550</v>
      </c>
      <c r="Z1030" s="2">
        <f>Y1030/E1030</f>
        <v>0.27231201686577655</v>
      </c>
      <c r="AA1030" s="2">
        <v>0.13699999999999998</v>
      </c>
      <c r="AB1030" s="1">
        <v>3603</v>
      </c>
      <c r="AC1030" s="2">
        <f>AB1030/E1030</f>
        <v>0.6329936753338018</v>
      </c>
      <c r="AD1030" s="2">
        <f>1-(AC1030+Z1030)</f>
        <v>9.4694307800421651E-2</v>
      </c>
      <c r="AE1030" s="2">
        <v>6.2E-2</v>
      </c>
      <c r="AF1030" s="1">
        <v>112408</v>
      </c>
      <c r="AG1030" s="1">
        <v>2069</v>
      </c>
      <c r="AH1030" s="1">
        <v>93651</v>
      </c>
      <c r="AI1030" s="1">
        <v>4289</v>
      </c>
      <c r="AJ1030" s="2">
        <v>8.199999999999999E-2</v>
      </c>
      <c r="AK1030">
        <v>57.008462590000001</v>
      </c>
      <c r="AL1030">
        <v>99.844825511895991</v>
      </c>
      <c r="AM1030" t="s">
        <v>1482</v>
      </c>
      <c r="AN1030" t="s">
        <v>1503</v>
      </c>
    </row>
    <row r="1031" spans="1:40">
      <c r="A1031" t="s">
        <v>201</v>
      </c>
      <c r="B1031">
        <v>40.200000000000003</v>
      </c>
      <c r="C1031">
        <v>36.799999999999997</v>
      </c>
      <c r="D1031">
        <v>43.1</v>
      </c>
      <c r="E1031">
        <v>1713</v>
      </c>
      <c r="F1031">
        <v>910</v>
      </c>
      <c r="G1031">
        <v>803</v>
      </c>
      <c r="H1031" s="2">
        <f>F1031/E1031</f>
        <v>0.53123175715119675</v>
      </c>
      <c r="I1031" s="2">
        <f>G1031/E1031</f>
        <v>0.46876824284880325</v>
      </c>
      <c r="J1031" s="1">
        <v>924</v>
      </c>
      <c r="K1031" s="2">
        <f>J1031/E1031</f>
        <v>0.53940455341506133</v>
      </c>
      <c r="L1031" s="1">
        <v>690</v>
      </c>
      <c r="M1031" s="1">
        <v>91</v>
      </c>
      <c r="N1031" s="1">
        <v>40</v>
      </c>
      <c r="O1031" s="2">
        <f>L1031/$J1031</f>
        <v>0.74675324675324672</v>
      </c>
      <c r="P1031" s="2">
        <f>M1031/$J1031</f>
        <v>9.8484848484848481E-2</v>
      </c>
      <c r="Q1031" s="2">
        <f>N1031/$J1031</f>
        <v>4.3290043290043288E-2</v>
      </c>
      <c r="R1031" s="2">
        <v>0.38299999999999995</v>
      </c>
      <c r="S1031" s="8" t="str">
        <f>VLOOKUP(R1031,bachelor_lookup!A:B,2,TRUE)</f>
        <v>High</v>
      </c>
      <c r="T1031" s="2">
        <v>0.435</v>
      </c>
      <c r="U1031" s="2">
        <v>0.32700000000000001</v>
      </c>
      <c r="V1031" s="1">
        <v>1713</v>
      </c>
      <c r="W1031" s="2">
        <f>V1031/E1031</f>
        <v>1</v>
      </c>
      <c r="X1031" s="2">
        <v>0.10400000000000001</v>
      </c>
      <c r="Y1031" s="1">
        <v>331</v>
      </c>
      <c r="Z1031" s="2">
        <f>Y1031/E1031</f>
        <v>0.19322825452422651</v>
      </c>
      <c r="AA1031" s="2">
        <v>0.23300000000000001</v>
      </c>
      <c r="AB1031" s="1">
        <v>1215</v>
      </c>
      <c r="AC1031" s="2">
        <f>AB1031/E1031</f>
        <v>0.70928196147110334</v>
      </c>
      <c r="AD1031" s="2">
        <f>1-(AC1031+Z1031)</f>
        <v>9.7489784004670121E-2</v>
      </c>
      <c r="AE1031" s="2">
        <v>8.3000000000000004E-2</v>
      </c>
      <c r="AF1031" s="1">
        <v>78674</v>
      </c>
      <c r="AG1031" s="1">
        <v>670</v>
      </c>
      <c r="AH1031" s="1">
        <v>79167</v>
      </c>
      <c r="AI1031" s="1">
        <v>1421</v>
      </c>
      <c r="AJ1031" s="2">
        <v>4.8000000000000001E-2</v>
      </c>
      <c r="AK1031">
        <v>0.69814948200000004</v>
      </c>
      <c r="AL1031">
        <v>2453.6292644560035</v>
      </c>
      <c r="AM1031" t="s">
        <v>1484</v>
      </c>
      <c r="AN1031" t="s">
        <v>1492</v>
      </c>
    </row>
    <row r="1032" spans="1:40">
      <c r="A1032" t="s">
        <v>1142</v>
      </c>
      <c r="B1032">
        <v>41.8</v>
      </c>
      <c r="C1032">
        <v>42.6</v>
      </c>
      <c r="D1032">
        <v>41.5</v>
      </c>
      <c r="E1032">
        <v>6048</v>
      </c>
      <c r="F1032">
        <v>3004</v>
      </c>
      <c r="G1032">
        <v>3044</v>
      </c>
      <c r="H1032" s="2">
        <f>F1032/E1032</f>
        <v>0.49669312169312169</v>
      </c>
      <c r="I1032" s="2">
        <f>G1032/E1032</f>
        <v>0.50330687830687826</v>
      </c>
      <c r="J1032" s="1">
        <v>2982</v>
      </c>
      <c r="K1032" s="2">
        <f>J1032/E1032</f>
        <v>0.49305555555555558</v>
      </c>
      <c r="L1032" s="1">
        <v>2348</v>
      </c>
      <c r="M1032" s="1">
        <v>252</v>
      </c>
      <c r="N1032" s="1">
        <v>60</v>
      </c>
      <c r="O1032" s="2">
        <f>L1032/$J1032</f>
        <v>0.7873910127431254</v>
      </c>
      <c r="P1032" s="2">
        <f>M1032/$J1032</f>
        <v>8.4507042253521125E-2</v>
      </c>
      <c r="Q1032" s="2">
        <f>N1032/$J1032</f>
        <v>2.0120724346076459E-2</v>
      </c>
      <c r="R1032" s="2">
        <v>0.38400000000000001</v>
      </c>
      <c r="S1032" s="8" t="str">
        <f>VLOOKUP(R1032,bachelor_lookup!A:B,2,TRUE)</f>
        <v>High</v>
      </c>
      <c r="T1032" s="2">
        <v>0.41899999999999998</v>
      </c>
      <c r="U1032" s="2">
        <v>0.35100000000000003</v>
      </c>
      <c r="V1032" s="1">
        <v>6048</v>
      </c>
      <c r="W1032" s="2">
        <f>V1032/E1032</f>
        <v>1</v>
      </c>
      <c r="X1032" s="2">
        <v>8.5999999999999993E-2</v>
      </c>
      <c r="Y1032" s="1">
        <v>1659</v>
      </c>
      <c r="Z1032" s="2">
        <f>Y1032/E1032</f>
        <v>0.27430555555555558</v>
      </c>
      <c r="AA1032" s="2">
        <v>0.121</v>
      </c>
      <c r="AB1032" s="1">
        <v>3921</v>
      </c>
      <c r="AC1032" s="2">
        <f>AB1032/E1032</f>
        <v>0.64831349206349209</v>
      </c>
      <c r="AD1032" s="2">
        <f>1-(AC1032+Z1032)</f>
        <v>7.7380952380952328E-2</v>
      </c>
      <c r="AE1032" s="2">
        <v>7.2000000000000008E-2</v>
      </c>
      <c r="AF1032" s="1">
        <v>127486</v>
      </c>
      <c r="AG1032" s="1">
        <v>1979</v>
      </c>
      <c r="AH1032" s="1">
        <v>97205</v>
      </c>
      <c r="AI1032" s="1">
        <v>4743</v>
      </c>
      <c r="AJ1032" s="2">
        <v>6.4000000000000001E-2</v>
      </c>
      <c r="AK1032">
        <v>23.399764909999998</v>
      </c>
      <c r="AL1032">
        <v>258.46413514245859</v>
      </c>
      <c r="AM1032" t="s">
        <v>1482</v>
      </c>
      <c r="AN1032" t="s">
        <v>1517</v>
      </c>
    </row>
    <row r="1033" spans="1:40">
      <c r="A1033" t="s">
        <v>103</v>
      </c>
      <c r="B1033">
        <v>59.1</v>
      </c>
      <c r="C1033">
        <v>58.3</v>
      </c>
      <c r="D1033">
        <v>60.3</v>
      </c>
      <c r="E1033">
        <v>5650</v>
      </c>
      <c r="F1033">
        <v>2748</v>
      </c>
      <c r="G1033">
        <v>2902</v>
      </c>
      <c r="H1033" s="2">
        <f>F1033/E1033</f>
        <v>0.48637168141592918</v>
      </c>
      <c r="I1033" s="2">
        <f>G1033/E1033</f>
        <v>0.51362831858407076</v>
      </c>
      <c r="J1033" s="1">
        <v>2073</v>
      </c>
      <c r="K1033" s="2">
        <f>J1033/E1033</f>
        <v>0.36690265486725665</v>
      </c>
      <c r="L1033" s="1">
        <v>1567</v>
      </c>
      <c r="M1033" s="1">
        <v>266</v>
      </c>
      <c r="N1033" s="1">
        <v>11</v>
      </c>
      <c r="O1033" s="2">
        <f>L1033/$J1033</f>
        <v>0.75590931017848528</v>
      </c>
      <c r="P1033" s="2">
        <f>M1033/$J1033</f>
        <v>0.12831644958996624</v>
      </c>
      <c r="Q1033" s="2">
        <f>N1033/$J1033</f>
        <v>5.3063193439459718E-3</v>
      </c>
      <c r="R1033" s="2">
        <v>0.38400000000000001</v>
      </c>
      <c r="S1033" s="8" t="str">
        <f>VLOOKUP(R1033,bachelor_lookup!A:B,2,TRUE)</f>
        <v>High</v>
      </c>
      <c r="T1033" s="2">
        <v>0.439</v>
      </c>
      <c r="U1033" s="2">
        <v>0.33299999999999996</v>
      </c>
      <c r="V1033" s="1">
        <v>5650</v>
      </c>
      <c r="W1033" s="2">
        <f>V1033/E1033</f>
        <v>1</v>
      </c>
      <c r="X1033" s="2">
        <v>5.4000000000000006E-2</v>
      </c>
      <c r="Y1033" s="1">
        <v>817</v>
      </c>
      <c r="Z1033" s="2">
        <f>Y1033/E1033</f>
        <v>0.14460176991150442</v>
      </c>
      <c r="AA1033" s="2">
        <v>0</v>
      </c>
      <c r="AB1033" s="1">
        <v>2575</v>
      </c>
      <c r="AC1033" s="2">
        <f>AB1033/E1033</f>
        <v>0.45575221238938052</v>
      </c>
      <c r="AD1033" s="2">
        <f>1-(AC1033+Z1033)</f>
        <v>0.39964601769911501</v>
      </c>
      <c r="AE1033" s="2">
        <v>8.900000000000001E-2</v>
      </c>
      <c r="AF1033" s="1">
        <v>69332</v>
      </c>
      <c r="AG1033" s="1">
        <v>2641</v>
      </c>
      <c r="AH1033" s="1">
        <v>57282</v>
      </c>
      <c r="AI1033" s="1">
        <v>5064</v>
      </c>
      <c r="AJ1033" s="2">
        <v>2.7000000000000003E-2</v>
      </c>
      <c r="AK1033">
        <v>37.268346209999997</v>
      </c>
      <c r="AL1033">
        <v>151.60318539930191</v>
      </c>
      <c r="AM1033" t="s">
        <v>1482</v>
      </c>
      <c r="AN1033" t="s">
        <v>1491</v>
      </c>
    </row>
    <row r="1034" spans="1:40">
      <c r="A1034" t="s">
        <v>746</v>
      </c>
      <c r="B1034">
        <v>30</v>
      </c>
      <c r="C1034">
        <v>28.1</v>
      </c>
      <c r="D1034">
        <v>33.6</v>
      </c>
      <c r="E1034">
        <v>7656</v>
      </c>
      <c r="F1034">
        <v>3812</v>
      </c>
      <c r="G1034">
        <v>3844</v>
      </c>
      <c r="H1034" s="2">
        <f>F1034/E1034</f>
        <v>0.49791013584117033</v>
      </c>
      <c r="I1034" s="2">
        <f>G1034/E1034</f>
        <v>0.50208986415882972</v>
      </c>
      <c r="J1034" s="1">
        <v>3801</v>
      </c>
      <c r="K1034" s="2">
        <f>J1034/E1034</f>
        <v>0.49647335423197492</v>
      </c>
      <c r="L1034" s="1">
        <v>3058</v>
      </c>
      <c r="M1034" s="1">
        <v>363</v>
      </c>
      <c r="N1034" s="1">
        <v>239</v>
      </c>
      <c r="O1034" s="2">
        <f>L1034/$J1034</f>
        <v>0.80452512496711392</v>
      </c>
      <c r="P1034" s="2">
        <f>M1034/$J1034</f>
        <v>9.5501183898973954E-2</v>
      </c>
      <c r="Q1034" s="2">
        <f>N1034/$J1034</f>
        <v>6.2878189950013152E-2</v>
      </c>
      <c r="R1034" s="2">
        <v>0.38500000000000001</v>
      </c>
      <c r="S1034" s="8" t="str">
        <f>VLOOKUP(R1034,bachelor_lookup!A:B,2,TRUE)</f>
        <v>High</v>
      </c>
      <c r="T1034" s="2">
        <v>0.38700000000000001</v>
      </c>
      <c r="U1034" s="2">
        <v>0.38299999999999995</v>
      </c>
      <c r="V1034" s="1">
        <v>7558</v>
      </c>
      <c r="W1034" s="2">
        <f>V1034/E1034</f>
        <v>0.98719958202716829</v>
      </c>
      <c r="X1034" s="2">
        <v>6.9000000000000006E-2</v>
      </c>
      <c r="Y1034" s="1">
        <v>1698</v>
      </c>
      <c r="Z1034" s="2">
        <f>Y1034/E1034</f>
        <v>0.22178683385579936</v>
      </c>
      <c r="AA1034" s="2">
        <v>0.08</v>
      </c>
      <c r="AB1034" s="1">
        <v>5249</v>
      </c>
      <c r="AC1034" s="2">
        <f>AB1034/E1034</f>
        <v>0.68560606060606055</v>
      </c>
      <c r="AD1034" s="2">
        <f>1-(AC1034+Z1034)</f>
        <v>9.2607105538140111E-2</v>
      </c>
      <c r="AE1034" s="2">
        <v>6.3E-2</v>
      </c>
      <c r="AF1034" s="1">
        <v>68689</v>
      </c>
      <c r="AG1034" s="1">
        <v>3110</v>
      </c>
      <c r="AH1034" s="1">
        <v>56313</v>
      </c>
      <c r="AI1034" s="1">
        <v>6005</v>
      </c>
      <c r="AJ1034" s="2">
        <v>0.113</v>
      </c>
      <c r="AK1034">
        <v>6.2512752860000003</v>
      </c>
      <c r="AL1034">
        <v>1224.710103096234</v>
      </c>
      <c r="AM1034" t="s">
        <v>1483</v>
      </c>
      <c r="AN1034" t="s">
        <v>1504</v>
      </c>
    </row>
    <row r="1035" spans="1:40">
      <c r="A1035" t="s">
        <v>426</v>
      </c>
      <c r="B1035">
        <v>34.700000000000003</v>
      </c>
      <c r="C1035">
        <v>33.700000000000003</v>
      </c>
      <c r="D1035">
        <v>37.200000000000003</v>
      </c>
      <c r="E1035">
        <v>4574</v>
      </c>
      <c r="F1035">
        <v>2255</v>
      </c>
      <c r="G1035">
        <v>2319</v>
      </c>
      <c r="H1035" s="2">
        <f>F1035/E1035</f>
        <v>0.49300393528640141</v>
      </c>
      <c r="I1035" s="2">
        <f>G1035/E1035</f>
        <v>0.50699606471359859</v>
      </c>
      <c r="J1035" s="1">
        <v>2817</v>
      </c>
      <c r="K1035" s="2">
        <f>J1035/E1035</f>
        <v>0.61587232181897678</v>
      </c>
      <c r="L1035" s="1">
        <v>1404</v>
      </c>
      <c r="M1035" s="1">
        <v>275</v>
      </c>
      <c r="N1035" s="1">
        <v>908</v>
      </c>
      <c r="O1035" s="2">
        <f>L1035/$J1035</f>
        <v>0.49840255591054311</v>
      </c>
      <c r="P1035" s="2">
        <f>M1035/$J1035</f>
        <v>9.7621583244586446E-2</v>
      </c>
      <c r="Q1035" s="2">
        <f>N1035/$J1035</f>
        <v>0.32232871849485267</v>
      </c>
      <c r="R1035" s="2">
        <v>0.38600000000000001</v>
      </c>
      <c r="S1035" s="8" t="str">
        <f>VLOOKUP(R1035,bachelor_lookup!A:B,2,TRUE)</f>
        <v>High</v>
      </c>
      <c r="T1035" s="2">
        <v>0.37</v>
      </c>
      <c r="U1035" s="2">
        <v>0.40100000000000002</v>
      </c>
      <c r="V1035" s="1">
        <v>4574</v>
      </c>
      <c r="W1035" s="2">
        <f>V1035/E1035</f>
        <v>1</v>
      </c>
      <c r="X1035" s="2">
        <v>9.3000000000000013E-2</v>
      </c>
      <c r="Y1035" s="1">
        <v>772</v>
      </c>
      <c r="Z1035" s="2">
        <f>Y1035/E1035</f>
        <v>0.16878006121556624</v>
      </c>
      <c r="AA1035" s="2">
        <v>0.04</v>
      </c>
      <c r="AB1035" s="1">
        <v>3288</v>
      </c>
      <c r="AC1035" s="2">
        <f>AB1035/E1035</f>
        <v>0.71884564932225625</v>
      </c>
      <c r="AD1035" s="2">
        <f>1-(AC1035+Z1035)</f>
        <v>0.11237428946217753</v>
      </c>
      <c r="AE1035" s="2">
        <v>9.5000000000000001E-2</v>
      </c>
      <c r="AF1035" s="1">
        <v>79031</v>
      </c>
      <c r="AG1035" s="1">
        <v>1698</v>
      </c>
      <c r="AH1035" s="1">
        <v>67169</v>
      </c>
      <c r="AI1035" s="1">
        <v>3923</v>
      </c>
      <c r="AJ1035" s="2">
        <v>6.9000000000000006E-2</v>
      </c>
      <c r="AK1035">
        <v>0.94825242499999995</v>
      </c>
      <c r="AL1035">
        <v>4823.6101268077437</v>
      </c>
      <c r="AM1035" t="s">
        <v>1484</v>
      </c>
      <c r="AN1035" t="s">
        <v>1503</v>
      </c>
    </row>
    <row r="1036" spans="1:40">
      <c r="A1036" t="s">
        <v>417</v>
      </c>
      <c r="B1036">
        <v>42.5</v>
      </c>
      <c r="C1036">
        <v>43.8</v>
      </c>
      <c r="D1036">
        <v>39.700000000000003</v>
      </c>
      <c r="E1036">
        <v>2534</v>
      </c>
      <c r="F1036">
        <v>1500</v>
      </c>
      <c r="G1036">
        <v>1034</v>
      </c>
      <c r="H1036" s="2">
        <f>F1036/E1036</f>
        <v>0.59194948697711125</v>
      </c>
      <c r="I1036" s="2">
        <f>G1036/E1036</f>
        <v>0.40805051302288869</v>
      </c>
      <c r="J1036" s="1">
        <v>1390</v>
      </c>
      <c r="K1036" s="2">
        <f>J1036/E1036</f>
        <v>0.54853985793212312</v>
      </c>
      <c r="L1036" s="1">
        <v>547</v>
      </c>
      <c r="M1036" s="1">
        <v>210</v>
      </c>
      <c r="N1036" s="1">
        <v>362</v>
      </c>
      <c r="O1036" s="2">
        <f>L1036/$J1036</f>
        <v>0.39352517985611513</v>
      </c>
      <c r="P1036" s="2">
        <f>M1036/$J1036</f>
        <v>0.15107913669064749</v>
      </c>
      <c r="Q1036" s="2">
        <f>N1036/$J1036</f>
        <v>0.26043165467625901</v>
      </c>
      <c r="R1036" s="2">
        <v>0.38799999999999996</v>
      </c>
      <c r="S1036" s="8" t="str">
        <f>VLOOKUP(R1036,bachelor_lookup!A:B,2,TRUE)</f>
        <v>High</v>
      </c>
      <c r="T1036" s="2">
        <v>0.36099999999999999</v>
      </c>
      <c r="U1036" s="2">
        <v>0.43099999999999999</v>
      </c>
      <c r="V1036" s="1">
        <v>2487</v>
      </c>
      <c r="W1036" s="2">
        <f>V1036/E1036</f>
        <v>0.98145224940805054</v>
      </c>
      <c r="X1036" s="2">
        <v>0.23499999999999999</v>
      </c>
      <c r="Y1036" s="1">
        <v>262</v>
      </c>
      <c r="Z1036" s="2">
        <f>Y1036/E1036</f>
        <v>0.10339384372533544</v>
      </c>
      <c r="AA1036" s="2">
        <v>2.7000000000000003E-2</v>
      </c>
      <c r="AB1036" s="1">
        <v>1904</v>
      </c>
      <c r="AC1036" s="2">
        <f>AB1036/E1036</f>
        <v>0.75138121546961323</v>
      </c>
      <c r="AD1036" s="2">
        <f>1-(AC1036+Z1036)</f>
        <v>0.14522494080505133</v>
      </c>
      <c r="AE1036" s="2">
        <v>0.26200000000000001</v>
      </c>
      <c r="AF1036" s="1">
        <v>78308</v>
      </c>
      <c r="AG1036" s="1">
        <v>967</v>
      </c>
      <c r="AH1036" s="1">
        <v>54911</v>
      </c>
      <c r="AI1036" s="1">
        <v>2308</v>
      </c>
      <c r="AJ1036" s="2">
        <v>8.900000000000001E-2</v>
      </c>
      <c r="AK1036">
        <v>10.14904623</v>
      </c>
      <c r="AL1036">
        <v>249.67863408776688</v>
      </c>
      <c r="AM1036" t="s">
        <v>1482</v>
      </c>
      <c r="AN1036" t="s">
        <v>1503</v>
      </c>
    </row>
    <row r="1037" spans="1:40">
      <c r="A1037" t="s">
        <v>1258</v>
      </c>
      <c r="B1037">
        <v>46.4</v>
      </c>
      <c r="C1037">
        <v>46.5</v>
      </c>
      <c r="D1037">
        <v>46.4</v>
      </c>
      <c r="E1037">
        <v>7359</v>
      </c>
      <c r="F1037">
        <v>3473</v>
      </c>
      <c r="G1037">
        <v>3886</v>
      </c>
      <c r="H1037" s="2">
        <f>F1037/E1037</f>
        <v>0.47193912216333739</v>
      </c>
      <c r="I1037" s="2">
        <f>G1037/E1037</f>
        <v>0.52806087783666256</v>
      </c>
      <c r="J1037" s="1">
        <v>3315</v>
      </c>
      <c r="K1037" s="2">
        <f>J1037/E1037</f>
        <v>0.45046881369751324</v>
      </c>
      <c r="L1037" s="1">
        <v>2821</v>
      </c>
      <c r="M1037" s="1">
        <v>179</v>
      </c>
      <c r="N1037" s="1">
        <v>42</v>
      </c>
      <c r="O1037" s="2">
        <f>L1037/$J1037</f>
        <v>0.85098039215686272</v>
      </c>
      <c r="P1037" s="2">
        <f>M1037/$J1037</f>
        <v>5.3996983408748117E-2</v>
      </c>
      <c r="Q1037" s="2">
        <f>N1037/$J1037</f>
        <v>1.2669683257918552E-2</v>
      </c>
      <c r="R1037" s="2">
        <v>0.38799999999999996</v>
      </c>
      <c r="S1037" s="8" t="str">
        <f>VLOOKUP(R1037,bachelor_lookup!A:B,2,TRUE)</f>
        <v>High</v>
      </c>
      <c r="T1037" s="2">
        <v>0.41600000000000004</v>
      </c>
      <c r="U1037" s="2">
        <v>0.36200000000000004</v>
      </c>
      <c r="V1037" s="1">
        <v>7350</v>
      </c>
      <c r="W1037" s="2">
        <f>V1037/E1037</f>
        <v>0.99877700774561762</v>
      </c>
      <c r="X1037" s="2">
        <v>3.5000000000000003E-2</v>
      </c>
      <c r="Y1037" s="1">
        <v>1738</v>
      </c>
      <c r="Z1037" s="2">
        <f>Y1037/E1037</f>
        <v>0.23617339312406577</v>
      </c>
      <c r="AA1037" s="2">
        <v>7.0000000000000007E-2</v>
      </c>
      <c r="AB1037" s="1">
        <v>4348</v>
      </c>
      <c r="AC1037" s="2">
        <f>AB1037/E1037</f>
        <v>0.59084114689495859</v>
      </c>
      <c r="AD1037" s="2">
        <f>1-(AC1037+Z1037)</f>
        <v>0.1729854599809757</v>
      </c>
      <c r="AE1037" s="2">
        <v>2.7999999999999997E-2</v>
      </c>
      <c r="AF1037" s="1">
        <v>92969</v>
      </c>
      <c r="AG1037" s="1">
        <v>2761</v>
      </c>
      <c r="AH1037" s="1">
        <v>81168</v>
      </c>
      <c r="AI1037" s="1">
        <v>5936</v>
      </c>
      <c r="AJ1037" s="2">
        <v>3.9E-2</v>
      </c>
      <c r="AK1037">
        <v>8.2230988360000001</v>
      </c>
      <c r="AL1037">
        <v>894.91810165079721</v>
      </c>
      <c r="AM1037" t="s">
        <v>1483</v>
      </c>
      <c r="AN1037" t="s">
        <v>1518</v>
      </c>
    </row>
    <row r="1038" spans="1:40">
      <c r="A1038" t="s">
        <v>304</v>
      </c>
      <c r="B1038">
        <v>58.6</v>
      </c>
      <c r="C1038">
        <v>59.2</v>
      </c>
      <c r="D1038">
        <v>58.3</v>
      </c>
      <c r="E1038">
        <v>3005</v>
      </c>
      <c r="F1038">
        <v>1443</v>
      </c>
      <c r="G1038">
        <v>1562</v>
      </c>
      <c r="H1038" s="2">
        <f>F1038/E1038</f>
        <v>0.48019966722129781</v>
      </c>
      <c r="I1038" s="2">
        <f>G1038/E1038</f>
        <v>0.51980033277870219</v>
      </c>
      <c r="J1038" s="1">
        <v>1079</v>
      </c>
      <c r="K1038" s="2">
        <f>J1038/E1038</f>
        <v>0.35906821963394342</v>
      </c>
      <c r="L1038" s="1">
        <v>744</v>
      </c>
      <c r="M1038" s="1">
        <v>90</v>
      </c>
      <c r="N1038" s="1">
        <v>43</v>
      </c>
      <c r="O1038" s="2">
        <f>L1038/$J1038</f>
        <v>0.68952734012974981</v>
      </c>
      <c r="P1038" s="2">
        <f>M1038/$J1038</f>
        <v>8.3410565338276177E-2</v>
      </c>
      <c r="Q1038" s="2">
        <f>N1038/$J1038</f>
        <v>3.9851714550509731E-2</v>
      </c>
      <c r="R1038" s="2">
        <v>0.38799999999999996</v>
      </c>
      <c r="S1038" s="8" t="str">
        <f>VLOOKUP(R1038,bachelor_lookup!A:B,2,TRUE)</f>
        <v>High</v>
      </c>
      <c r="T1038" s="2">
        <v>0.4</v>
      </c>
      <c r="U1038" s="2">
        <v>0.377</v>
      </c>
      <c r="V1038" s="1">
        <v>2995</v>
      </c>
      <c r="W1038" s="2">
        <f>V1038/E1038</f>
        <v>0.99667221297836939</v>
      </c>
      <c r="X1038" s="2">
        <v>7.5999999999999998E-2</v>
      </c>
      <c r="Y1038" s="1">
        <v>365</v>
      </c>
      <c r="Z1038" s="2">
        <f>Y1038/E1038</f>
        <v>0.12146422628951747</v>
      </c>
      <c r="AA1038" s="2">
        <v>0.16699999999999998</v>
      </c>
      <c r="AB1038" s="1">
        <v>1587</v>
      </c>
      <c r="AC1038" s="2">
        <f>AB1038/E1038</f>
        <v>0.52811980033277872</v>
      </c>
      <c r="AD1038" s="2">
        <f>1-(AC1038+Z1038)</f>
        <v>0.3504159733777038</v>
      </c>
      <c r="AE1038" s="2">
        <v>9.3000000000000013E-2</v>
      </c>
      <c r="AF1038" s="1">
        <v>87114</v>
      </c>
      <c r="AG1038" s="1">
        <v>1429</v>
      </c>
      <c r="AH1038" s="1">
        <v>59911</v>
      </c>
      <c r="AI1038" s="1">
        <v>2648</v>
      </c>
      <c r="AJ1038" s="2">
        <v>0.11199999999999999</v>
      </c>
      <c r="AK1038">
        <v>64.336163999999997</v>
      </c>
      <c r="AL1038">
        <v>46.707789416851156</v>
      </c>
      <c r="AM1038" t="s">
        <v>1482</v>
      </c>
      <c r="AN1038" t="s">
        <v>1501</v>
      </c>
    </row>
    <row r="1039" spans="1:40">
      <c r="A1039" t="s">
        <v>1071</v>
      </c>
      <c r="B1039">
        <v>31.2</v>
      </c>
      <c r="C1039">
        <v>30.5</v>
      </c>
      <c r="D1039">
        <v>32.200000000000003</v>
      </c>
      <c r="E1039">
        <v>6546</v>
      </c>
      <c r="F1039">
        <v>3313</v>
      </c>
      <c r="G1039">
        <v>3233</v>
      </c>
      <c r="H1039" s="2">
        <f>F1039/E1039</f>
        <v>0.50611060189428658</v>
      </c>
      <c r="I1039" s="2">
        <f>G1039/E1039</f>
        <v>0.49388939810571342</v>
      </c>
      <c r="J1039" s="1">
        <v>3306</v>
      </c>
      <c r="K1039" s="2">
        <f>J1039/E1039</f>
        <v>0.50504124656278648</v>
      </c>
      <c r="L1039" s="1">
        <v>2349</v>
      </c>
      <c r="M1039" s="1">
        <v>232</v>
      </c>
      <c r="N1039" s="1">
        <v>271</v>
      </c>
      <c r="O1039" s="2">
        <f>L1039/$J1039</f>
        <v>0.71052631578947367</v>
      </c>
      <c r="P1039" s="2">
        <f>M1039/$J1039</f>
        <v>7.0175438596491224E-2</v>
      </c>
      <c r="Q1039" s="2">
        <f>N1039/$J1039</f>
        <v>8.1972171808832428E-2</v>
      </c>
      <c r="R1039" s="2">
        <v>0.38900000000000001</v>
      </c>
      <c r="S1039" s="8" t="str">
        <f>VLOOKUP(R1039,bachelor_lookup!A:B,2,TRUE)</f>
        <v>High</v>
      </c>
      <c r="T1039" s="2">
        <v>0.37799999999999995</v>
      </c>
      <c r="U1039" s="2">
        <v>0.4</v>
      </c>
      <c r="V1039" s="1">
        <v>6509</v>
      </c>
      <c r="W1039" s="2">
        <f>V1039/E1039</f>
        <v>0.99434769324778494</v>
      </c>
      <c r="X1039" s="2">
        <v>5.7999999999999996E-2</v>
      </c>
      <c r="Y1039" s="1">
        <v>1702</v>
      </c>
      <c r="Z1039" s="2">
        <f>Y1039/E1039</f>
        <v>0.26000611060189427</v>
      </c>
      <c r="AA1039" s="2">
        <v>6.4000000000000001E-2</v>
      </c>
      <c r="AB1039" s="1">
        <v>4358</v>
      </c>
      <c r="AC1039" s="2">
        <f>AB1039/E1039</f>
        <v>0.6657500763825237</v>
      </c>
      <c r="AD1039" s="2">
        <f>1-(AC1039+Z1039)</f>
        <v>7.4243813015582028E-2</v>
      </c>
      <c r="AE1039" s="2">
        <v>6.0999999999999999E-2</v>
      </c>
      <c r="AF1039" s="1">
        <v>94796</v>
      </c>
      <c r="AG1039" s="1">
        <v>2067</v>
      </c>
      <c r="AH1039" s="1">
        <v>84324</v>
      </c>
      <c r="AI1039" s="1">
        <v>5144</v>
      </c>
      <c r="AJ1039" s="2">
        <v>0.10099999999999999</v>
      </c>
      <c r="AK1039">
        <v>2.4718159759999998</v>
      </c>
      <c r="AL1039">
        <v>2648.2553974721945</v>
      </c>
      <c r="AM1039" t="s">
        <v>1484</v>
      </c>
      <c r="AN1039" t="s">
        <v>1517</v>
      </c>
    </row>
    <row r="1040" spans="1:40">
      <c r="A1040" t="s">
        <v>907</v>
      </c>
      <c r="B1040">
        <v>43.4</v>
      </c>
      <c r="C1040">
        <v>44</v>
      </c>
      <c r="D1040">
        <v>42.9</v>
      </c>
      <c r="E1040">
        <v>4219</v>
      </c>
      <c r="F1040">
        <v>2068</v>
      </c>
      <c r="G1040">
        <v>2151</v>
      </c>
      <c r="H1040" s="2">
        <f>F1040/E1040</f>
        <v>0.49016354586394878</v>
      </c>
      <c r="I1040" s="2">
        <f>G1040/E1040</f>
        <v>0.50983645413605116</v>
      </c>
      <c r="J1040" s="1">
        <v>2195</v>
      </c>
      <c r="K1040" s="2">
        <f>J1040/E1040</f>
        <v>0.52026546575017774</v>
      </c>
      <c r="L1040" s="1">
        <v>1831</v>
      </c>
      <c r="M1040" s="1">
        <v>133</v>
      </c>
      <c r="N1040" s="1">
        <v>85</v>
      </c>
      <c r="O1040" s="2">
        <f>L1040/$J1040</f>
        <v>0.83416856492027336</v>
      </c>
      <c r="P1040" s="2">
        <f>M1040/$J1040</f>
        <v>6.0592255125284739E-2</v>
      </c>
      <c r="Q1040" s="2">
        <f>N1040/$J1040</f>
        <v>3.8724373576309798E-2</v>
      </c>
      <c r="R1040" s="2">
        <v>0.38900000000000001</v>
      </c>
      <c r="S1040" s="8" t="str">
        <f>VLOOKUP(R1040,bachelor_lookup!A:B,2,TRUE)</f>
        <v>High</v>
      </c>
      <c r="T1040" s="2">
        <v>0.35700000000000004</v>
      </c>
      <c r="U1040" s="2">
        <v>0.41799999999999998</v>
      </c>
      <c r="V1040" s="1">
        <v>4219</v>
      </c>
      <c r="W1040" s="2">
        <f>V1040/E1040</f>
        <v>1</v>
      </c>
      <c r="X1040" s="2">
        <v>2.6000000000000002E-2</v>
      </c>
      <c r="Y1040" s="1">
        <v>872</v>
      </c>
      <c r="Z1040" s="2">
        <f>Y1040/E1040</f>
        <v>0.20668404835269022</v>
      </c>
      <c r="AA1040" s="2">
        <v>1.8000000000000002E-2</v>
      </c>
      <c r="AB1040" s="1">
        <v>2911</v>
      </c>
      <c r="AC1040" s="2">
        <f>AB1040/E1040</f>
        <v>0.68997392747096464</v>
      </c>
      <c r="AD1040" s="2">
        <f>1-(AC1040+Z1040)</f>
        <v>0.10334202417634519</v>
      </c>
      <c r="AE1040" s="2">
        <v>3.2000000000000001E-2</v>
      </c>
      <c r="AF1040" s="1">
        <v>116118</v>
      </c>
      <c r="AG1040" s="1">
        <v>1540</v>
      </c>
      <c r="AH1040" s="1">
        <v>94333</v>
      </c>
      <c r="AI1040" s="1">
        <v>3430</v>
      </c>
      <c r="AJ1040" s="2">
        <v>0.06</v>
      </c>
      <c r="AK1040">
        <v>8.6824989210000005</v>
      </c>
      <c r="AL1040">
        <v>485.92001431703949</v>
      </c>
      <c r="AM1040" t="s">
        <v>1483</v>
      </c>
      <c r="AN1040" t="s">
        <v>1513</v>
      </c>
    </row>
    <row r="1041" spans="1:40">
      <c r="A1041" t="s">
        <v>54</v>
      </c>
      <c r="B1041">
        <v>36.799999999999997</v>
      </c>
      <c r="C1041">
        <v>33.1</v>
      </c>
      <c r="D1041">
        <v>39.1</v>
      </c>
      <c r="E1041">
        <v>10261</v>
      </c>
      <c r="F1041">
        <v>5311</v>
      </c>
      <c r="G1041">
        <v>4950</v>
      </c>
      <c r="H1041" s="2">
        <f>F1041/E1041</f>
        <v>0.51759087808205828</v>
      </c>
      <c r="I1041" s="2">
        <f>G1041/E1041</f>
        <v>0.48240912191794172</v>
      </c>
      <c r="J1041" s="1">
        <v>4491</v>
      </c>
      <c r="K1041" s="2">
        <f>J1041/E1041</f>
        <v>0.43767663970373261</v>
      </c>
      <c r="L1041" s="1">
        <v>3661</v>
      </c>
      <c r="M1041" s="1">
        <v>542</v>
      </c>
      <c r="N1041" s="1">
        <v>0</v>
      </c>
      <c r="O1041" s="2">
        <f>L1041/$J1041</f>
        <v>0.81518592741037632</v>
      </c>
      <c r="P1041" s="2">
        <f>M1041/$J1041</f>
        <v>0.12068581607659765</v>
      </c>
      <c r="Q1041" s="2">
        <f>N1041/$J1041</f>
        <v>0</v>
      </c>
      <c r="R1041" s="2">
        <v>0.39100000000000001</v>
      </c>
      <c r="S1041" s="8" t="str">
        <f>VLOOKUP(R1041,bachelor_lookup!A:B,2,TRUE)</f>
        <v>High</v>
      </c>
      <c r="T1041" s="2">
        <v>0.45399999999999996</v>
      </c>
      <c r="U1041" s="2">
        <v>0.32899999999999996</v>
      </c>
      <c r="V1041" s="1">
        <v>10253</v>
      </c>
      <c r="W1041" s="2">
        <f>V1041/E1041</f>
        <v>0.99922034889387001</v>
      </c>
      <c r="X1041" s="2">
        <v>3.4000000000000002E-2</v>
      </c>
      <c r="Y1041" s="1">
        <v>2707</v>
      </c>
      <c r="Z1041" s="2">
        <f>Y1041/E1041</f>
        <v>0.26381444303674106</v>
      </c>
      <c r="AA1041" s="2">
        <v>4.4999999999999998E-2</v>
      </c>
      <c r="AB1041" s="1">
        <v>5951</v>
      </c>
      <c r="AC1041" s="2">
        <f>AB1041/E1041</f>
        <v>0.57996296657245883</v>
      </c>
      <c r="AD1041" s="2">
        <f>1-(AC1041+Z1041)</f>
        <v>0.15622259039080011</v>
      </c>
      <c r="AE1041" s="2">
        <v>1.7000000000000001E-2</v>
      </c>
      <c r="AF1041" s="1">
        <v>94139</v>
      </c>
      <c r="AG1041" s="1">
        <v>3722</v>
      </c>
      <c r="AH1041" s="1">
        <v>83544</v>
      </c>
      <c r="AI1041" s="1">
        <v>7769</v>
      </c>
      <c r="AJ1041" s="2">
        <v>4.4000000000000004E-2</v>
      </c>
      <c r="AK1041">
        <v>20.455355180000002</v>
      </c>
      <c r="AL1041">
        <v>501.62903111223312</v>
      </c>
      <c r="AM1041" t="s">
        <v>1483</v>
      </c>
      <c r="AN1041" t="s">
        <v>1489</v>
      </c>
    </row>
    <row r="1042" spans="1:40">
      <c r="A1042" t="s">
        <v>455</v>
      </c>
      <c r="B1042">
        <v>38.6</v>
      </c>
      <c r="C1042">
        <v>37.4</v>
      </c>
      <c r="D1042">
        <v>39</v>
      </c>
      <c r="E1042">
        <v>6612</v>
      </c>
      <c r="F1042">
        <v>3334</v>
      </c>
      <c r="G1042">
        <v>3278</v>
      </c>
      <c r="H1042" s="2">
        <f>F1042/E1042</f>
        <v>0.50423472474289166</v>
      </c>
      <c r="I1042" s="2">
        <f>G1042/E1042</f>
        <v>0.49576527525710828</v>
      </c>
      <c r="J1042" s="1">
        <v>3377</v>
      </c>
      <c r="K1042" s="2">
        <f>J1042/E1042</f>
        <v>0.51073805202661826</v>
      </c>
      <c r="L1042" s="1">
        <v>2068</v>
      </c>
      <c r="M1042" s="1">
        <v>244</v>
      </c>
      <c r="N1042" s="1">
        <v>571</v>
      </c>
      <c r="O1042" s="2">
        <f>L1042/$J1042</f>
        <v>0.6123778501628665</v>
      </c>
      <c r="P1042" s="2">
        <f>M1042/$J1042</f>
        <v>7.2253479419603195E-2</v>
      </c>
      <c r="Q1042" s="2">
        <f>N1042/$J1042</f>
        <v>0.16908498667456323</v>
      </c>
      <c r="R1042" s="2">
        <v>0.39100000000000001</v>
      </c>
      <c r="S1042" s="8" t="str">
        <f>VLOOKUP(R1042,bachelor_lookup!A:B,2,TRUE)</f>
        <v>High</v>
      </c>
      <c r="T1042" s="2">
        <v>0.40600000000000003</v>
      </c>
      <c r="U1042" s="2">
        <v>0.375</v>
      </c>
      <c r="V1042" s="1">
        <v>6604</v>
      </c>
      <c r="W1042" s="2">
        <f>V1042/E1042</f>
        <v>0.99879007864488811</v>
      </c>
      <c r="X1042" s="2">
        <v>0.106</v>
      </c>
      <c r="Y1042" s="1">
        <v>1280</v>
      </c>
      <c r="Z1042" s="2">
        <f>Y1042/E1042</f>
        <v>0.19358741681790684</v>
      </c>
      <c r="AA1042" s="2">
        <v>0.159</v>
      </c>
      <c r="AB1042" s="1">
        <v>4527</v>
      </c>
      <c r="AC1042" s="2">
        <f>AB1042/E1042</f>
        <v>0.68466424682395643</v>
      </c>
      <c r="AD1042" s="2">
        <f>1-(AC1042+Z1042)</f>
        <v>0.12174833635813676</v>
      </c>
      <c r="AE1042" s="2">
        <v>8.900000000000001E-2</v>
      </c>
      <c r="AF1042" s="1">
        <v>66120</v>
      </c>
      <c r="AG1042" s="1">
        <v>2868</v>
      </c>
      <c r="AH1042" s="1">
        <v>53188</v>
      </c>
      <c r="AI1042" s="1">
        <v>5470</v>
      </c>
      <c r="AJ1042" s="2">
        <v>0.111</v>
      </c>
      <c r="AK1042">
        <v>2.6024934609999999</v>
      </c>
      <c r="AL1042">
        <v>2540.6403893362176</v>
      </c>
      <c r="AM1042" t="s">
        <v>1484</v>
      </c>
      <c r="AN1042" t="s">
        <v>1503</v>
      </c>
    </row>
    <row r="1043" spans="1:40">
      <c r="A1043" t="s">
        <v>297</v>
      </c>
      <c r="B1043">
        <v>42.2</v>
      </c>
      <c r="C1043">
        <v>40.4</v>
      </c>
      <c r="D1043">
        <v>44.5</v>
      </c>
      <c r="E1043">
        <v>5430</v>
      </c>
      <c r="F1043">
        <v>2409</v>
      </c>
      <c r="G1043">
        <v>3021</v>
      </c>
      <c r="H1043" s="2">
        <f>F1043/E1043</f>
        <v>0.44364640883977902</v>
      </c>
      <c r="I1043" s="2">
        <f>G1043/E1043</f>
        <v>0.55635359116022098</v>
      </c>
      <c r="J1043" s="1">
        <v>2673</v>
      </c>
      <c r="K1043" s="2">
        <f>J1043/E1043</f>
        <v>0.49226519337016572</v>
      </c>
      <c r="L1043" s="1">
        <v>2192</v>
      </c>
      <c r="M1043" s="1">
        <v>252</v>
      </c>
      <c r="N1043" s="1">
        <v>81</v>
      </c>
      <c r="O1043" s="2">
        <f>L1043/$J1043</f>
        <v>0.82005237560793121</v>
      </c>
      <c r="P1043" s="2">
        <f>M1043/$J1043</f>
        <v>9.4276094276094277E-2</v>
      </c>
      <c r="Q1043" s="2">
        <f>N1043/$J1043</f>
        <v>3.0303030303030304E-2</v>
      </c>
      <c r="R1043" s="2">
        <v>0.39100000000000001</v>
      </c>
      <c r="S1043" s="8" t="str">
        <f>VLOOKUP(R1043,bachelor_lookup!A:B,2,TRUE)</f>
        <v>High</v>
      </c>
      <c r="T1043" s="2">
        <v>0.40100000000000002</v>
      </c>
      <c r="U1043" s="2">
        <v>0.38299999999999995</v>
      </c>
      <c r="V1043" s="1">
        <v>5421</v>
      </c>
      <c r="W1043" s="2">
        <f>V1043/E1043</f>
        <v>0.99834254143646406</v>
      </c>
      <c r="X1043" s="2">
        <v>9.1999999999999998E-2</v>
      </c>
      <c r="Y1043" s="1">
        <v>1200</v>
      </c>
      <c r="Z1043" s="2">
        <f>Y1043/E1043</f>
        <v>0.22099447513812154</v>
      </c>
      <c r="AA1043" s="2">
        <v>0.193</v>
      </c>
      <c r="AB1043" s="1">
        <v>3190</v>
      </c>
      <c r="AC1043" s="2">
        <f>AB1043/E1043</f>
        <v>0.58747697974217317</v>
      </c>
      <c r="AD1043" s="2">
        <f>1-(AC1043+Z1043)</f>
        <v>0.1915285451197053</v>
      </c>
      <c r="AE1043" s="2">
        <v>7.0999999999999994E-2</v>
      </c>
      <c r="AF1043" s="1">
        <v>82734</v>
      </c>
      <c r="AG1043" s="1">
        <v>2305</v>
      </c>
      <c r="AH1043" s="1">
        <v>76317</v>
      </c>
      <c r="AI1043" s="1">
        <v>4322</v>
      </c>
      <c r="AJ1043" s="2">
        <v>3.6000000000000004E-2</v>
      </c>
      <c r="AK1043">
        <v>29.176808149999999</v>
      </c>
      <c r="AL1043">
        <v>186.10671777680383</v>
      </c>
      <c r="AM1043" t="s">
        <v>1482</v>
      </c>
      <c r="AN1043" t="s">
        <v>1501</v>
      </c>
    </row>
    <row r="1044" spans="1:40">
      <c r="A1044" t="s">
        <v>1256</v>
      </c>
      <c r="B1044">
        <v>43.6</v>
      </c>
      <c r="C1044">
        <v>44.3</v>
      </c>
      <c r="D1044">
        <v>42.6</v>
      </c>
      <c r="E1044">
        <v>3560</v>
      </c>
      <c r="F1044">
        <v>1765</v>
      </c>
      <c r="G1044">
        <v>1795</v>
      </c>
      <c r="H1044" s="2">
        <f>F1044/E1044</f>
        <v>0.4957865168539326</v>
      </c>
      <c r="I1044" s="2">
        <f>G1044/E1044</f>
        <v>0.5042134831460674</v>
      </c>
      <c r="J1044" s="1">
        <v>1507</v>
      </c>
      <c r="K1044" s="2">
        <f>J1044/E1044</f>
        <v>0.42331460674157301</v>
      </c>
      <c r="L1044" s="1">
        <v>1257</v>
      </c>
      <c r="M1044" s="1">
        <v>168</v>
      </c>
      <c r="N1044" s="1">
        <v>21</v>
      </c>
      <c r="O1044" s="2">
        <f>L1044/$J1044</f>
        <v>0.834107498341075</v>
      </c>
      <c r="P1044" s="2">
        <f>M1044/$J1044</f>
        <v>0.11147976111479761</v>
      </c>
      <c r="Q1044" s="2">
        <f>N1044/$J1044</f>
        <v>1.3934970139349702E-2</v>
      </c>
      <c r="R1044" s="2">
        <v>0.39100000000000001</v>
      </c>
      <c r="S1044" s="8" t="str">
        <f>VLOOKUP(R1044,bachelor_lookup!A:B,2,TRUE)</f>
        <v>High</v>
      </c>
      <c r="T1044" s="2">
        <v>0.41399999999999998</v>
      </c>
      <c r="U1044" s="2">
        <v>0.36700000000000005</v>
      </c>
      <c r="V1044" s="1">
        <v>3550</v>
      </c>
      <c r="W1044" s="2">
        <f>V1044/E1044</f>
        <v>0.9971910112359551</v>
      </c>
      <c r="X1044" s="2">
        <v>5.5E-2</v>
      </c>
      <c r="Y1044" s="1">
        <v>877</v>
      </c>
      <c r="Z1044" s="2">
        <f>Y1044/E1044</f>
        <v>0.24634831460674159</v>
      </c>
      <c r="AA1044" s="2">
        <v>8.5999999999999993E-2</v>
      </c>
      <c r="AB1044" s="1">
        <v>2143</v>
      </c>
      <c r="AC1044" s="2">
        <f>AB1044/E1044</f>
        <v>0.60196629213483144</v>
      </c>
      <c r="AD1044" s="2">
        <f>1-(AC1044+Z1044)</f>
        <v>0.151685393258427</v>
      </c>
      <c r="AE1044" s="2">
        <v>4.4999999999999998E-2</v>
      </c>
      <c r="AF1044" s="1">
        <v>86055</v>
      </c>
      <c r="AG1044" s="1">
        <v>1295</v>
      </c>
      <c r="AH1044" s="1">
        <v>73466</v>
      </c>
      <c r="AI1044" s="1">
        <v>2756</v>
      </c>
      <c r="AJ1044" s="2">
        <v>7.9000000000000001E-2</v>
      </c>
      <c r="AK1044">
        <v>9.3517423369999992</v>
      </c>
      <c r="AL1044">
        <v>380.67772525285739</v>
      </c>
      <c r="AM1044" t="s">
        <v>1483</v>
      </c>
      <c r="AN1044" t="s">
        <v>1518</v>
      </c>
    </row>
    <row r="1045" spans="1:40">
      <c r="A1045" t="s">
        <v>315</v>
      </c>
      <c r="B1045">
        <v>60</v>
      </c>
      <c r="C1045">
        <v>60.1</v>
      </c>
      <c r="D1045">
        <v>59.9</v>
      </c>
      <c r="E1045">
        <v>5986</v>
      </c>
      <c r="F1045">
        <v>3005</v>
      </c>
      <c r="G1045">
        <v>2981</v>
      </c>
      <c r="H1045" s="2">
        <f>F1045/E1045</f>
        <v>0.50200467758102241</v>
      </c>
      <c r="I1045" s="2">
        <f>G1045/E1045</f>
        <v>0.49799532241897759</v>
      </c>
      <c r="J1045" s="1">
        <v>1881</v>
      </c>
      <c r="K1045" s="2">
        <f>J1045/E1045</f>
        <v>0.31423321082525896</v>
      </c>
      <c r="L1045" s="1">
        <v>1497</v>
      </c>
      <c r="M1045" s="1">
        <v>173</v>
      </c>
      <c r="N1045" s="1">
        <v>34</v>
      </c>
      <c r="O1045" s="2">
        <f>L1045/$J1045</f>
        <v>0.79585326953748003</v>
      </c>
      <c r="P1045" s="2">
        <f>M1045/$J1045</f>
        <v>9.1972355130249872E-2</v>
      </c>
      <c r="Q1045" s="2">
        <f>N1045/$J1045</f>
        <v>1.8075491759702286E-2</v>
      </c>
      <c r="R1045" s="2">
        <v>0.39100000000000001</v>
      </c>
      <c r="S1045" s="8" t="str">
        <f>VLOOKUP(R1045,bachelor_lookup!A:B,2,TRUE)</f>
        <v>High</v>
      </c>
      <c r="T1045" s="2">
        <v>0.40100000000000002</v>
      </c>
      <c r="U1045" s="2">
        <v>0.38</v>
      </c>
      <c r="V1045" s="1">
        <v>5826</v>
      </c>
      <c r="W1045" s="2">
        <f>V1045/E1045</f>
        <v>0.97327096558636816</v>
      </c>
      <c r="X1045" s="2">
        <v>7.0000000000000007E-2</v>
      </c>
      <c r="Y1045" s="1">
        <v>723</v>
      </c>
      <c r="Z1045" s="2">
        <f>Y1045/E1045</f>
        <v>0.12078182425659872</v>
      </c>
      <c r="AA1045" s="2">
        <v>0.13300000000000001</v>
      </c>
      <c r="AB1045" s="1">
        <v>2823</v>
      </c>
      <c r="AC1045" s="2">
        <f>AB1045/E1045</f>
        <v>0.4716004009355162</v>
      </c>
      <c r="AD1045" s="2">
        <f>1-(AC1045+Z1045)</f>
        <v>0.40761777480788508</v>
      </c>
      <c r="AE1045" s="2">
        <v>8.4000000000000005E-2</v>
      </c>
      <c r="AF1045" s="1">
        <v>78205</v>
      </c>
      <c r="AG1045" s="1">
        <v>2614</v>
      </c>
      <c r="AH1045" s="1">
        <v>63816</v>
      </c>
      <c r="AI1045" s="1">
        <v>5322</v>
      </c>
      <c r="AJ1045" s="2">
        <v>9.1999999999999998E-2</v>
      </c>
      <c r="AK1045">
        <v>287.87697800000001</v>
      </c>
      <c r="AL1045">
        <v>20.793604412507065</v>
      </c>
      <c r="AM1045" t="s">
        <v>1482</v>
      </c>
      <c r="AN1045" t="s">
        <v>1502</v>
      </c>
    </row>
    <row r="1046" spans="1:40">
      <c r="A1046" t="s">
        <v>1141</v>
      </c>
      <c r="B1046">
        <v>40.1</v>
      </c>
      <c r="C1046">
        <v>39.700000000000003</v>
      </c>
      <c r="D1046">
        <v>41.2</v>
      </c>
      <c r="E1046">
        <v>4464</v>
      </c>
      <c r="F1046">
        <v>2256</v>
      </c>
      <c r="G1046">
        <v>2208</v>
      </c>
      <c r="H1046" s="2">
        <f>F1046/E1046</f>
        <v>0.5053763440860215</v>
      </c>
      <c r="I1046" s="2">
        <f>G1046/E1046</f>
        <v>0.4946236559139785</v>
      </c>
      <c r="J1046" s="1">
        <v>1990</v>
      </c>
      <c r="K1046" s="2">
        <f>J1046/E1046</f>
        <v>0.44578853046594979</v>
      </c>
      <c r="L1046" s="1">
        <v>1585</v>
      </c>
      <c r="M1046" s="1">
        <v>145</v>
      </c>
      <c r="N1046" s="1">
        <v>151</v>
      </c>
      <c r="O1046" s="2">
        <f>L1046/$J1046</f>
        <v>0.79648241206030146</v>
      </c>
      <c r="P1046" s="2">
        <f>M1046/$J1046</f>
        <v>7.2864321608040197E-2</v>
      </c>
      <c r="Q1046" s="2">
        <f>N1046/$J1046</f>
        <v>7.587939698492463E-2</v>
      </c>
      <c r="R1046" s="2">
        <v>0.39200000000000002</v>
      </c>
      <c r="S1046" s="8" t="str">
        <f>VLOOKUP(R1046,bachelor_lookup!A:B,2,TRUE)</f>
        <v>High</v>
      </c>
      <c r="T1046" s="2">
        <v>0.377</v>
      </c>
      <c r="U1046" s="2">
        <v>0.40600000000000003</v>
      </c>
      <c r="V1046" s="1">
        <v>4463</v>
      </c>
      <c r="W1046" s="2">
        <f>V1046/E1046</f>
        <v>0.99977598566308246</v>
      </c>
      <c r="X1046" s="2">
        <v>7.2999999999999995E-2</v>
      </c>
      <c r="Y1046" s="1">
        <v>1225</v>
      </c>
      <c r="Z1046" s="2">
        <f>Y1046/E1046</f>
        <v>0.27441756272401435</v>
      </c>
      <c r="AA1046" s="2">
        <v>0.13</v>
      </c>
      <c r="AB1046" s="1">
        <v>2798</v>
      </c>
      <c r="AC1046" s="2">
        <f>AB1046/E1046</f>
        <v>0.62679211469534046</v>
      </c>
      <c r="AD1046" s="2">
        <f>1-(AC1046+Z1046)</f>
        <v>9.879032258064524E-2</v>
      </c>
      <c r="AE1046" s="2">
        <v>0.06</v>
      </c>
      <c r="AF1046" s="1">
        <v>126340</v>
      </c>
      <c r="AG1046" s="1">
        <v>1492</v>
      </c>
      <c r="AH1046" s="1">
        <v>114239</v>
      </c>
      <c r="AI1046" s="1">
        <v>3412</v>
      </c>
      <c r="AJ1046" s="2">
        <v>5.9000000000000004E-2</v>
      </c>
      <c r="AK1046">
        <v>12.464829610000001</v>
      </c>
      <c r="AL1046">
        <v>358.12763909895114</v>
      </c>
      <c r="AM1046" t="s">
        <v>1483</v>
      </c>
      <c r="AN1046" t="s">
        <v>1517</v>
      </c>
    </row>
    <row r="1047" spans="1:40">
      <c r="A1047" t="s">
        <v>1293</v>
      </c>
      <c r="B1047">
        <v>43.5</v>
      </c>
      <c r="C1047">
        <v>46</v>
      </c>
      <c r="D1047">
        <v>42.2</v>
      </c>
      <c r="E1047">
        <v>3077</v>
      </c>
      <c r="F1047">
        <v>1593</v>
      </c>
      <c r="G1047">
        <v>1484</v>
      </c>
      <c r="H1047" s="2">
        <f>F1047/E1047</f>
        <v>0.51771205719857005</v>
      </c>
      <c r="I1047" s="2">
        <f>G1047/E1047</f>
        <v>0.48228794280142995</v>
      </c>
      <c r="J1047" s="1">
        <v>1463</v>
      </c>
      <c r="K1047" s="2">
        <f>J1047/E1047</f>
        <v>0.47546311342216446</v>
      </c>
      <c r="L1047" s="1">
        <v>1254</v>
      </c>
      <c r="M1047" s="1">
        <v>90</v>
      </c>
      <c r="N1047" s="1">
        <v>7</v>
      </c>
      <c r="O1047" s="2">
        <f>L1047/$J1047</f>
        <v>0.8571428571428571</v>
      </c>
      <c r="P1047" s="2">
        <f>M1047/$J1047</f>
        <v>6.1517429938482568E-2</v>
      </c>
      <c r="Q1047" s="2">
        <f>N1047/$J1047</f>
        <v>4.7846889952153108E-3</v>
      </c>
      <c r="R1047" s="2">
        <v>0.39200000000000002</v>
      </c>
      <c r="S1047" s="8" t="str">
        <f>VLOOKUP(R1047,bachelor_lookup!A:B,2,TRUE)</f>
        <v>High</v>
      </c>
      <c r="T1047" s="2">
        <v>0.35499999999999998</v>
      </c>
      <c r="U1047" s="2">
        <v>0.42899999999999999</v>
      </c>
      <c r="V1047" s="1">
        <v>3060</v>
      </c>
      <c r="W1047" s="2">
        <f>V1047/E1047</f>
        <v>0.99447513812154698</v>
      </c>
      <c r="X1047" s="2">
        <v>0.05</v>
      </c>
      <c r="Y1047" s="1">
        <v>761</v>
      </c>
      <c r="Z1047" s="2">
        <f>Y1047/E1047</f>
        <v>0.24731881702957426</v>
      </c>
      <c r="AA1047" s="2">
        <v>3.7999999999999999E-2</v>
      </c>
      <c r="AB1047" s="1">
        <v>1933</v>
      </c>
      <c r="AC1047" s="2">
        <f>AB1047/E1047</f>
        <v>0.62820929476763077</v>
      </c>
      <c r="AD1047" s="2">
        <f>1-(AC1047+Z1047)</f>
        <v>0.12447188820279498</v>
      </c>
      <c r="AE1047" s="2">
        <v>5.2000000000000005E-2</v>
      </c>
      <c r="AF1047" s="1">
        <v>112736</v>
      </c>
      <c r="AG1047" s="1">
        <v>1074</v>
      </c>
      <c r="AH1047" s="1">
        <v>86974</v>
      </c>
      <c r="AI1047" s="1">
        <v>2419</v>
      </c>
      <c r="AJ1047" s="2">
        <v>0.08</v>
      </c>
      <c r="AK1047">
        <v>203.92390589999999</v>
      </c>
      <c r="AL1047">
        <v>15.088961671364299</v>
      </c>
      <c r="AM1047" t="s">
        <v>1482</v>
      </c>
      <c r="AN1047" t="s">
        <v>1518</v>
      </c>
    </row>
    <row r="1048" spans="1:40">
      <c r="A1048" t="s">
        <v>1121</v>
      </c>
      <c r="B1048">
        <v>42</v>
      </c>
      <c r="C1048">
        <v>39.5</v>
      </c>
      <c r="D1048">
        <v>43.3</v>
      </c>
      <c r="E1048">
        <v>4181</v>
      </c>
      <c r="F1048">
        <v>2219</v>
      </c>
      <c r="G1048">
        <v>1962</v>
      </c>
      <c r="H1048" s="2">
        <f>F1048/E1048</f>
        <v>0.53073427409710594</v>
      </c>
      <c r="I1048" s="2">
        <f>G1048/E1048</f>
        <v>0.46926572590289406</v>
      </c>
      <c r="J1048" s="1">
        <v>2161</v>
      </c>
      <c r="K1048" s="2">
        <f>J1048/E1048</f>
        <v>0.5168619947381009</v>
      </c>
      <c r="L1048" s="1">
        <v>1692</v>
      </c>
      <c r="M1048" s="1">
        <v>89</v>
      </c>
      <c r="N1048" s="1">
        <v>226</v>
      </c>
      <c r="O1048" s="2">
        <f>L1048/$J1048</f>
        <v>0.78297084683017126</v>
      </c>
      <c r="P1048" s="2">
        <f>M1048/$J1048</f>
        <v>4.118463674224896E-2</v>
      </c>
      <c r="Q1048" s="2">
        <f>N1048/$J1048</f>
        <v>0.1045812124016659</v>
      </c>
      <c r="R1048" s="2">
        <v>0.39500000000000002</v>
      </c>
      <c r="S1048" s="8" t="str">
        <f>VLOOKUP(R1048,bachelor_lookup!A:B,2,TRUE)</f>
        <v>High</v>
      </c>
      <c r="T1048" s="2">
        <v>0.371</v>
      </c>
      <c r="U1048" s="2">
        <v>0.42</v>
      </c>
      <c r="V1048" s="1">
        <v>4176</v>
      </c>
      <c r="W1048" s="2">
        <f>V1048/E1048</f>
        <v>0.99880411384836165</v>
      </c>
      <c r="X1048" s="2">
        <v>0.08</v>
      </c>
      <c r="Y1048" s="1">
        <v>839</v>
      </c>
      <c r="Z1048" s="2">
        <f>Y1048/E1048</f>
        <v>0.20066969624491748</v>
      </c>
      <c r="AA1048" s="2">
        <v>0.1</v>
      </c>
      <c r="AB1048" s="1">
        <v>2819</v>
      </c>
      <c r="AC1048" s="2">
        <f>AB1048/E1048</f>
        <v>0.67424061229370968</v>
      </c>
      <c r="AD1048" s="2">
        <f>1-(AC1048+Z1048)</f>
        <v>0.12508969146137283</v>
      </c>
      <c r="AE1048" s="2">
        <v>8.4000000000000005E-2</v>
      </c>
      <c r="AF1048" s="1">
        <v>105873</v>
      </c>
      <c r="AG1048" s="1">
        <v>1504</v>
      </c>
      <c r="AH1048" s="1">
        <v>90096</v>
      </c>
      <c r="AI1048" s="1">
        <v>3419</v>
      </c>
      <c r="AJ1048" s="2">
        <v>8.3000000000000004E-2</v>
      </c>
      <c r="AK1048">
        <v>3.461163129</v>
      </c>
      <c r="AL1048">
        <v>1207.9754244949372</v>
      </c>
      <c r="AM1048" t="s">
        <v>1483</v>
      </c>
      <c r="AN1048" t="s">
        <v>1517</v>
      </c>
    </row>
    <row r="1049" spans="1:40">
      <c r="A1049" t="s">
        <v>80</v>
      </c>
      <c r="B1049">
        <v>47.6</v>
      </c>
      <c r="C1049">
        <v>42.4</v>
      </c>
      <c r="D1049">
        <v>50.2</v>
      </c>
      <c r="E1049">
        <v>2810</v>
      </c>
      <c r="F1049">
        <v>1411</v>
      </c>
      <c r="G1049">
        <v>1399</v>
      </c>
      <c r="H1049" s="2">
        <f>F1049/E1049</f>
        <v>0.50213523131672599</v>
      </c>
      <c r="I1049" s="2">
        <f>G1049/E1049</f>
        <v>0.49786476868327401</v>
      </c>
      <c r="J1049" s="1">
        <v>1106</v>
      </c>
      <c r="K1049" s="2">
        <f>J1049/E1049</f>
        <v>0.39359430604982204</v>
      </c>
      <c r="L1049" s="1">
        <v>920</v>
      </c>
      <c r="M1049" s="1">
        <v>39</v>
      </c>
      <c r="N1049" s="1">
        <v>0</v>
      </c>
      <c r="O1049" s="2">
        <f>L1049/$J1049</f>
        <v>0.83182640144665465</v>
      </c>
      <c r="P1049" s="2">
        <f>M1049/$J1049</f>
        <v>3.5262206148282099E-2</v>
      </c>
      <c r="Q1049" s="2">
        <f>N1049/$J1049</f>
        <v>0</v>
      </c>
      <c r="R1049" s="2">
        <v>0.39500000000000002</v>
      </c>
      <c r="S1049" s="8" t="str">
        <f>VLOOKUP(R1049,bachelor_lookup!A:B,2,TRUE)</f>
        <v>High</v>
      </c>
      <c r="T1049" s="2">
        <v>0.43200000000000005</v>
      </c>
      <c r="U1049" s="2">
        <v>0.35899999999999999</v>
      </c>
      <c r="V1049" s="1">
        <v>2793</v>
      </c>
      <c r="W1049" s="2">
        <f>V1049/E1049</f>
        <v>0.99395017793594309</v>
      </c>
      <c r="X1049" s="2">
        <v>7.6999999999999999E-2</v>
      </c>
      <c r="Y1049" s="1">
        <v>583</v>
      </c>
      <c r="Z1049" s="2">
        <f>Y1049/E1049</f>
        <v>0.20747330960854093</v>
      </c>
      <c r="AA1049" s="2">
        <v>0.14400000000000002</v>
      </c>
      <c r="AB1049" s="1">
        <v>1488</v>
      </c>
      <c r="AC1049" s="2">
        <f>AB1049/E1049</f>
        <v>0.52953736654804273</v>
      </c>
      <c r="AD1049" s="2">
        <f>1-(AC1049+Z1049)</f>
        <v>0.26298932384341633</v>
      </c>
      <c r="AE1049" s="2">
        <v>8.1000000000000003E-2</v>
      </c>
      <c r="AF1049" s="1">
        <v>91053</v>
      </c>
      <c r="AG1049" s="1">
        <v>1087</v>
      </c>
      <c r="AH1049" s="1">
        <v>65135</v>
      </c>
      <c r="AI1049" s="1">
        <v>2236</v>
      </c>
      <c r="AJ1049" s="2">
        <v>0.10099999999999999</v>
      </c>
      <c r="AK1049">
        <v>25.199839310000002</v>
      </c>
      <c r="AL1049">
        <v>111.50864755256251</v>
      </c>
      <c r="AM1049" t="s">
        <v>1482</v>
      </c>
      <c r="AN1049" t="s">
        <v>1490</v>
      </c>
    </row>
    <row r="1050" spans="1:40">
      <c r="A1050" t="s">
        <v>1024</v>
      </c>
      <c r="B1050">
        <v>50.1</v>
      </c>
      <c r="C1050">
        <v>48.9</v>
      </c>
      <c r="D1050">
        <v>51.3</v>
      </c>
      <c r="E1050">
        <v>1477</v>
      </c>
      <c r="F1050">
        <v>764</v>
      </c>
      <c r="G1050">
        <v>713</v>
      </c>
      <c r="H1050" s="2">
        <f>F1050/E1050</f>
        <v>0.51726472579553151</v>
      </c>
      <c r="I1050" s="2">
        <f>G1050/E1050</f>
        <v>0.48273527420446849</v>
      </c>
      <c r="J1050" s="1">
        <v>710</v>
      </c>
      <c r="K1050" s="2">
        <f>J1050/E1050</f>
        <v>0.48070412999322953</v>
      </c>
      <c r="L1050" s="1">
        <v>543</v>
      </c>
      <c r="M1050" s="1">
        <v>39</v>
      </c>
      <c r="N1050" s="1">
        <v>10</v>
      </c>
      <c r="O1050" s="2">
        <f>L1050/$J1050</f>
        <v>0.76478873239436618</v>
      </c>
      <c r="P1050" s="2">
        <f>M1050/$J1050</f>
        <v>5.4929577464788736E-2</v>
      </c>
      <c r="Q1050" s="2">
        <f>N1050/$J1050</f>
        <v>1.4084507042253521E-2</v>
      </c>
      <c r="R1050" s="2">
        <v>0.39500000000000002</v>
      </c>
      <c r="S1050" s="8" t="str">
        <f>VLOOKUP(R1050,bachelor_lookup!A:B,2,TRUE)</f>
        <v>High</v>
      </c>
      <c r="T1050" s="2">
        <v>0.41899999999999998</v>
      </c>
      <c r="U1050" s="2">
        <v>0.36899999999999999</v>
      </c>
      <c r="V1050" s="1">
        <v>1477</v>
      </c>
      <c r="W1050" s="2">
        <f>V1050/E1050</f>
        <v>1</v>
      </c>
      <c r="X1050" s="2">
        <v>0.11900000000000001</v>
      </c>
      <c r="Y1050" s="1">
        <v>222</v>
      </c>
      <c r="Z1050" s="2">
        <f>Y1050/E1050</f>
        <v>0.15030467163168584</v>
      </c>
      <c r="AA1050" s="2">
        <v>0.19399999999999998</v>
      </c>
      <c r="AB1050" s="1">
        <v>861</v>
      </c>
      <c r="AC1050" s="2">
        <f>AB1050/E1050</f>
        <v>0.58293838862559244</v>
      </c>
      <c r="AD1050" s="2">
        <f>1-(AC1050+Z1050)</f>
        <v>0.26675693974272174</v>
      </c>
      <c r="AE1050" s="2">
        <v>0.105</v>
      </c>
      <c r="AF1050" s="1">
        <v>66782</v>
      </c>
      <c r="AG1050" s="1">
        <v>697</v>
      </c>
      <c r="AH1050" s="1">
        <v>49183</v>
      </c>
      <c r="AI1050" s="1">
        <v>1290</v>
      </c>
      <c r="AJ1050" s="2">
        <v>8.199999999999999E-2</v>
      </c>
      <c r="AK1050">
        <v>1.759352899</v>
      </c>
      <c r="AL1050">
        <v>839.51321013510892</v>
      </c>
      <c r="AM1050" t="s">
        <v>1483</v>
      </c>
      <c r="AN1050" t="s">
        <v>1515</v>
      </c>
    </row>
    <row r="1051" spans="1:40">
      <c r="A1051" t="s">
        <v>1077</v>
      </c>
      <c r="B1051">
        <v>38.299999999999997</v>
      </c>
      <c r="C1051">
        <v>38.299999999999997</v>
      </c>
      <c r="D1051">
        <v>38.799999999999997</v>
      </c>
      <c r="E1051">
        <v>5252</v>
      </c>
      <c r="F1051">
        <v>2536</v>
      </c>
      <c r="G1051">
        <v>2716</v>
      </c>
      <c r="H1051" s="2">
        <f>F1051/E1051</f>
        <v>0.48286367098248284</v>
      </c>
      <c r="I1051" s="2">
        <f>G1051/E1051</f>
        <v>0.51713632901751716</v>
      </c>
      <c r="J1051" s="1">
        <v>2839</v>
      </c>
      <c r="K1051" s="2">
        <f>J1051/E1051</f>
        <v>0.54055597867479055</v>
      </c>
      <c r="L1051" s="1">
        <v>2221</v>
      </c>
      <c r="M1051" s="1">
        <v>287</v>
      </c>
      <c r="N1051" s="1">
        <v>90</v>
      </c>
      <c r="O1051" s="2">
        <f>L1051/$J1051</f>
        <v>0.78231771750616419</v>
      </c>
      <c r="P1051" s="2">
        <f>M1051/$J1051</f>
        <v>0.10109193377949982</v>
      </c>
      <c r="Q1051" s="2">
        <f>N1051/$J1051</f>
        <v>3.170130327580134E-2</v>
      </c>
      <c r="R1051" s="2">
        <v>0.39600000000000002</v>
      </c>
      <c r="S1051" s="8" t="str">
        <f>VLOOKUP(R1051,bachelor_lookup!A:B,2,TRUE)</f>
        <v>High</v>
      </c>
      <c r="T1051" s="2">
        <v>0.42599999999999999</v>
      </c>
      <c r="U1051" s="2">
        <v>0.36799999999999999</v>
      </c>
      <c r="V1051" s="1">
        <v>5231</v>
      </c>
      <c r="W1051" s="2">
        <f>V1051/E1051</f>
        <v>0.99600152322924596</v>
      </c>
      <c r="X1051" s="2">
        <v>9.4E-2</v>
      </c>
      <c r="Y1051" s="1">
        <v>1140</v>
      </c>
      <c r="Z1051" s="2">
        <f>Y1051/E1051</f>
        <v>0.21706016755521707</v>
      </c>
      <c r="AA1051" s="2">
        <v>0.187</v>
      </c>
      <c r="AB1051" s="1">
        <v>3566</v>
      </c>
      <c r="AC1051" s="2">
        <f>AB1051/E1051</f>
        <v>0.67897943640517899</v>
      </c>
      <c r="AD1051" s="2">
        <f>1-(AC1051+Z1051)</f>
        <v>0.10396039603960394</v>
      </c>
      <c r="AE1051" s="2">
        <v>7.0000000000000007E-2</v>
      </c>
      <c r="AF1051" s="1">
        <v>83743</v>
      </c>
      <c r="AG1051" s="1">
        <v>2175</v>
      </c>
      <c r="AH1051" s="1">
        <v>71298</v>
      </c>
      <c r="AI1051" s="1">
        <v>4198</v>
      </c>
      <c r="AJ1051" s="2">
        <v>4.9000000000000002E-2</v>
      </c>
      <c r="AK1051">
        <v>4.0378970040000004</v>
      </c>
      <c r="AL1051">
        <v>1300.6770590724061</v>
      </c>
      <c r="AM1051" t="s">
        <v>1483</v>
      </c>
      <c r="AN1051" t="s">
        <v>1517</v>
      </c>
    </row>
    <row r="1052" spans="1:40">
      <c r="A1052" t="s">
        <v>1094</v>
      </c>
      <c r="B1052">
        <v>43.4</v>
      </c>
      <c r="C1052">
        <v>43.8</v>
      </c>
      <c r="D1052">
        <v>42.1</v>
      </c>
      <c r="E1052">
        <v>2601</v>
      </c>
      <c r="F1052">
        <v>1315</v>
      </c>
      <c r="G1052">
        <v>1286</v>
      </c>
      <c r="H1052" s="2">
        <f>F1052/E1052</f>
        <v>0.5055747789311803</v>
      </c>
      <c r="I1052" s="2">
        <f>G1052/E1052</f>
        <v>0.4944252210688197</v>
      </c>
      <c r="J1052" s="1">
        <v>1282</v>
      </c>
      <c r="K1052" s="2">
        <f>J1052/E1052</f>
        <v>0.4928873510188389</v>
      </c>
      <c r="L1052" s="1">
        <v>961</v>
      </c>
      <c r="M1052" s="1">
        <v>124</v>
      </c>
      <c r="N1052" s="1">
        <v>60</v>
      </c>
      <c r="O1052" s="2">
        <f>L1052/$J1052</f>
        <v>0.74960998439937598</v>
      </c>
      <c r="P1052" s="2">
        <f>M1052/$J1052</f>
        <v>9.6723868954758194E-2</v>
      </c>
      <c r="Q1052" s="2">
        <f>N1052/$J1052</f>
        <v>4.6801872074882997E-2</v>
      </c>
      <c r="R1052" s="2">
        <v>0.39600000000000002</v>
      </c>
      <c r="S1052" s="8" t="str">
        <f>VLOOKUP(R1052,bachelor_lookup!A:B,2,TRUE)</f>
        <v>High</v>
      </c>
      <c r="T1052" s="2">
        <v>0.376</v>
      </c>
      <c r="U1052" s="2">
        <v>0.41700000000000004</v>
      </c>
      <c r="V1052" s="1">
        <v>2593</v>
      </c>
      <c r="W1052" s="2">
        <f>V1052/E1052</f>
        <v>0.99692425990003841</v>
      </c>
      <c r="X1052" s="2">
        <v>7.400000000000001E-2</v>
      </c>
      <c r="Y1052" s="1">
        <v>603</v>
      </c>
      <c r="Z1052" s="2">
        <f>Y1052/E1052</f>
        <v>0.23183391003460208</v>
      </c>
      <c r="AA1052" s="2">
        <v>0.13400000000000001</v>
      </c>
      <c r="AB1052" s="1">
        <v>1656</v>
      </c>
      <c r="AC1052" s="2">
        <f>AB1052/E1052</f>
        <v>0.63667820069204151</v>
      </c>
      <c r="AD1052" s="2">
        <f>1-(AC1052+Z1052)</f>
        <v>0.13148788927335642</v>
      </c>
      <c r="AE1052" s="2">
        <v>0.06</v>
      </c>
      <c r="AF1052" s="1">
        <v>107356</v>
      </c>
      <c r="AG1052" s="1">
        <v>964</v>
      </c>
      <c r="AH1052" s="1">
        <v>83942</v>
      </c>
      <c r="AI1052" s="1">
        <v>2121</v>
      </c>
      <c r="AJ1052" s="2">
        <v>9.6000000000000002E-2</v>
      </c>
      <c r="AK1052">
        <v>2.7626648729999999</v>
      </c>
      <c r="AL1052">
        <v>941.48227149084255</v>
      </c>
      <c r="AM1052" t="s">
        <v>1483</v>
      </c>
      <c r="AN1052" t="s">
        <v>1517</v>
      </c>
    </row>
    <row r="1053" spans="1:40">
      <c r="A1053" t="s">
        <v>589</v>
      </c>
      <c r="B1053">
        <v>37.9</v>
      </c>
      <c r="C1053">
        <v>37.200000000000003</v>
      </c>
      <c r="D1053">
        <v>38</v>
      </c>
      <c r="E1053">
        <v>3216</v>
      </c>
      <c r="F1053">
        <v>1608</v>
      </c>
      <c r="G1053">
        <v>1608</v>
      </c>
      <c r="H1053" s="2">
        <f>F1053/E1053</f>
        <v>0.5</v>
      </c>
      <c r="I1053" s="2">
        <f>G1053/E1053</f>
        <v>0.5</v>
      </c>
      <c r="J1053" s="1">
        <v>1575</v>
      </c>
      <c r="K1053" s="2">
        <f>J1053/E1053</f>
        <v>0.48973880597014924</v>
      </c>
      <c r="L1053" s="1">
        <v>1187</v>
      </c>
      <c r="M1053" s="1">
        <v>225</v>
      </c>
      <c r="N1053" s="1">
        <v>101</v>
      </c>
      <c r="O1053" s="2">
        <f>L1053/$J1053</f>
        <v>0.75365079365079368</v>
      </c>
      <c r="P1053" s="2">
        <f>M1053/$J1053</f>
        <v>0.14285714285714285</v>
      </c>
      <c r="Q1053" s="2">
        <f>N1053/$J1053</f>
        <v>6.412698412698413E-2</v>
      </c>
      <c r="R1053" s="2">
        <v>0.39700000000000002</v>
      </c>
      <c r="S1053" s="8" t="str">
        <f>VLOOKUP(R1053,bachelor_lookup!A:B,2,TRUE)</f>
        <v>High</v>
      </c>
      <c r="T1053" s="2">
        <v>0.34399999999999997</v>
      </c>
      <c r="U1053" s="2">
        <v>0.44799999999999995</v>
      </c>
      <c r="V1053" s="1">
        <v>3199</v>
      </c>
      <c r="W1053" s="2">
        <f>V1053/E1053</f>
        <v>0.99471393034825872</v>
      </c>
      <c r="X1053" s="2">
        <v>0.10800000000000001</v>
      </c>
      <c r="Y1053" s="1">
        <v>835</v>
      </c>
      <c r="Z1053" s="2">
        <f>Y1053/E1053</f>
        <v>0.25963930348258707</v>
      </c>
      <c r="AA1053" s="2">
        <v>0.13900000000000001</v>
      </c>
      <c r="AB1053" s="1">
        <v>2099</v>
      </c>
      <c r="AC1053" s="2">
        <f>AB1053/E1053</f>
        <v>0.65267412935323388</v>
      </c>
      <c r="AD1053" s="2">
        <f>1-(AC1053+Z1053)</f>
        <v>8.7686567164179108E-2</v>
      </c>
      <c r="AE1053" s="2">
        <v>0.10199999999999999</v>
      </c>
      <c r="AF1053" s="1">
        <v>83295</v>
      </c>
      <c r="AG1053" s="1">
        <v>1187</v>
      </c>
      <c r="AH1053" s="1">
        <v>75450</v>
      </c>
      <c r="AI1053" s="1">
        <v>2474</v>
      </c>
      <c r="AJ1053" s="2">
        <v>8.4000000000000005E-2</v>
      </c>
      <c r="AK1053">
        <v>3.535549166</v>
      </c>
      <c r="AL1053">
        <v>909.61823722521524</v>
      </c>
      <c r="AM1053" t="s">
        <v>1483</v>
      </c>
      <c r="AN1053" t="s">
        <v>1503</v>
      </c>
    </row>
    <row r="1054" spans="1:40">
      <c r="A1054" t="s">
        <v>551</v>
      </c>
      <c r="B1054">
        <v>41.1</v>
      </c>
      <c r="C1054">
        <v>41.8</v>
      </c>
      <c r="D1054">
        <v>39.799999999999997</v>
      </c>
      <c r="E1054">
        <v>5630</v>
      </c>
      <c r="F1054">
        <v>2809</v>
      </c>
      <c r="G1054">
        <v>2821</v>
      </c>
      <c r="H1054" s="2">
        <f>F1054/E1054</f>
        <v>0.49893428063943163</v>
      </c>
      <c r="I1054" s="2">
        <f>G1054/E1054</f>
        <v>0.50106571936056843</v>
      </c>
      <c r="J1054" s="1">
        <v>2816</v>
      </c>
      <c r="K1054" s="2">
        <f>J1054/E1054</f>
        <v>0.50017761989342802</v>
      </c>
      <c r="L1054" s="1">
        <v>1790</v>
      </c>
      <c r="M1054" s="1">
        <v>683</v>
      </c>
      <c r="N1054" s="1">
        <v>156</v>
      </c>
      <c r="O1054" s="2">
        <f>L1054/$J1054</f>
        <v>0.63565340909090906</v>
      </c>
      <c r="P1054" s="2">
        <f>M1054/$J1054</f>
        <v>0.24254261363636365</v>
      </c>
      <c r="Q1054" s="2">
        <f>N1054/$J1054</f>
        <v>5.5397727272727272E-2</v>
      </c>
      <c r="R1054" s="2">
        <v>0.39700000000000002</v>
      </c>
      <c r="S1054" s="8" t="str">
        <f>VLOOKUP(R1054,bachelor_lookup!A:B,2,TRUE)</f>
        <v>High</v>
      </c>
      <c r="T1054" s="2">
        <v>0.45700000000000002</v>
      </c>
      <c r="U1054" s="2">
        <v>0.33299999999999996</v>
      </c>
      <c r="V1054" s="1">
        <v>5630</v>
      </c>
      <c r="W1054" s="2">
        <f>V1054/E1054</f>
        <v>1</v>
      </c>
      <c r="X1054" s="2">
        <v>5.2000000000000005E-2</v>
      </c>
      <c r="Y1054" s="1">
        <v>1133</v>
      </c>
      <c r="Z1054" s="2">
        <f>Y1054/E1054</f>
        <v>0.20124333925399646</v>
      </c>
      <c r="AA1054" s="2">
        <v>4.2000000000000003E-2</v>
      </c>
      <c r="AB1054" s="1">
        <v>3552</v>
      </c>
      <c r="AC1054" s="2">
        <f>AB1054/E1054</f>
        <v>0.63090586145648309</v>
      </c>
      <c r="AD1054" s="2">
        <f>1-(AC1054+Z1054)</f>
        <v>0.1678507992895204</v>
      </c>
      <c r="AE1054" s="2">
        <v>0.06</v>
      </c>
      <c r="AF1054" s="1">
        <v>86231</v>
      </c>
      <c r="AG1054" s="1">
        <v>1996</v>
      </c>
      <c r="AH1054" s="1">
        <v>67750</v>
      </c>
      <c r="AI1054" s="1">
        <v>4611</v>
      </c>
      <c r="AJ1054" s="2">
        <v>8.199999999999999E-2</v>
      </c>
      <c r="AK1054">
        <v>2.7448878799999998</v>
      </c>
      <c r="AL1054">
        <v>2051.0855984398167</v>
      </c>
      <c r="AM1054" t="s">
        <v>1484</v>
      </c>
      <c r="AN1054" t="s">
        <v>1503</v>
      </c>
    </row>
    <row r="1055" spans="1:40">
      <c r="A1055" t="s">
        <v>1090</v>
      </c>
      <c r="B1055">
        <v>42.7</v>
      </c>
      <c r="C1055">
        <v>42.4</v>
      </c>
      <c r="D1055">
        <v>43.5</v>
      </c>
      <c r="E1055">
        <v>3336</v>
      </c>
      <c r="F1055">
        <v>1721</v>
      </c>
      <c r="G1055">
        <v>1615</v>
      </c>
      <c r="H1055" s="2">
        <f>F1055/E1055</f>
        <v>0.51588729016786572</v>
      </c>
      <c r="I1055" s="2">
        <f>G1055/E1055</f>
        <v>0.48411270983213428</v>
      </c>
      <c r="J1055" s="1">
        <v>1813</v>
      </c>
      <c r="K1055" s="2">
        <f>J1055/E1055</f>
        <v>0.54346522781774576</v>
      </c>
      <c r="L1055" s="1">
        <v>1368</v>
      </c>
      <c r="M1055" s="1">
        <v>174</v>
      </c>
      <c r="N1055" s="1">
        <v>117</v>
      </c>
      <c r="O1055" s="2">
        <f>L1055/$J1055</f>
        <v>0.75455046883618315</v>
      </c>
      <c r="P1055" s="2">
        <f>M1055/$J1055</f>
        <v>9.5973524544953115E-2</v>
      </c>
      <c r="Q1055" s="2">
        <f>N1055/$J1055</f>
        <v>6.4533921676778822E-2</v>
      </c>
      <c r="R1055" s="2">
        <v>0.39700000000000002</v>
      </c>
      <c r="S1055" s="8" t="str">
        <f>VLOOKUP(R1055,bachelor_lookup!A:B,2,TRUE)</f>
        <v>High</v>
      </c>
      <c r="T1055" s="2">
        <v>0.41899999999999998</v>
      </c>
      <c r="U1055" s="2">
        <v>0.373</v>
      </c>
      <c r="V1055" s="1">
        <v>3325</v>
      </c>
      <c r="W1055" s="2">
        <f>V1055/E1055</f>
        <v>0.99670263788968827</v>
      </c>
      <c r="X1055" s="2">
        <v>9.0000000000000011E-3</v>
      </c>
      <c r="Y1055" s="1">
        <v>716</v>
      </c>
      <c r="Z1055" s="2">
        <f>Y1055/E1055</f>
        <v>0.21462829736211031</v>
      </c>
      <c r="AA1055" s="2">
        <v>0</v>
      </c>
      <c r="AB1055" s="1">
        <v>2211</v>
      </c>
      <c r="AC1055" s="2">
        <f>AB1055/E1055</f>
        <v>0.66276978417266186</v>
      </c>
      <c r="AD1055" s="2">
        <f>1-(AC1055+Z1055)</f>
        <v>0.12260191846522783</v>
      </c>
      <c r="AE1055" s="2">
        <v>0.01</v>
      </c>
      <c r="AF1055" s="1">
        <v>105724</v>
      </c>
      <c r="AG1055" s="1">
        <v>1193</v>
      </c>
      <c r="AH1055" s="1">
        <v>101273</v>
      </c>
      <c r="AI1055" s="1">
        <v>2689</v>
      </c>
      <c r="AJ1055" s="2">
        <v>0.09</v>
      </c>
      <c r="AK1055">
        <v>3.3354348159999998</v>
      </c>
      <c r="AL1055">
        <v>1000.169448372155</v>
      </c>
      <c r="AM1055" t="s">
        <v>1483</v>
      </c>
      <c r="AN1055" t="s">
        <v>1517</v>
      </c>
    </row>
    <row r="1056" spans="1:40">
      <c r="A1056" t="s">
        <v>947</v>
      </c>
      <c r="B1056">
        <v>44.1</v>
      </c>
      <c r="C1056">
        <v>41.6</v>
      </c>
      <c r="D1056">
        <v>47.1</v>
      </c>
      <c r="E1056">
        <v>5972</v>
      </c>
      <c r="F1056">
        <v>2753</v>
      </c>
      <c r="G1056">
        <v>3219</v>
      </c>
      <c r="H1056" s="2">
        <f>F1056/E1056</f>
        <v>0.46098459477561954</v>
      </c>
      <c r="I1056" s="2">
        <f>G1056/E1056</f>
        <v>0.53901540522438041</v>
      </c>
      <c r="J1056" s="1">
        <v>2734</v>
      </c>
      <c r="K1056" s="2">
        <f>J1056/E1056</f>
        <v>0.4578030810448761</v>
      </c>
      <c r="L1056" s="1">
        <v>2240</v>
      </c>
      <c r="M1056" s="1">
        <v>111</v>
      </c>
      <c r="N1056" s="1">
        <v>147</v>
      </c>
      <c r="O1056" s="2">
        <f>L1056/$J1056</f>
        <v>0.81931236283833209</v>
      </c>
      <c r="P1056" s="2">
        <f>M1056/$J1056</f>
        <v>4.0599853694220922E-2</v>
      </c>
      <c r="Q1056" s="2">
        <f>N1056/$J1056</f>
        <v>5.3767373811265548E-2</v>
      </c>
      <c r="R1056" s="2">
        <v>0.39700000000000002</v>
      </c>
      <c r="S1056" s="8" t="str">
        <f>VLOOKUP(R1056,bachelor_lookup!A:B,2,TRUE)</f>
        <v>High</v>
      </c>
      <c r="T1056" s="2">
        <v>0.38299999999999995</v>
      </c>
      <c r="U1056" s="2">
        <v>0.40799999999999997</v>
      </c>
      <c r="V1056" s="1">
        <v>5964</v>
      </c>
      <c r="W1056" s="2">
        <f>V1056/E1056</f>
        <v>0.99866041527126592</v>
      </c>
      <c r="X1056" s="2">
        <v>6.0999999999999999E-2</v>
      </c>
      <c r="Y1056" s="1">
        <v>1368</v>
      </c>
      <c r="Z1056" s="2">
        <f>Y1056/E1056</f>
        <v>0.22906898861352981</v>
      </c>
      <c r="AA1056" s="2">
        <v>0.06</v>
      </c>
      <c r="AB1056" s="1">
        <v>3513</v>
      </c>
      <c r="AC1056" s="2">
        <f>AB1056/E1056</f>
        <v>0.58824514400535832</v>
      </c>
      <c r="AD1056" s="2">
        <f>1-(AC1056+Z1056)</f>
        <v>0.18268586738111181</v>
      </c>
      <c r="AE1056" s="2">
        <v>6.7000000000000004E-2</v>
      </c>
      <c r="AF1056" s="1">
        <v>71545</v>
      </c>
      <c r="AG1056" s="1">
        <v>2577</v>
      </c>
      <c r="AH1056" s="1">
        <v>58750</v>
      </c>
      <c r="AI1056" s="1">
        <v>4812</v>
      </c>
      <c r="AJ1056" s="2">
        <v>8.900000000000001E-2</v>
      </c>
      <c r="AK1056">
        <v>4.0665622780000001</v>
      </c>
      <c r="AL1056">
        <v>1468.5622871948551</v>
      </c>
      <c r="AM1056" t="s">
        <v>1484</v>
      </c>
      <c r="AN1056" t="s">
        <v>1513</v>
      </c>
    </row>
    <row r="1057" spans="1:40">
      <c r="A1057" t="s">
        <v>829</v>
      </c>
      <c r="B1057">
        <v>52.4</v>
      </c>
      <c r="C1057">
        <v>51.3</v>
      </c>
      <c r="D1057">
        <v>53</v>
      </c>
      <c r="E1057">
        <v>2033</v>
      </c>
      <c r="F1057">
        <v>1071</v>
      </c>
      <c r="G1057">
        <v>962</v>
      </c>
      <c r="H1057" s="2">
        <f>F1057/E1057</f>
        <v>0.52680767338908019</v>
      </c>
      <c r="I1057" s="2">
        <f>G1057/E1057</f>
        <v>0.47319232661091981</v>
      </c>
      <c r="J1057" s="1">
        <v>1061</v>
      </c>
      <c r="K1057" s="2">
        <f>J1057/E1057</f>
        <v>0.52188883423512056</v>
      </c>
      <c r="L1057" s="1">
        <v>675</v>
      </c>
      <c r="M1057" s="1">
        <v>107</v>
      </c>
      <c r="N1057" s="1">
        <v>1</v>
      </c>
      <c r="O1057" s="2">
        <f>L1057/$J1057</f>
        <v>0.63619227144203583</v>
      </c>
      <c r="P1057" s="2">
        <f>M1057/$J1057</f>
        <v>0.10084825636192271</v>
      </c>
      <c r="Q1057" s="2">
        <f>N1057/$J1057</f>
        <v>9.42507068803016E-4</v>
      </c>
      <c r="R1057" s="2">
        <v>0.39700000000000002</v>
      </c>
      <c r="S1057" s="8" t="str">
        <f>VLOOKUP(R1057,bachelor_lookup!A:B,2,TRUE)</f>
        <v>High</v>
      </c>
      <c r="T1057" s="2">
        <v>0.42100000000000004</v>
      </c>
      <c r="U1057" s="2">
        <v>0.371</v>
      </c>
      <c r="V1057" s="1">
        <v>2033</v>
      </c>
      <c r="W1057" s="2">
        <f>V1057/E1057</f>
        <v>1</v>
      </c>
      <c r="X1057" s="2">
        <v>0.114</v>
      </c>
      <c r="Y1057" s="1">
        <v>324</v>
      </c>
      <c r="Z1057" s="2">
        <f>Y1057/E1057</f>
        <v>0.15937038858829317</v>
      </c>
      <c r="AA1057" s="2">
        <v>0.24100000000000002</v>
      </c>
      <c r="AB1057" s="1">
        <v>1376</v>
      </c>
      <c r="AC1057" s="2">
        <f>AB1057/E1057</f>
        <v>0.67683226758484993</v>
      </c>
      <c r="AD1057" s="2">
        <f>1-(AC1057+Z1057)</f>
        <v>0.16379734382685696</v>
      </c>
      <c r="AE1057" s="2">
        <v>9.9000000000000005E-2</v>
      </c>
      <c r="AF1057" s="1">
        <v>65927</v>
      </c>
      <c r="AG1057" s="1">
        <v>962</v>
      </c>
      <c r="AH1057" s="1">
        <v>60694</v>
      </c>
      <c r="AI1057" s="1">
        <v>1724</v>
      </c>
      <c r="AJ1057" s="2">
        <v>1.1000000000000001E-2</v>
      </c>
      <c r="AK1057">
        <v>3826.3985130000001</v>
      </c>
      <c r="AL1057">
        <v>0.53130900848225371</v>
      </c>
      <c r="AM1057" t="s">
        <v>1482</v>
      </c>
      <c r="AN1057" t="s">
        <v>1510</v>
      </c>
    </row>
    <row r="1058" spans="1:40">
      <c r="A1058" t="s">
        <v>1390</v>
      </c>
      <c r="B1058">
        <v>41.9</v>
      </c>
      <c r="C1058">
        <v>40.5</v>
      </c>
      <c r="D1058">
        <v>43.8</v>
      </c>
      <c r="E1058">
        <v>6836</v>
      </c>
      <c r="F1058">
        <v>3503</v>
      </c>
      <c r="G1058">
        <v>3333</v>
      </c>
      <c r="H1058" s="2">
        <f>F1058/E1058</f>
        <v>0.51243417203042718</v>
      </c>
      <c r="I1058" s="2">
        <f>G1058/E1058</f>
        <v>0.48756582796957287</v>
      </c>
      <c r="J1058" s="1">
        <v>3389</v>
      </c>
      <c r="K1058" s="2">
        <f>J1058/E1058</f>
        <v>0.4957577530719719</v>
      </c>
      <c r="L1058" s="1">
        <v>2407</v>
      </c>
      <c r="M1058" s="1">
        <v>617</v>
      </c>
      <c r="N1058" s="1">
        <v>200</v>
      </c>
      <c r="O1058" s="2">
        <f>L1058/$J1058</f>
        <v>0.71023900855709654</v>
      </c>
      <c r="P1058" s="2">
        <f>M1058/$J1058</f>
        <v>0.18205960460312776</v>
      </c>
      <c r="Q1058" s="2">
        <f>N1058/$J1058</f>
        <v>5.9014458542342871E-2</v>
      </c>
      <c r="R1058" s="2">
        <v>0.39799999999999996</v>
      </c>
      <c r="S1058" s="8" t="str">
        <f>VLOOKUP(R1058,bachelor_lookup!A:B,2,TRUE)</f>
        <v>High</v>
      </c>
      <c r="T1058" s="2">
        <v>0.41799999999999998</v>
      </c>
      <c r="U1058" s="2">
        <v>0.38100000000000001</v>
      </c>
      <c r="V1058" s="1">
        <v>6836</v>
      </c>
      <c r="W1058" s="2">
        <f>V1058/E1058</f>
        <v>1</v>
      </c>
      <c r="X1058" s="2">
        <v>0.08</v>
      </c>
      <c r="Y1058" s="1">
        <v>1514</v>
      </c>
      <c r="Z1058" s="2">
        <f>Y1058/E1058</f>
        <v>0.22147454651843182</v>
      </c>
      <c r="AA1058" s="2">
        <v>9.6999999999999989E-2</v>
      </c>
      <c r="AB1058" s="1">
        <v>4283</v>
      </c>
      <c r="AC1058" s="2">
        <f>AB1058/E1058</f>
        <v>0.62653598595669979</v>
      </c>
      <c r="AD1058" s="2">
        <f>1-(AC1058+Z1058)</f>
        <v>0.15198946752486842</v>
      </c>
      <c r="AE1058" s="2">
        <v>0.09</v>
      </c>
      <c r="AF1058" s="1">
        <v>93458</v>
      </c>
      <c r="AG1058" s="1">
        <v>2336</v>
      </c>
      <c r="AH1058" s="1">
        <v>82667</v>
      </c>
      <c r="AI1058" s="1">
        <v>5525</v>
      </c>
      <c r="AJ1058" s="2">
        <v>7.8E-2</v>
      </c>
      <c r="AK1058">
        <v>14.379915970000001</v>
      </c>
      <c r="AL1058">
        <v>475.38525358990671</v>
      </c>
      <c r="AM1058" t="s">
        <v>1483</v>
      </c>
      <c r="AN1058" t="s">
        <v>1523</v>
      </c>
    </row>
    <row r="1059" spans="1:40">
      <c r="A1059" t="s">
        <v>676</v>
      </c>
      <c r="B1059">
        <v>38.1</v>
      </c>
      <c r="C1059">
        <v>36.5</v>
      </c>
      <c r="D1059">
        <v>39.200000000000003</v>
      </c>
      <c r="E1059">
        <v>5420</v>
      </c>
      <c r="F1059">
        <v>2516</v>
      </c>
      <c r="G1059">
        <v>2904</v>
      </c>
      <c r="H1059" s="2">
        <f>F1059/E1059</f>
        <v>0.46420664206642065</v>
      </c>
      <c r="I1059" s="2">
        <f>G1059/E1059</f>
        <v>0.5357933579335793</v>
      </c>
      <c r="J1059" s="1">
        <v>2449</v>
      </c>
      <c r="K1059" s="2">
        <f>J1059/E1059</f>
        <v>0.45184501845018449</v>
      </c>
      <c r="L1059" s="1">
        <v>1999</v>
      </c>
      <c r="M1059" s="1">
        <v>276</v>
      </c>
      <c r="N1059" s="1">
        <v>74</v>
      </c>
      <c r="O1059" s="2">
        <f>L1059/$J1059</f>
        <v>0.8162515312372397</v>
      </c>
      <c r="P1059" s="2">
        <f>M1059/$J1059</f>
        <v>0.11269906084115966</v>
      </c>
      <c r="Q1059" s="2">
        <f>N1059/$J1059</f>
        <v>3.0216414863209473E-2</v>
      </c>
      <c r="R1059" s="2">
        <v>0.40200000000000002</v>
      </c>
      <c r="S1059" s="8" t="str">
        <f>VLOOKUP(R1059,bachelor_lookup!A:B,2,TRUE)</f>
        <v>High</v>
      </c>
      <c r="T1059" s="2">
        <v>0.40100000000000002</v>
      </c>
      <c r="U1059" s="2">
        <v>0.40200000000000002</v>
      </c>
      <c r="V1059" s="1">
        <v>5395</v>
      </c>
      <c r="W1059" s="2">
        <f>V1059/E1059</f>
        <v>0.99538745387453875</v>
      </c>
      <c r="X1059" s="2">
        <v>5.2999999999999999E-2</v>
      </c>
      <c r="Y1059" s="1">
        <v>1682</v>
      </c>
      <c r="Z1059" s="2">
        <f>Y1059/E1059</f>
        <v>0.31033210332103323</v>
      </c>
      <c r="AA1059" s="2">
        <v>9.1999999999999998E-2</v>
      </c>
      <c r="AB1059" s="1">
        <v>3065</v>
      </c>
      <c r="AC1059" s="2">
        <f>AB1059/E1059</f>
        <v>0.56549815498154976</v>
      </c>
      <c r="AD1059" s="2">
        <f>1-(AC1059+Z1059)</f>
        <v>0.12416974169741701</v>
      </c>
      <c r="AE1059" s="2">
        <v>3.1E-2</v>
      </c>
      <c r="AF1059" s="1">
        <v>105363</v>
      </c>
      <c r="AG1059" s="1">
        <v>2029</v>
      </c>
      <c r="AH1059" s="1">
        <v>95379</v>
      </c>
      <c r="AI1059" s="1">
        <v>3850</v>
      </c>
      <c r="AJ1059" s="2">
        <v>8.4000000000000005E-2</v>
      </c>
      <c r="AK1059">
        <v>4.8208594629999997</v>
      </c>
      <c r="AL1059">
        <v>1124.2808552289052</v>
      </c>
      <c r="AM1059" t="s">
        <v>1483</v>
      </c>
      <c r="AN1059" t="s">
        <v>1503</v>
      </c>
    </row>
    <row r="1060" spans="1:40">
      <c r="A1060" t="s">
        <v>938</v>
      </c>
      <c r="B1060">
        <v>49.3</v>
      </c>
      <c r="C1060">
        <v>47.3</v>
      </c>
      <c r="D1060">
        <v>51.2</v>
      </c>
      <c r="E1060">
        <v>4998</v>
      </c>
      <c r="F1060">
        <v>2605</v>
      </c>
      <c r="G1060">
        <v>2393</v>
      </c>
      <c r="H1060" s="2">
        <f>F1060/E1060</f>
        <v>0.52120848339335735</v>
      </c>
      <c r="I1060" s="2">
        <f>G1060/E1060</f>
        <v>0.47879151660664265</v>
      </c>
      <c r="J1060" s="1">
        <v>2051</v>
      </c>
      <c r="K1060" s="2">
        <f>J1060/E1060</f>
        <v>0.41036414565826329</v>
      </c>
      <c r="L1060" s="1">
        <v>1756</v>
      </c>
      <c r="M1060" s="1">
        <v>124</v>
      </c>
      <c r="N1060" s="1">
        <v>89</v>
      </c>
      <c r="O1060" s="2">
        <f>L1060/$J1060</f>
        <v>0.85616772306192102</v>
      </c>
      <c r="P1060" s="2">
        <f>M1060/$J1060</f>
        <v>6.0458313018039979E-2</v>
      </c>
      <c r="Q1060" s="2">
        <f>N1060/$J1060</f>
        <v>4.3393466601657729E-2</v>
      </c>
      <c r="R1060" s="2">
        <v>0.40200000000000002</v>
      </c>
      <c r="S1060" s="8" t="str">
        <f>VLOOKUP(R1060,bachelor_lookup!A:B,2,TRUE)</f>
        <v>High</v>
      </c>
      <c r="T1060" s="2">
        <v>0.45200000000000001</v>
      </c>
      <c r="U1060" s="2">
        <v>0.35200000000000004</v>
      </c>
      <c r="V1060" s="1">
        <v>4939</v>
      </c>
      <c r="W1060" s="2">
        <f>V1060/E1060</f>
        <v>0.98819527811124452</v>
      </c>
      <c r="X1060" s="2">
        <v>0.11900000000000001</v>
      </c>
      <c r="Y1060" s="1">
        <v>671</v>
      </c>
      <c r="Z1060" s="2">
        <f>Y1060/E1060</f>
        <v>0.13425370148059224</v>
      </c>
      <c r="AA1060" s="2">
        <v>0.26500000000000001</v>
      </c>
      <c r="AB1060" s="1">
        <v>3164</v>
      </c>
      <c r="AC1060" s="2">
        <f>AB1060/E1060</f>
        <v>0.63305322128851538</v>
      </c>
      <c r="AD1060" s="2">
        <f>1-(AC1060+Z1060)</f>
        <v>0.23269307723089239</v>
      </c>
      <c r="AE1060" s="2">
        <v>0.121</v>
      </c>
      <c r="AF1060" s="1">
        <v>112624</v>
      </c>
      <c r="AG1060" s="1">
        <v>2043</v>
      </c>
      <c r="AH1060" s="1">
        <v>84471</v>
      </c>
      <c r="AI1060" s="1">
        <v>4425</v>
      </c>
      <c r="AJ1060" s="2">
        <v>0.13300000000000001</v>
      </c>
      <c r="AK1060">
        <v>9.0659420189999995</v>
      </c>
      <c r="AL1060">
        <v>551.29406183333322</v>
      </c>
      <c r="AM1060" t="s">
        <v>1483</v>
      </c>
      <c r="AN1060" t="s">
        <v>1513</v>
      </c>
    </row>
    <row r="1061" spans="1:40">
      <c r="A1061" t="s">
        <v>1020</v>
      </c>
      <c r="B1061">
        <v>53.1</v>
      </c>
      <c r="C1061">
        <v>52.9</v>
      </c>
      <c r="D1061">
        <v>53.3</v>
      </c>
      <c r="E1061">
        <v>4793</v>
      </c>
      <c r="F1061">
        <v>2432</v>
      </c>
      <c r="G1061">
        <v>2361</v>
      </c>
      <c r="H1061" s="2">
        <f>F1061/E1061</f>
        <v>0.50740663467556857</v>
      </c>
      <c r="I1061" s="2">
        <f>G1061/E1061</f>
        <v>0.49259336532443149</v>
      </c>
      <c r="J1061" s="1">
        <v>2109</v>
      </c>
      <c r="K1061" s="2">
        <f>J1061/E1061</f>
        <v>0.44001669100771962</v>
      </c>
      <c r="L1061" s="1">
        <v>1621</v>
      </c>
      <c r="M1061" s="1">
        <v>156</v>
      </c>
      <c r="N1061" s="1">
        <v>22</v>
      </c>
      <c r="O1061" s="2">
        <f>L1061/$J1061</f>
        <v>0.76861071597913699</v>
      </c>
      <c r="P1061" s="2">
        <f>M1061/$J1061</f>
        <v>7.3968705547652919E-2</v>
      </c>
      <c r="Q1061" s="2">
        <f>N1061/$J1061</f>
        <v>1.0431484115694643E-2</v>
      </c>
      <c r="R1061" s="2">
        <v>0.40200000000000002</v>
      </c>
      <c r="S1061" s="8" t="str">
        <f>VLOOKUP(R1061,bachelor_lookup!A:B,2,TRUE)</f>
        <v>High</v>
      </c>
      <c r="T1061" s="2">
        <v>0.40899999999999997</v>
      </c>
      <c r="U1061" s="2">
        <v>0.39600000000000002</v>
      </c>
      <c r="V1061" s="1">
        <v>4763</v>
      </c>
      <c r="W1061" s="2">
        <f>V1061/E1061</f>
        <v>0.99374087210515338</v>
      </c>
      <c r="X1061" s="2">
        <v>6.4000000000000001E-2</v>
      </c>
      <c r="Y1061" s="1">
        <v>754</v>
      </c>
      <c r="Z1061" s="2">
        <f>Y1061/E1061</f>
        <v>0.15731274775714585</v>
      </c>
      <c r="AA1061" s="2">
        <v>0.05</v>
      </c>
      <c r="AB1061" s="1">
        <v>2792</v>
      </c>
      <c r="AC1061" s="2">
        <f>AB1061/E1061</f>
        <v>0.5825161694137283</v>
      </c>
      <c r="AD1061" s="2">
        <f>1-(AC1061+Z1061)</f>
        <v>0.26017108282912582</v>
      </c>
      <c r="AE1061" s="2">
        <v>7.5999999999999998E-2</v>
      </c>
      <c r="AF1061" s="1">
        <v>90291</v>
      </c>
      <c r="AG1061" s="1">
        <v>2055</v>
      </c>
      <c r="AH1061" s="1">
        <v>72939</v>
      </c>
      <c r="AI1061" s="1">
        <v>4123</v>
      </c>
      <c r="AJ1061" s="2">
        <v>6.7000000000000004E-2</v>
      </c>
      <c r="AK1061">
        <v>55.419423819999999</v>
      </c>
      <c r="AL1061">
        <v>86.485922617446661</v>
      </c>
      <c r="AM1061" t="s">
        <v>1482</v>
      </c>
      <c r="AN1061" t="s">
        <v>1515</v>
      </c>
    </row>
    <row r="1062" spans="1:40">
      <c r="A1062" t="s">
        <v>1122</v>
      </c>
      <c r="B1062">
        <v>36.4</v>
      </c>
      <c r="C1062">
        <v>37.9</v>
      </c>
      <c r="D1062">
        <v>33.799999999999997</v>
      </c>
      <c r="E1062">
        <v>8048</v>
      </c>
      <c r="F1062">
        <v>3880</v>
      </c>
      <c r="G1062">
        <v>4168</v>
      </c>
      <c r="H1062" s="2">
        <f>F1062/E1062</f>
        <v>0.48210735586481113</v>
      </c>
      <c r="I1062" s="2">
        <f>G1062/E1062</f>
        <v>0.51789264413518887</v>
      </c>
      <c r="J1062" s="1">
        <v>4061</v>
      </c>
      <c r="K1062" s="2">
        <f>J1062/E1062</f>
        <v>0.50459741550695825</v>
      </c>
      <c r="L1062" s="1">
        <v>2901</v>
      </c>
      <c r="M1062" s="1">
        <v>657</v>
      </c>
      <c r="N1062" s="1">
        <v>309</v>
      </c>
      <c r="O1062" s="2">
        <f>L1062/$J1062</f>
        <v>0.71435606993351386</v>
      </c>
      <c r="P1062" s="2">
        <f>M1062/$J1062</f>
        <v>0.16178281211524256</v>
      </c>
      <c r="Q1062" s="2">
        <f>N1062/$J1062</f>
        <v>7.6089633095296719E-2</v>
      </c>
      <c r="R1062" s="2">
        <v>0.40399999999999997</v>
      </c>
      <c r="S1062" s="8" t="str">
        <f>VLOOKUP(R1062,bachelor_lookup!A:B,2,TRUE)</f>
        <v>High</v>
      </c>
      <c r="T1062" s="2">
        <v>0.47100000000000003</v>
      </c>
      <c r="U1062" s="2">
        <v>0.33600000000000002</v>
      </c>
      <c r="V1062" s="1">
        <v>7958</v>
      </c>
      <c r="W1062" s="2">
        <f>V1062/E1062</f>
        <v>0.98881709741550694</v>
      </c>
      <c r="X1062" s="2">
        <v>3.4000000000000002E-2</v>
      </c>
      <c r="Y1062" s="1">
        <v>2265</v>
      </c>
      <c r="Z1062" s="2">
        <f>Y1062/E1062</f>
        <v>0.28143638170974156</v>
      </c>
      <c r="AA1062" s="2">
        <v>3.4000000000000002E-2</v>
      </c>
      <c r="AB1062" s="1">
        <v>5167</v>
      </c>
      <c r="AC1062" s="2">
        <f>AB1062/E1062</f>
        <v>0.64202286282306165</v>
      </c>
      <c r="AD1062" s="2">
        <f>1-(AC1062+Z1062)</f>
        <v>7.6540755467196853E-2</v>
      </c>
      <c r="AE1062" s="2">
        <v>3.7000000000000005E-2</v>
      </c>
      <c r="AF1062" s="1">
        <v>105938</v>
      </c>
      <c r="AG1062" s="1">
        <v>2605</v>
      </c>
      <c r="AH1062" s="1">
        <v>97031</v>
      </c>
      <c r="AI1062" s="1">
        <v>6032</v>
      </c>
      <c r="AJ1062" s="2">
        <v>6.3E-2</v>
      </c>
      <c r="AK1062">
        <v>4.1440404930000003</v>
      </c>
      <c r="AL1062">
        <v>1942.0659652323527</v>
      </c>
      <c r="AM1062" t="s">
        <v>1484</v>
      </c>
      <c r="AN1062" t="s">
        <v>1517</v>
      </c>
    </row>
    <row r="1063" spans="1:40">
      <c r="A1063" t="s">
        <v>1325</v>
      </c>
      <c r="B1063">
        <v>36.5</v>
      </c>
      <c r="C1063">
        <v>37</v>
      </c>
      <c r="D1063">
        <v>35.6</v>
      </c>
      <c r="E1063">
        <v>6151</v>
      </c>
      <c r="F1063">
        <v>3038</v>
      </c>
      <c r="G1063">
        <v>3113</v>
      </c>
      <c r="H1063" s="2">
        <f>F1063/E1063</f>
        <v>0.49390343033653067</v>
      </c>
      <c r="I1063" s="2">
        <f>G1063/E1063</f>
        <v>0.50609656966346939</v>
      </c>
      <c r="J1063" s="1">
        <v>2470</v>
      </c>
      <c r="K1063" s="2">
        <f>J1063/E1063</f>
        <v>0.40156072183384817</v>
      </c>
      <c r="L1063" s="1">
        <v>1778</v>
      </c>
      <c r="M1063" s="1">
        <v>367</v>
      </c>
      <c r="N1063" s="1">
        <v>94</v>
      </c>
      <c r="O1063" s="2">
        <f>L1063/$J1063</f>
        <v>0.71983805668016199</v>
      </c>
      <c r="P1063" s="2">
        <f>M1063/$J1063</f>
        <v>0.148582995951417</v>
      </c>
      <c r="Q1063" s="2">
        <f>N1063/$J1063</f>
        <v>3.8056680161943322E-2</v>
      </c>
      <c r="R1063" s="2">
        <v>0.40399999999999997</v>
      </c>
      <c r="S1063" s="8" t="str">
        <f>VLOOKUP(R1063,bachelor_lookup!A:B,2,TRUE)</f>
        <v>High</v>
      </c>
      <c r="T1063" s="2">
        <v>0.375</v>
      </c>
      <c r="U1063" s="2">
        <v>0.436</v>
      </c>
      <c r="V1063" s="1">
        <v>6143</v>
      </c>
      <c r="W1063" s="2">
        <f>V1063/E1063</f>
        <v>0.99869939847179323</v>
      </c>
      <c r="X1063" s="2">
        <v>0.30099999999999999</v>
      </c>
      <c r="Y1063" s="1">
        <v>1381</v>
      </c>
      <c r="Z1063" s="2">
        <f>Y1063/E1063</f>
        <v>0.22451633880669811</v>
      </c>
      <c r="AA1063" s="2">
        <v>0.502</v>
      </c>
      <c r="AB1063" s="1">
        <v>4007</v>
      </c>
      <c r="AC1063" s="2">
        <f>AB1063/E1063</f>
        <v>0.65143879044057873</v>
      </c>
      <c r="AD1063" s="2">
        <f>1-(AC1063+Z1063)</f>
        <v>0.12404487075272319</v>
      </c>
      <c r="AE1063" s="2">
        <v>0.26200000000000001</v>
      </c>
      <c r="AF1063" s="1">
        <v>55051</v>
      </c>
      <c r="AG1063" s="1">
        <v>2557</v>
      </c>
      <c r="AH1063" s="1">
        <v>45016</v>
      </c>
      <c r="AI1063" s="1">
        <v>4828</v>
      </c>
      <c r="AJ1063" s="2">
        <v>0.16899999999999998</v>
      </c>
      <c r="AK1063">
        <v>4.5341279109999997</v>
      </c>
      <c r="AL1063">
        <v>1356.6004578471188</v>
      </c>
      <c r="AM1063" t="s">
        <v>1483</v>
      </c>
      <c r="AN1063" t="s">
        <v>1520</v>
      </c>
    </row>
    <row r="1064" spans="1:40">
      <c r="A1064" t="s">
        <v>1124</v>
      </c>
      <c r="B1064">
        <v>44.7</v>
      </c>
      <c r="C1064">
        <v>44.3</v>
      </c>
      <c r="D1064">
        <v>45.2</v>
      </c>
      <c r="E1064">
        <v>3999</v>
      </c>
      <c r="F1064">
        <v>1889</v>
      </c>
      <c r="G1064">
        <v>2110</v>
      </c>
      <c r="H1064" s="2">
        <f>F1064/E1064</f>
        <v>0.47236809202300573</v>
      </c>
      <c r="I1064" s="2">
        <f>G1064/E1064</f>
        <v>0.52763190797699422</v>
      </c>
      <c r="J1064" s="1">
        <v>1771</v>
      </c>
      <c r="K1064" s="2">
        <f>J1064/E1064</f>
        <v>0.44286071517879472</v>
      </c>
      <c r="L1064" s="1">
        <v>1376</v>
      </c>
      <c r="M1064" s="1">
        <v>129</v>
      </c>
      <c r="N1064" s="1">
        <v>177</v>
      </c>
      <c r="O1064" s="2">
        <f>L1064/$J1064</f>
        <v>0.7769621682665161</v>
      </c>
      <c r="P1064" s="2">
        <f>M1064/$J1064</f>
        <v>7.2840203274985887E-2</v>
      </c>
      <c r="Q1064" s="2">
        <f>N1064/$J1064</f>
        <v>9.9943534726143424E-2</v>
      </c>
      <c r="R1064" s="2">
        <v>0.40399999999999997</v>
      </c>
      <c r="S1064" s="8" t="str">
        <f>VLOOKUP(R1064,bachelor_lookup!A:B,2,TRUE)</f>
        <v>High</v>
      </c>
      <c r="T1064" s="2">
        <v>0.434</v>
      </c>
      <c r="U1064" s="2">
        <v>0.376</v>
      </c>
      <c r="V1064" s="1">
        <v>3990</v>
      </c>
      <c r="W1064" s="2">
        <f>V1064/E1064</f>
        <v>0.99774943735933985</v>
      </c>
      <c r="X1064" s="2">
        <v>3.6000000000000004E-2</v>
      </c>
      <c r="Y1064" s="1">
        <v>842</v>
      </c>
      <c r="Z1064" s="2">
        <f>Y1064/E1064</f>
        <v>0.2105526381595399</v>
      </c>
      <c r="AA1064" s="2">
        <v>1E-3</v>
      </c>
      <c r="AB1064" s="1">
        <v>2366</v>
      </c>
      <c r="AC1064" s="2">
        <f>AB1064/E1064</f>
        <v>0.59164791197799449</v>
      </c>
      <c r="AD1064" s="2">
        <f>1-(AC1064+Z1064)</f>
        <v>0.19779944986246556</v>
      </c>
      <c r="AE1064" s="2">
        <v>3.1E-2</v>
      </c>
      <c r="AF1064" s="1">
        <v>95064</v>
      </c>
      <c r="AG1064" s="1">
        <v>1545</v>
      </c>
      <c r="AH1064" s="1">
        <v>76647</v>
      </c>
      <c r="AI1064" s="1">
        <v>3268</v>
      </c>
      <c r="AJ1064" s="2">
        <v>0.13</v>
      </c>
      <c r="AK1064">
        <v>2.9558317710000002</v>
      </c>
      <c r="AL1064">
        <v>1352.9186739362644</v>
      </c>
      <c r="AM1064" t="s">
        <v>1483</v>
      </c>
      <c r="AN1064" t="s">
        <v>1517</v>
      </c>
    </row>
    <row r="1065" spans="1:40">
      <c r="A1065" t="s">
        <v>120</v>
      </c>
      <c r="B1065">
        <v>39.299999999999997</v>
      </c>
      <c r="C1065">
        <v>38.299999999999997</v>
      </c>
      <c r="D1065">
        <v>39.799999999999997</v>
      </c>
      <c r="E1065">
        <v>4455</v>
      </c>
      <c r="F1065">
        <v>2123</v>
      </c>
      <c r="G1065">
        <v>2332</v>
      </c>
      <c r="H1065" s="2">
        <f>F1065/E1065</f>
        <v>0.47654320987654319</v>
      </c>
      <c r="I1065" s="2">
        <f>G1065/E1065</f>
        <v>0.52345679012345681</v>
      </c>
      <c r="J1065" s="1">
        <v>2207</v>
      </c>
      <c r="K1065" s="2">
        <f>J1065/E1065</f>
        <v>0.49539842873176204</v>
      </c>
      <c r="L1065" s="1">
        <v>1821</v>
      </c>
      <c r="M1065" s="1">
        <v>173</v>
      </c>
      <c r="N1065" s="1">
        <v>97</v>
      </c>
      <c r="O1065" s="2">
        <f>L1065/$J1065</f>
        <v>0.82510194834617123</v>
      </c>
      <c r="P1065" s="2">
        <f>M1065/$J1065</f>
        <v>7.8386950611690071E-2</v>
      </c>
      <c r="Q1065" s="2">
        <f>N1065/$J1065</f>
        <v>4.3951064793837792E-2</v>
      </c>
      <c r="R1065" s="2">
        <v>0.40500000000000003</v>
      </c>
      <c r="S1065" s="8" t="str">
        <f>VLOOKUP(R1065,bachelor_lookup!A:B,2,TRUE)</f>
        <v>High</v>
      </c>
      <c r="T1065" s="2">
        <v>0.46399999999999997</v>
      </c>
      <c r="U1065" s="2">
        <v>0.35299999999999998</v>
      </c>
      <c r="V1065" s="1">
        <v>4437</v>
      </c>
      <c r="W1065" s="2">
        <f>V1065/E1065</f>
        <v>0.99595959595959593</v>
      </c>
      <c r="X1065" s="2">
        <v>8.5000000000000006E-2</v>
      </c>
      <c r="Y1065" s="1">
        <v>1067</v>
      </c>
      <c r="Z1065" s="2">
        <f>Y1065/E1065</f>
        <v>0.23950617283950618</v>
      </c>
      <c r="AA1065" s="2">
        <v>0.127</v>
      </c>
      <c r="AB1065" s="1">
        <v>2702</v>
      </c>
      <c r="AC1065" s="2">
        <f>AB1065/E1065</f>
        <v>0.60650953984287315</v>
      </c>
      <c r="AD1065" s="2">
        <f>1-(AC1065+Z1065)</f>
        <v>0.1539842873176207</v>
      </c>
      <c r="AE1065" s="2">
        <v>7.0999999999999994E-2</v>
      </c>
      <c r="AF1065" s="1">
        <v>93059</v>
      </c>
      <c r="AG1065" s="1">
        <v>1715</v>
      </c>
      <c r="AH1065" s="1">
        <v>74943</v>
      </c>
      <c r="AI1065" s="1">
        <v>3509</v>
      </c>
      <c r="AJ1065" s="2">
        <v>4.0999999999999995E-2</v>
      </c>
      <c r="AK1065">
        <v>3.93503325</v>
      </c>
      <c r="AL1065">
        <v>1132.1378288226663</v>
      </c>
      <c r="AM1065" t="s">
        <v>1483</v>
      </c>
      <c r="AN1065" t="s">
        <v>1492</v>
      </c>
    </row>
    <row r="1066" spans="1:40">
      <c r="A1066" t="s">
        <v>1227</v>
      </c>
      <c r="B1066">
        <v>33.5</v>
      </c>
      <c r="C1066">
        <v>33.200000000000003</v>
      </c>
      <c r="D1066">
        <v>33.799999999999997</v>
      </c>
      <c r="E1066">
        <v>5007</v>
      </c>
      <c r="F1066">
        <v>2354</v>
      </c>
      <c r="G1066">
        <v>2653</v>
      </c>
      <c r="H1066" s="2">
        <f>F1066/E1066</f>
        <v>0.47014180147793089</v>
      </c>
      <c r="I1066" s="2">
        <f>G1066/E1066</f>
        <v>0.52985819852206906</v>
      </c>
      <c r="J1066" s="1">
        <v>2147</v>
      </c>
      <c r="K1066" s="2">
        <f>J1066/E1066</f>
        <v>0.42879968044737365</v>
      </c>
      <c r="L1066" s="1">
        <v>1608</v>
      </c>
      <c r="M1066" s="1">
        <v>197</v>
      </c>
      <c r="N1066" s="1">
        <v>60</v>
      </c>
      <c r="O1066" s="2">
        <f>L1066/$J1066</f>
        <v>0.74895202608290634</v>
      </c>
      <c r="P1066" s="2">
        <f>M1066/$J1066</f>
        <v>9.1755938518863531E-2</v>
      </c>
      <c r="Q1066" s="2">
        <f>N1066/$J1066</f>
        <v>2.7945971122496506E-2</v>
      </c>
      <c r="R1066" s="2">
        <v>0.40600000000000003</v>
      </c>
      <c r="S1066" s="8" t="str">
        <f>VLOOKUP(R1066,bachelor_lookup!A:B,2,TRUE)</f>
        <v>High</v>
      </c>
      <c r="T1066" s="2">
        <v>0.377</v>
      </c>
      <c r="U1066" s="2">
        <v>0.43200000000000005</v>
      </c>
      <c r="V1066" s="1">
        <v>4998</v>
      </c>
      <c r="W1066" s="2">
        <f>V1066/E1066</f>
        <v>0.99820251647693226</v>
      </c>
      <c r="X1066" s="2">
        <v>0.21899999999999997</v>
      </c>
      <c r="Y1066" s="1">
        <v>1314</v>
      </c>
      <c r="Z1066" s="2">
        <f>Y1066/E1066</f>
        <v>0.26243259436788496</v>
      </c>
      <c r="AA1066" s="2">
        <v>0.3</v>
      </c>
      <c r="AB1066" s="1">
        <v>3153</v>
      </c>
      <c r="AC1066" s="2">
        <f>AB1066/E1066</f>
        <v>0.62971839424805276</v>
      </c>
      <c r="AD1066" s="2">
        <f>1-(AC1066+Z1066)</f>
        <v>0.10784901138406222</v>
      </c>
      <c r="AE1066" s="2">
        <v>0.2</v>
      </c>
      <c r="AF1066" s="1">
        <v>54429</v>
      </c>
      <c r="AG1066" s="1">
        <v>2026</v>
      </c>
      <c r="AH1066" s="1">
        <v>50278</v>
      </c>
      <c r="AI1066" s="1">
        <v>3745</v>
      </c>
      <c r="AJ1066" s="2">
        <v>0.122</v>
      </c>
      <c r="AK1066">
        <v>2.2650554629999999</v>
      </c>
      <c r="AL1066">
        <v>2210.541897004312</v>
      </c>
      <c r="AM1066" t="s">
        <v>1484</v>
      </c>
      <c r="AN1066" t="s">
        <v>1518</v>
      </c>
    </row>
    <row r="1067" spans="1:40">
      <c r="A1067" t="s">
        <v>1233</v>
      </c>
      <c r="B1067">
        <v>34</v>
      </c>
      <c r="C1067">
        <v>32</v>
      </c>
      <c r="D1067">
        <v>35.4</v>
      </c>
      <c r="E1067">
        <v>4686</v>
      </c>
      <c r="F1067">
        <v>2464</v>
      </c>
      <c r="G1067">
        <v>2222</v>
      </c>
      <c r="H1067" s="2">
        <f>F1067/E1067</f>
        <v>0.5258215962441315</v>
      </c>
      <c r="I1067" s="2">
        <f>G1067/E1067</f>
        <v>0.47417840375586856</v>
      </c>
      <c r="J1067" s="1">
        <v>2487</v>
      </c>
      <c r="K1067" s="2">
        <f>J1067/E1067</f>
        <v>0.53072983354673497</v>
      </c>
      <c r="L1067" s="1">
        <v>1694</v>
      </c>
      <c r="M1067" s="1">
        <v>273</v>
      </c>
      <c r="N1067" s="1">
        <v>139</v>
      </c>
      <c r="O1067" s="2">
        <f>L1067/$J1067</f>
        <v>0.6811419380780056</v>
      </c>
      <c r="P1067" s="2">
        <f>M1067/$J1067</f>
        <v>0.10977080820265379</v>
      </c>
      <c r="Q1067" s="2">
        <f>N1067/$J1067</f>
        <v>5.5890631282669884E-2</v>
      </c>
      <c r="R1067" s="2">
        <v>0.40600000000000003</v>
      </c>
      <c r="S1067" s="8" t="str">
        <f>VLOOKUP(R1067,bachelor_lookup!A:B,2,TRUE)</f>
        <v>High</v>
      </c>
      <c r="T1067" s="2">
        <v>0.38</v>
      </c>
      <c r="U1067" s="2">
        <v>0.435</v>
      </c>
      <c r="V1067" s="1">
        <v>4686</v>
      </c>
      <c r="W1067" s="2">
        <f>V1067/E1067</f>
        <v>1</v>
      </c>
      <c r="X1067" s="2">
        <v>0.26</v>
      </c>
      <c r="Y1067" s="1">
        <v>646</v>
      </c>
      <c r="Z1067" s="2">
        <f>Y1067/E1067</f>
        <v>0.13785744771660263</v>
      </c>
      <c r="AA1067" s="2">
        <v>0.254</v>
      </c>
      <c r="AB1067" s="1">
        <v>3634</v>
      </c>
      <c r="AC1067" s="2">
        <f>AB1067/E1067</f>
        <v>0.77550149381135292</v>
      </c>
      <c r="AD1067" s="2">
        <f>1-(AC1067+Z1067)</f>
        <v>8.6641058472044508E-2</v>
      </c>
      <c r="AE1067" s="2">
        <v>0.28199999999999997</v>
      </c>
      <c r="AF1067" s="1">
        <v>45025</v>
      </c>
      <c r="AG1067" s="1">
        <v>2612</v>
      </c>
      <c r="AH1067" s="1">
        <v>27632</v>
      </c>
      <c r="AI1067" s="1">
        <v>4073</v>
      </c>
      <c r="AJ1067" s="2">
        <v>8.6999999999999994E-2</v>
      </c>
      <c r="AK1067">
        <v>1.55194586</v>
      </c>
      <c r="AL1067">
        <v>3019.4352269479296</v>
      </c>
      <c r="AM1067" t="s">
        <v>1484</v>
      </c>
      <c r="AN1067" t="s">
        <v>1518</v>
      </c>
    </row>
    <row r="1068" spans="1:40">
      <c r="A1068" t="s">
        <v>602</v>
      </c>
      <c r="B1068">
        <v>34.299999999999997</v>
      </c>
      <c r="C1068">
        <v>35</v>
      </c>
      <c r="D1068">
        <v>34.200000000000003</v>
      </c>
      <c r="E1068">
        <v>5407</v>
      </c>
      <c r="F1068">
        <v>2660</v>
      </c>
      <c r="G1068">
        <v>2747</v>
      </c>
      <c r="H1068" s="2">
        <f>F1068/E1068</f>
        <v>0.49195487331237286</v>
      </c>
      <c r="I1068" s="2">
        <f>G1068/E1068</f>
        <v>0.50804512668762714</v>
      </c>
      <c r="J1068" s="1">
        <v>2608</v>
      </c>
      <c r="K1068" s="2">
        <f>J1068/E1068</f>
        <v>0.48233771037543927</v>
      </c>
      <c r="L1068" s="1">
        <v>1969</v>
      </c>
      <c r="M1068" s="1">
        <v>355</v>
      </c>
      <c r="N1068" s="1">
        <v>141</v>
      </c>
      <c r="O1068" s="2">
        <f>L1068/$J1068</f>
        <v>0.75498466257668717</v>
      </c>
      <c r="P1068" s="2">
        <f>M1068/$J1068</f>
        <v>0.13611963190184048</v>
      </c>
      <c r="Q1068" s="2">
        <f>N1068/$J1068</f>
        <v>5.4064417177914111E-2</v>
      </c>
      <c r="R1068" s="2">
        <v>0.40600000000000003</v>
      </c>
      <c r="S1068" s="8" t="str">
        <f>VLOOKUP(R1068,bachelor_lookup!A:B,2,TRUE)</f>
        <v>High</v>
      </c>
      <c r="T1068" s="2">
        <v>0.377</v>
      </c>
      <c r="U1068" s="2">
        <v>0.434</v>
      </c>
      <c r="V1068" s="1">
        <v>5398</v>
      </c>
      <c r="W1068" s="2">
        <f>V1068/E1068</f>
        <v>0.99833549103014607</v>
      </c>
      <c r="X1068" s="2">
        <v>0.105</v>
      </c>
      <c r="Y1068" s="1">
        <v>1525</v>
      </c>
      <c r="Z1068" s="2">
        <f>Y1068/E1068</f>
        <v>0.28204179766968746</v>
      </c>
      <c r="AA1068" s="2">
        <v>0.214</v>
      </c>
      <c r="AB1068" s="1">
        <v>3370</v>
      </c>
      <c r="AC1068" s="2">
        <f>AB1068/E1068</f>
        <v>0.6232661364897355</v>
      </c>
      <c r="AD1068" s="2">
        <f>1-(AC1068+Z1068)</f>
        <v>9.4692065840576989E-2</v>
      </c>
      <c r="AE1068" s="2">
        <v>6.9000000000000006E-2</v>
      </c>
      <c r="AF1068" s="1">
        <v>99263</v>
      </c>
      <c r="AG1068" s="1">
        <v>1603</v>
      </c>
      <c r="AH1068" s="1">
        <v>86375</v>
      </c>
      <c r="AI1068" s="1">
        <v>4025</v>
      </c>
      <c r="AJ1068" s="2">
        <v>6.9000000000000006E-2</v>
      </c>
      <c r="AK1068">
        <v>2.709762027</v>
      </c>
      <c r="AL1068">
        <v>1995.378172003589</v>
      </c>
      <c r="AM1068" t="s">
        <v>1484</v>
      </c>
      <c r="AN1068" t="s">
        <v>1503</v>
      </c>
    </row>
    <row r="1069" spans="1:40">
      <c r="A1069" t="s">
        <v>777</v>
      </c>
      <c r="B1069">
        <v>24.3</v>
      </c>
      <c r="C1069">
        <v>24.8</v>
      </c>
      <c r="D1069">
        <v>23.5</v>
      </c>
      <c r="E1069">
        <v>5737</v>
      </c>
      <c r="F1069">
        <v>2682</v>
      </c>
      <c r="G1069">
        <v>3055</v>
      </c>
      <c r="H1069" s="2">
        <f>F1069/E1069</f>
        <v>0.46749172041136483</v>
      </c>
      <c r="I1069" s="2">
        <f>G1069/E1069</f>
        <v>0.53250827958863522</v>
      </c>
      <c r="J1069" s="1">
        <v>2694</v>
      </c>
      <c r="K1069" s="2">
        <f>J1069/E1069</f>
        <v>0.46958340596130382</v>
      </c>
      <c r="L1069" s="1">
        <v>1999</v>
      </c>
      <c r="M1069" s="1">
        <v>340</v>
      </c>
      <c r="N1069" s="1">
        <v>0</v>
      </c>
      <c r="O1069" s="2">
        <f>L1069/$J1069</f>
        <v>0.74201930215293244</v>
      </c>
      <c r="P1069" s="2">
        <f>M1069/$J1069</f>
        <v>0.12620638455827765</v>
      </c>
      <c r="Q1069" s="2">
        <f>N1069/$J1069</f>
        <v>0</v>
      </c>
      <c r="R1069" s="2">
        <v>0.40700000000000003</v>
      </c>
      <c r="S1069" s="8" t="str">
        <f>VLOOKUP(R1069,bachelor_lookup!A:B,2,TRUE)</f>
        <v>High</v>
      </c>
      <c r="T1069" s="2">
        <v>0.41799999999999998</v>
      </c>
      <c r="U1069" s="2">
        <v>0.39500000000000002</v>
      </c>
      <c r="V1069" s="1">
        <v>5594</v>
      </c>
      <c r="W1069" s="2">
        <f>V1069/E1069</f>
        <v>0.97507408052989364</v>
      </c>
      <c r="X1069" s="2">
        <v>0.36200000000000004</v>
      </c>
      <c r="Y1069" s="1">
        <v>1169</v>
      </c>
      <c r="Z1069" s="2">
        <f>Y1069/E1069</f>
        <v>0.20376503398989018</v>
      </c>
      <c r="AA1069" s="2">
        <v>0.23399999999999999</v>
      </c>
      <c r="AB1069" s="1">
        <v>4087</v>
      </c>
      <c r="AC1069" s="2">
        <f>AB1069/E1069</f>
        <v>0.71239323688338851</v>
      </c>
      <c r="AD1069" s="2">
        <f>1-(AC1069+Z1069)</f>
        <v>8.3841729126721276E-2</v>
      </c>
      <c r="AE1069" s="2">
        <v>0.41899999999999998</v>
      </c>
      <c r="AF1069" s="1">
        <v>41566</v>
      </c>
      <c r="AG1069" s="1">
        <v>2212</v>
      </c>
      <c r="AH1069" s="1">
        <v>32000</v>
      </c>
      <c r="AI1069" s="1">
        <v>4657</v>
      </c>
      <c r="AJ1069" s="2">
        <v>0.122</v>
      </c>
      <c r="AK1069">
        <v>16.36429309</v>
      </c>
      <c r="AL1069">
        <v>350.58037450489098</v>
      </c>
      <c r="AM1069" t="s">
        <v>1483</v>
      </c>
      <c r="AN1069" t="s">
        <v>1505</v>
      </c>
    </row>
    <row r="1070" spans="1:40">
      <c r="A1070" t="s">
        <v>1389</v>
      </c>
      <c r="B1070">
        <v>43.3</v>
      </c>
      <c r="C1070">
        <v>37.9</v>
      </c>
      <c r="D1070">
        <v>45.8</v>
      </c>
      <c r="E1070">
        <v>5952</v>
      </c>
      <c r="F1070">
        <v>2986</v>
      </c>
      <c r="G1070">
        <v>2966</v>
      </c>
      <c r="H1070" s="2">
        <f>F1070/E1070</f>
        <v>0.50168010752688175</v>
      </c>
      <c r="I1070" s="2">
        <f>G1070/E1070</f>
        <v>0.49831989247311825</v>
      </c>
      <c r="J1070" s="1">
        <v>2691</v>
      </c>
      <c r="K1070" s="2">
        <f>J1070/E1070</f>
        <v>0.45211693548387094</v>
      </c>
      <c r="L1070" s="1">
        <v>2089</v>
      </c>
      <c r="M1070" s="1">
        <v>206</v>
      </c>
      <c r="N1070" s="1">
        <v>91</v>
      </c>
      <c r="O1070" s="2">
        <f>L1070/$J1070</f>
        <v>0.7762913415087328</v>
      </c>
      <c r="P1070" s="2">
        <f>M1070/$J1070</f>
        <v>7.655146785581568E-2</v>
      </c>
      <c r="Q1070" s="2">
        <f>N1070/$J1070</f>
        <v>3.3816425120772944E-2</v>
      </c>
      <c r="R1070" s="2">
        <v>0.40700000000000003</v>
      </c>
      <c r="S1070" s="8" t="str">
        <f>VLOOKUP(R1070,bachelor_lookup!A:B,2,TRUE)</f>
        <v>High</v>
      </c>
      <c r="T1070" s="2">
        <v>0.45399999999999996</v>
      </c>
      <c r="U1070" s="2">
        <v>0.36499999999999999</v>
      </c>
      <c r="V1070" s="1">
        <v>5952</v>
      </c>
      <c r="W1070" s="2">
        <f>V1070/E1070</f>
        <v>1</v>
      </c>
      <c r="X1070" s="2">
        <v>0.16699999999999998</v>
      </c>
      <c r="Y1070" s="1">
        <v>1102</v>
      </c>
      <c r="Z1070" s="2">
        <f>Y1070/E1070</f>
        <v>0.18514784946236559</v>
      </c>
      <c r="AA1070" s="2">
        <v>0.36200000000000004</v>
      </c>
      <c r="AB1070" s="1">
        <v>3874</v>
      </c>
      <c r="AC1070" s="2">
        <f>AB1070/E1070</f>
        <v>0.6508736559139785</v>
      </c>
      <c r="AD1070" s="2">
        <f>1-(AC1070+Z1070)</f>
        <v>0.16397849462365588</v>
      </c>
      <c r="AE1070" s="2">
        <v>0.15</v>
      </c>
      <c r="AF1070" s="1">
        <v>67084</v>
      </c>
      <c r="AG1070" s="1">
        <v>2500</v>
      </c>
      <c r="AH1070" s="1">
        <v>60938</v>
      </c>
      <c r="AI1070" s="1">
        <v>5013</v>
      </c>
      <c r="AJ1070" s="2">
        <v>5.7000000000000002E-2</v>
      </c>
      <c r="AK1070">
        <v>4.6030074780000003</v>
      </c>
      <c r="AL1070">
        <v>1293.067636419773</v>
      </c>
      <c r="AM1070" t="s">
        <v>1483</v>
      </c>
      <c r="AN1070" t="s">
        <v>1523</v>
      </c>
    </row>
    <row r="1071" spans="1:40">
      <c r="A1071" t="s">
        <v>1021</v>
      </c>
      <c r="B1071">
        <v>47.9</v>
      </c>
      <c r="C1071">
        <v>46.4</v>
      </c>
      <c r="D1071">
        <v>49.5</v>
      </c>
      <c r="E1071">
        <v>7059</v>
      </c>
      <c r="F1071">
        <v>3449</v>
      </c>
      <c r="G1071">
        <v>3610</v>
      </c>
      <c r="H1071" s="2">
        <f>F1071/E1071</f>
        <v>0.48859611843037259</v>
      </c>
      <c r="I1071" s="2">
        <f>G1071/E1071</f>
        <v>0.51140388156962746</v>
      </c>
      <c r="J1071" s="1">
        <v>2987</v>
      </c>
      <c r="K1071" s="2">
        <f>J1071/E1071</f>
        <v>0.42314775463946736</v>
      </c>
      <c r="L1071" s="1">
        <v>2433</v>
      </c>
      <c r="M1071" s="1">
        <v>170</v>
      </c>
      <c r="N1071" s="1">
        <v>36</v>
      </c>
      <c r="O1071" s="2">
        <f>L1071/$J1071</f>
        <v>0.81452962838968868</v>
      </c>
      <c r="P1071" s="2">
        <f>M1071/$J1071</f>
        <v>5.691329092735186E-2</v>
      </c>
      <c r="Q1071" s="2">
        <f>N1071/$J1071</f>
        <v>1.2052226314027453E-2</v>
      </c>
      <c r="R1071" s="2">
        <v>0.40700000000000003</v>
      </c>
      <c r="S1071" s="8" t="str">
        <f>VLOOKUP(R1071,bachelor_lookup!A:B,2,TRUE)</f>
        <v>High</v>
      </c>
      <c r="T1071" s="2">
        <v>0.45</v>
      </c>
      <c r="U1071" s="2">
        <v>0.36700000000000005</v>
      </c>
      <c r="V1071" s="1">
        <v>7037</v>
      </c>
      <c r="W1071" s="2">
        <f>V1071/E1071</f>
        <v>0.99688341124805213</v>
      </c>
      <c r="X1071" s="2">
        <v>5.5999999999999994E-2</v>
      </c>
      <c r="Y1071" s="1">
        <v>1324</v>
      </c>
      <c r="Z1071" s="2">
        <f>Y1071/E1071</f>
        <v>0.18756197761722623</v>
      </c>
      <c r="AA1071" s="2">
        <v>5.4000000000000006E-2</v>
      </c>
      <c r="AB1071" s="1">
        <v>4063</v>
      </c>
      <c r="AC1071" s="2">
        <f>AB1071/E1071</f>
        <v>0.57557727723473584</v>
      </c>
      <c r="AD1071" s="2">
        <f>1-(AC1071+Z1071)</f>
        <v>0.2368607451480379</v>
      </c>
      <c r="AE1071" s="2">
        <v>0.06</v>
      </c>
      <c r="AF1071" s="1">
        <v>83857</v>
      </c>
      <c r="AG1071" s="1">
        <v>2896</v>
      </c>
      <c r="AH1071" s="1">
        <v>72239</v>
      </c>
      <c r="AI1071" s="1">
        <v>5880</v>
      </c>
      <c r="AJ1071" s="2">
        <v>6.0999999999999999E-2</v>
      </c>
      <c r="AK1071">
        <v>14.65171297</v>
      </c>
      <c r="AL1071">
        <v>481.78666988997122</v>
      </c>
      <c r="AM1071" t="s">
        <v>1483</v>
      </c>
      <c r="AN1071" t="s">
        <v>1515</v>
      </c>
    </row>
    <row r="1072" spans="1:40">
      <c r="A1072" t="s">
        <v>313</v>
      </c>
      <c r="B1072">
        <v>54.5</v>
      </c>
      <c r="C1072">
        <v>54.3</v>
      </c>
      <c r="D1072">
        <v>54.7</v>
      </c>
      <c r="E1072">
        <v>3581</v>
      </c>
      <c r="F1072">
        <v>1910</v>
      </c>
      <c r="G1072">
        <v>1671</v>
      </c>
      <c r="H1072" s="2">
        <f>F1072/E1072</f>
        <v>0.53337056688075957</v>
      </c>
      <c r="I1072" s="2">
        <f>G1072/E1072</f>
        <v>0.46662943311924043</v>
      </c>
      <c r="J1072" s="1">
        <v>1493</v>
      </c>
      <c r="K1072" s="2">
        <f>J1072/E1072</f>
        <v>0.41692264730522199</v>
      </c>
      <c r="L1072" s="1">
        <v>961</v>
      </c>
      <c r="M1072" s="1">
        <v>184</v>
      </c>
      <c r="N1072" s="1">
        <v>79</v>
      </c>
      <c r="O1072" s="2">
        <f>L1072/$J1072</f>
        <v>0.6436704621567314</v>
      </c>
      <c r="P1072" s="2">
        <f>M1072/$J1072</f>
        <v>0.12324179504353651</v>
      </c>
      <c r="Q1072" s="2">
        <f>N1072/$J1072</f>
        <v>5.2913596784996651E-2</v>
      </c>
      <c r="R1072" s="2">
        <v>0.40700000000000003</v>
      </c>
      <c r="S1072" s="8" t="str">
        <f>VLOOKUP(R1072,bachelor_lookup!A:B,2,TRUE)</f>
        <v>High</v>
      </c>
      <c r="T1072" s="2">
        <v>0.442</v>
      </c>
      <c r="U1072" s="2">
        <v>0.36899999999999999</v>
      </c>
      <c r="V1072" s="1">
        <v>3579</v>
      </c>
      <c r="W1072" s="2">
        <f>V1072/E1072</f>
        <v>0.9994414967886065</v>
      </c>
      <c r="X1072" s="2">
        <v>0.05</v>
      </c>
      <c r="Y1072" s="1">
        <v>627</v>
      </c>
      <c r="Z1072" s="2">
        <f>Y1072/E1072</f>
        <v>0.17509075677185143</v>
      </c>
      <c r="AA1072" s="2">
        <v>2.2000000000000002E-2</v>
      </c>
      <c r="AB1072" s="1">
        <v>2107</v>
      </c>
      <c r="AC1072" s="2">
        <f>AB1072/E1072</f>
        <v>0.58838313320301594</v>
      </c>
      <c r="AD1072" s="2">
        <f>1-(AC1072+Z1072)</f>
        <v>0.23652611002513257</v>
      </c>
      <c r="AE1072" s="2">
        <v>7.8E-2</v>
      </c>
      <c r="AF1072" s="1">
        <v>80469</v>
      </c>
      <c r="AG1072" s="1">
        <v>1604</v>
      </c>
      <c r="AH1072" s="1">
        <v>58615</v>
      </c>
      <c r="AI1072" s="1">
        <v>3069</v>
      </c>
      <c r="AJ1072" s="2">
        <v>7.2000000000000008E-2</v>
      </c>
      <c r="AK1072">
        <v>49.946708800000003</v>
      </c>
      <c r="AL1072">
        <v>71.696415760631652</v>
      </c>
      <c r="AM1072" t="s">
        <v>1482</v>
      </c>
      <c r="AN1072" t="s">
        <v>1501</v>
      </c>
    </row>
    <row r="1073" spans="1:40">
      <c r="A1073" t="s">
        <v>441</v>
      </c>
      <c r="B1073">
        <v>36.200000000000003</v>
      </c>
      <c r="C1073">
        <v>32.4</v>
      </c>
      <c r="D1073">
        <v>40.799999999999997</v>
      </c>
      <c r="E1073">
        <v>4292</v>
      </c>
      <c r="F1073">
        <v>2003</v>
      </c>
      <c r="G1073">
        <v>2289</v>
      </c>
      <c r="H1073" s="2">
        <f>F1073/E1073</f>
        <v>0.46668219944082012</v>
      </c>
      <c r="I1073" s="2">
        <f>G1073/E1073</f>
        <v>0.53331780055917988</v>
      </c>
      <c r="J1073" s="1">
        <v>2113</v>
      </c>
      <c r="K1073" s="2">
        <f>J1073/E1073</f>
        <v>0.49231127679403541</v>
      </c>
      <c r="L1073" s="1">
        <v>1179</v>
      </c>
      <c r="M1073" s="1">
        <v>332</v>
      </c>
      <c r="N1073" s="1">
        <v>354</v>
      </c>
      <c r="O1073" s="2">
        <f>L1073/$J1073</f>
        <v>0.55797444391859918</v>
      </c>
      <c r="P1073" s="2">
        <f>M1073/$J1073</f>
        <v>0.15712257453857076</v>
      </c>
      <c r="Q1073" s="2">
        <f>N1073/$J1073</f>
        <v>0.16753431140558447</v>
      </c>
      <c r="R1073" s="2">
        <v>0.40799999999999997</v>
      </c>
      <c r="S1073" s="8" t="str">
        <f>VLOOKUP(R1073,bachelor_lookup!A:B,2,TRUE)</f>
        <v>High</v>
      </c>
      <c r="T1073" s="2">
        <v>0.40799999999999997</v>
      </c>
      <c r="U1073" s="2">
        <v>0.40799999999999997</v>
      </c>
      <c r="V1073" s="1">
        <v>4140</v>
      </c>
      <c r="W1073" s="2">
        <f>V1073/E1073</f>
        <v>0.96458527493010249</v>
      </c>
      <c r="X1073" s="2">
        <v>0.21600000000000003</v>
      </c>
      <c r="Y1073" s="1">
        <v>944</v>
      </c>
      <c r="Z1073" s="2">
        <f>Y1073/E1073</f>
        <v>0.21994408201304752</v>
      </c>
      <c r="AA1073" s="2">
        <v>0.28699999999999998</v>
      </c>
      <c r="AB1073" s="1">
        <v>2710</v>
      </c>
      <c r="AC1073" s="2">
        <f>AB1073/E1073</f>
        <v>0.63140726933830382</v>
      </c>
      <c r="AD1073" s="2">
        <f>1-(AC1073+Z1073)</f>
        <v>0.14864864864864868</v>
      </c>
      <c r="AE1073" s="2">
        <v>0.20100000000000001</v>
      </c>
      <c r="AF1073" s="1">
        <v>85381</v>
      </c>
      <c r="AG1073" s="1">
        <v>1414</v>
      </c>
      <c r="AH1073" s="1">
        <v>61905</v>
      </c>
      <c r="AI1073" s="1">
        <v>3476</v>
      </c>
      <c r="AJ1073" s="2">
        <v>4.4000000000000004E-2</v>
      </c>
      <c r="AK1073">
        <v>2.9344720400000002</v>
      </c>
      <c r="AL1073">
        <v>1462.6140380604886</v>
      </c>
      <c r="AM1073" t="s">
        <v>1484</v>
      </c>
      <c r="AN1073" t="s">
        <v>1503</v>
      </c>
    </row>
    <row r="1074" spans="1:40">
      <c r="A1074" t="s">
        <v>189</v>
      </c>
      <c r="B1074">
        <v>39.6</v>
      </c>
      <c r="C1074">
        <v>37.799999999999997</v>
      </c>
      <c r="D1074">
        <v>39.799999999999997</v>
      </c>
      <c r="E1074">
        <v>5536</v>
      </c>
      <c r="F1074">
        <v>2539</v>
      </c>
      <c r="G1074">
        <v>2997</v>
      </c>
      <c r="H1074" s="2">
        <f>F1074/E1074</f>
        <v>0.45863439306358383</v>
      </c>
      <c r="I1074" s="2">
        <f>G1074/E1074</f>
        <v>0.54136560693641622</v>
      </c>
      <c r="J1074" s="1">
        <v>2966</v>
      </c>
      <c r="K1074" s="2">
        <f>J1074/E1074</f>
        <v>0.53576589595375723</v>
      </c>
      <c r="L1074" s="1">
        <v>2334</v>
      </c>
      <c r="M1074" s="1">
        <v>214</v>
      </c>
      <c r="N1074" s="1">
        <v>65</v>
      </c>
      <c r="O1074" s="2">
        <f>L1074/$J1074</f>
        <v>0.78691840863115303</v>
      </c>
      <c r="P1074" s="2">
        <f>M1074/$J1074</f>
        <v>7.2151045178691836E-2</v>
      </c>
      <c r="Q1074" s="2">
        <f>N1074/$J1074</f>
        <v>2.191503708698584E-2</v>
      </c>
      <c r="R1074" s="2">
        <v>0.40799999999999997</v>
      </c>
      <c r="S1074" s="8" t="str">
        <f>VLOOKUP(R1074,bachelor_lookup!A:B,2,TRUE)</f>
        <v>High</v>
      </c>
      <c r="T1074" s="2">
        <v>0.45600000000000002</v>
      </c>
      <c r="U1074" s="2">
        <v>0.36700000000000005</v>
      </c>
      <c r="V1074" s="1">
        <v>5536</v>
      </c>
      <c r="W1074" s="2">
        <f>V1074/E1074</f>
        <v>1</v>
      </c>
      <c r="X1074" s="2">
        <v>5.0999999999999997E-2</v>
      </c>
      <c r="Y1074" s="1">
        <v>1284</v>
      </c>
      <c r="Z1074" s="2">
        <f>Y1074/E1074</f>
        <v>0.2319364161849711</v>
      </c>
      <c r="AA1074" s="2">
        <v>9.0000000000000011E-3</v>
      </c>
      <c r="AB1074" s="1">
        <v>3730</v>
      </c>
      <c r="AC1074" s="2">
        <f>AB1074/E1074</f>
        <v>0.67377167630057799</v>
      </c>
      <c r="AD1074" s="2">
        <f>1-(AC1074+Z1074)</f>
        <v>9.4291907514450934E-2</v>
      </c>
      <c r="AE1074" s="2">
        <v>6.5000000000000002E-2</v>
      </c>
      <c r="AF1074" s="1">
        <v>78241</v>
      </c>
      <c r="AG1074" s="1">
        <v>2380</v>
      </c>
      <c r="AH1074" s="1">
        <v>65609</v>
      </c>
      <c r="AI1074" s="1">
        <v>4301</v>
      </c>
      <c r="AJ1074" s="2">
        <v>6.4000000000000001E-2</v>
      </c>
      <c r="AK1074">
        <v>5.4855282220000001</v>
      </c>
      <c r="AL1074">
        <v>1009.2008966060151</v>
      </c>
      <c r="AM1074" t="s">
        <v>1483</v>
      </c>
      <c r="AN1074" t="s">
        <v>1492</v>
      </c>
    </row>
    <row r="1075" spans="1:40">
      <c r="A1075" t="s">
        <v>849</v>
      </c>
      <c r="B1075">
        <v>41.7</v>
      </c>
      <c r="C1075">
        <v>35.5</v>
      </c>
      <c r="D1075">
        <v>46.1</v>
      </c>
      <c r="E1075">
        <v>5149</v>
      </c>
      <c r="F1075">
        <v>2758</v>
      </c>
      <c r="G1075">
        <v>2391</v>
      </c>
      <c r="H1075" s="2">
        <f>F1075/E1075</f>
        <v>0.535637987958827</v>
      </c>
      <c r="I1075" s="2">
        <f>G1075/E1075</f>
        <v>0.46436201204117306</v>
      </c>
      <c r="J1075" s="1">
        <v>2985</v>
      </c>
      <c r="K1075" s="2">
        <f>J1075/E1075</f>
        <v>0.57972421829481458</v>
      </c>
      <c r="L1075" s="1">
        <v>2387</v>
      </c>
      <c r="M1075" s="1">
        <v>156</v>
      </c>
      <c r="N1075" s="1">
        <v>102</v>
      </c>
      <c r="O1075" s="2">
        <f>L1075/$J1075</f>
        <v>0.79966499162479066</v>
      </c>
      <c r="P1075" s="2">
        <f>M1075/$J1075</f>
        <v>5.2261306532663317E-2</v>
      </c>
      <c r="Q1075" s="2">
        <f>N1075/$J1075</f>
        <v>3.4170854271356785E-2</v>
      </c>
      <c r="R1075" s="2">
        <v>0.40799999999999997</v>
      </c>
      <c r="S1075" s="8" t="str">
        <f>VLOOKUP(R1075,bachelor_lookup!A:B,2,TRUE)</f>
        <v>High</v>
      </c>
      <c r="T1075" s="2">
        <v>0.373</v>
      </c>
      <c r="U1075" s="2">
        <v>0.44500000000000001</v>
      </c>
      <c r="V1075" s="1">
        <v>5114</v>
      </c>
      <c r="W1075" s="2">
        <f>V1075/E1075</f>
        <v>0.99320256360458337</v>
      </c>
      <c r="X1075" s="2">
        <v>6.2E-2</v>
      </c>
      <c r="Y1075" s="1">
        <v>974</v>
      </c>
      <c r="Z1075" s="2">
        <f>Y1075/E1075</f>
        <v>0.18916294426102157</v>
      </c>
      <c r="AA1075" s="2">
        <v>4.8000000000000001E-2</v>
      </c>
      <c r="AB1075" s="1">
        <v>3536</v>
      </c>
      <c r="AC1075" s="2">
        <f>AB1075/E1075</f>
        <v>0.68673528840551568</v>
      </c>
      <c r="AD1075" s="2">
        <f>1-(AC1075+Z1075)</f>
        <v>0.12410176733346279</v>
      </c>
      <c r="AE1075" s="2">
        <v>7.6999999999999999E-2</v>
      </c>
      <c r="AF1075" s="1">
        <v>82017</v>
      </c>
      <c r="AG1075" s="1">
        <v>2196</v>
      </c>
      <c r="AH1075" s="1">
        <v>72908</v>
      </c>
      <c r="AI1075" s="1">
        <v>4218</v>
      </c>
      <c r="AJ1075" s="2">
        <v>2.7000000000000003E-2</v>
      </c>
      <c r="AK1075">
        <v>2.5830627220000002</v>
      </c>
      <c r="AL1075">
        <v>1993.3701013706936</v>
      </c>
      <c r="AM1075" t="s">
        <v>1484</v>
      </c>
      <c r="AN1075" t="s">
        <v>1513</v>
      </c>
    </row>
    <row r="1076" spans="1:40">
      <c r="A1076" t="s">
        <v>1150</v>
      </c>
      <c r="B1076">
        <v>42.4</v>
      </c>
      <c r="C1076">
        <v>42.3</v>
      </c>
      <c r="D1076">
        <v>42.5</v>
      </c>
      <c r="E1076">
        <v>4106</v>
      </c>
      <c r="F1076">
        <v>1995</v>
      </c>
      <c r="G1076">
        <v>2111</v>
      </c>
      <c r="H1076" s="2">
        <f>F1076/E1076</f>
        <v>0.48587433024841697</v>
      </c>
      <c r="I1076" s="2">
        <f>G1076/E1076</f>
        <v>0.51412566975158303</v>
      </c>
      <c r="J1076" s="1">
        <v>1933</v>
      </c>
      <c r="K1076" s="2">
        <f>J1076/E1076</f>
        <v>0.47077447637603509</v>
      </c>
      <c r="L1076" s="1">
        <v>1462</v>
      </c>
      <c r="M1076" s="1">
        <v>178</v>
      </c>
      <c r="N1076" s="1">
        <v>9</v>
      </c>
      <c r="O1076" s="2">
        <f>L1076/$J1076</f>
        <v>0.75633729953440243</v>
      </c>
      <c r="P1076" s="2">
        <f>M1076/$J1076</f>
        <v>9.2084842214174858E-2</v>
      </c>
      <c r="Q1076" s="2">
        <f>N1076/$J1076</f>
        <v>4.6559751681324365E-3</v>
      </c>
      <c r="R1076" s="2">
        <v>0.40799999999999997</v>
      </c>
      <c r="S1076" s="8" t="str">
        <f>VLOOKUP(R1076,bachelor_lookup!A:B,2,TRUE)</f>
        <v>High</v>
      </c>
      <c r="T1076" s="2">
        <v>0.46100000000000002</v>
      </c>
      <c r="U1076" s="2">
        <v>0.35799999999999998</v>
      </c>
      <c r="V1076" s="1">
        <v>4106</v>
      </c>
      <c r="W1076" s="2">
        <f>V1076/E1076</f>
        <v>1</v>
      </c>
      <c r="X1076" s="2">
        <v>3.7999999999999999E-2</v>
      </c>
      <c r="Y1076" s="1">
        <v>993</v>
      </c>
      <c r="Z1076" s="2">
        <f>Y1076/E1076</f>
        <v>0.2418412079883098</v>
      </c>
      <c r="AA1076" s="2">
        <v>0</v>
      </c>
      <c r="AB1076" s="1">
        <v>2729</v>
      </c>
      <c r="AC1076" s="2">
        <f>AB1076/E1076</f>
        <v>0.66463711641500245</v>
      </c>
      <c r="AD1076" s="2">
        <f>1-(AC1076+Z1076)</f>
        <v>9.3521675596687781E-2</v>
      </c>
      <c r="AE1076" s="2">
        <v>5.7999999999999996E-2</v>
      </c>
      <c r="AF1076" s="1">
        <v>116074</v>
      </c>
      <c r="AG1076" s="1">
        <v>1438</v>
      </c>
      <c r="AH1076" s="1">
        <v>94871</v>
      </c>
      <c r="AI1076" s="1">
        <v>3154</v>
      </c>
      <c r="AJ1076" s="2">
        <v>6.3E-2</v>
      </c>
      <c r="AK1076">
        <v>52.201194610000002</v>
      </c>
      <c r="AL1076">
        <v>78.657203741721034</v>
      </c>
      <c r="AM1076" t="s">
        <v>1482</v>
      </c>
      <c r="AN1076" t="s">
        <v>1517</v>
      </c>
    </row>
    <row r="1077" spans="1:40">
      <c r="A1077" t="s">
        <v>963</v>
      </c>
      <c r="B1077">
        <v>44.8</v>
      </c>
      <c r="C1077">
        <v>45.3</v>
      </c>
      <c r="D1077">
        <v>44.1</v>
      </c>
      <c r="E1077">
        <v>7254</v>
      </c>
      <c r="F1077">
        <v>3319</v>
      </c>
      <c r="G1077">
        <v>3935</v>
      </c>
      <c r="H1077" s="2">
        <f>F1077/E1077</f>
        <v>0.45754066721808656</v>
      </c>
      <c r="I1077" s="2">
        <f>G1077/E1077</f>
        <v>0.54245933278191338</v>
      </c>
      <c r="J1077" s="1">
        <v>3226</v>
      </c>
      <c r="K1077" s="2">
        <f>J1077/E1077</f>
        <v>0.44472015439757373</v>
      </c>
      <c r="L1077" s="1">
        <v>2746</v>
      </c>
      <c r="M1077" s="1">
        <v>253</v>
      </c>
      <c r="N1077" s="1">
        <v>35</v>
      </c>
      <c r="O1077" s="2">
        <f>L1077/$J1077</f>
        <v>0.85120892746435217</v>
      </c>
      <c r="P1077" s="2">
        <f>M1077/$J1077</f>
        <v>7.8425294482331057E-2</v>
      </c>
      <c r="Q1077" s="2">
        <f>N1077/$J1077</f>
        <v>1.0849349039057656E-2</v>
      </c>
      <c r="R1077" s="2">
        <v>0.40799999999999997</v>
      </c>
      <c r="S1077" s="8" t="str">
        <f>VLOOKUP(R1077,bachelor_lookup!A:B,2,TRUE)</f>
        <v>High</v>
      </c>
      <c r="T1077" s="2">
        <v>0.46</v>
      </c>
      <c r="U1077" s="2">
        <v>0.36399999999999999</v>
      </c>
      <c r="V1077" s="1">
        <v>7233</v>
      </c>
      <c r="W1077" s="2">
        <f>V1077/E1077</f>
        <v>0.99710504549214229</v>
      </c>
      <c r="X1077" s="2">
        <v>3.1E-2</v>
      </c>
      <c r="Y1077" s="1">
        <v>1613</v>
      </c>
      <c r="Z1077" s="2">
        <f>Y1077/E1077</f>
        <v>0.22236007719878687</v>
      </c>
      <c r="AA1077" s="2">
        <v>0</v>
      </c>
      <c r="AB1077" s="1">
        <v>4436</v>
      </c>
      <c r="AC1077" s="2">
        <f>AB1077/E1077</f>
        <v>0.61152467604080507</v>
      </c>
      <c r="AD1077" s="2">
        <f>1-(AC1077+Z1077)</f>
        <v>0.16611524676040812</v>
      </c>
      <c r="AE1077" s="2">
        <v>3.4000000000000002E-2</v>
      </c>
      <c r="AF1077" s="1">
        <v>125754</v>
      </c>
      <c r="AG1077" s="1">
        <v>2821</v>
      </c>
      <c r="AH1077" s="1">
        <v>82213</v>
      </c>
      <c r="AI1077" s="1">
        <v>5853</v>
      </c>
      <c r="AJ1077" s="2">
        <v>7.9000000000000001E-2</v>
      </c>
      <c r="AK1077">
        <v>21.664271320000001</v>
      </c>
      <c r="AL1077">
        <v>334.83701772619787</v>
      </c>
      <c r="AM1077" t="s">
        <v>1482</v>
      </c>
      <c r="AN1077" t="s">
        <v>1513</v>
      </c>
    </row>
    <row r="1078" spans="1:40">
      <c r="A1078" t="s">
        <v>1123</v>
      </c>
      <c r="B1078">
        <v>39.5</v>
      </c>
      <c r="C1078">
        <v>41.2</v>
      </c>
      <c r="D1078">
        <v>38.4</v>
      </c>
      <c r="E1078">
        <v>3740</v>
      </c>
      <c r="F1078">
        <v>1852</v>
      </c>
      <c r="G1078">
        <v>1888</v>
      </c>
      <c r="H1078" s="2">
        <f>F1078/E1078</f>
        <v>0.49518716577540106</v>
      </c>
      <c r="I1078" s="2">
        <f>G1078/E1078</f>
        <v>0.50481283422459888</v>
      </c>
      <c r="J1078" s="1">
        <v>2020</v>
      </c>
      <c r="K1078" s="2">
        <f>J1078/E1078</f>
        <v>0.5401069518716578</v>
      </c>
      <c r="L1078" s="1">
        <v>1484</v>
      </c>
      <c r="M1078" s="1">
        <v>226</v>
      </c>
      <c r="N1078" s="1">
        <v>108</v>
      </c>
      <c r="O1078" s="2">
        <f>L1078/$J1078</f>
        <v>0.73465346534653464</v>
      </c>
      <c r="P1078" s="2">
        <f>M1078/$J1078</f>
        <v>0.11188118811881188</v>
      </c>
      <c r="Q1078" s="2">
        <f>N1078/$J1078</f>
        <v>5.3465346534653464E-2</v>
      </c>
      <c r="R1078" s="2">
        <v>0.41</v>
      </c>
      <c r="S1078" s="8" t="str">
        <f>VLOOKUP(R1078,bachelor_lookup!A:B,2,TRUE)</f>
        <v>High</v>
      </c>
      <c r="T1078" s="2">
        <v>0.44400000000000001</v>
      </c>
      <c r="U1078" s="2">
        <v>0.373</v>
      </c>
      <c r="V1078" s="1">
        <v>3740</v>
      </c>
      <c r="W1078" s="2">
        <f>V1078/E1078</f>
        <v>1</v>
      </c>
      <c r="X1078" s="2">
        <v>7.0999999999999994E-2</v>
      </c>
      <c r="Y1078" s="1">
        <v>831</v>
      </c>
      <c r="Z1078" s="2">
        <f>Y1078/E1078</f>
        <v>0.22219251336898396</v>
      </c>
      <c r="AA1078" s="2">
        <v>0.11900000000000001</v>
      </c>
      <c r="AB1078" s="1">
        <v>2403</v>
      </c>
      <c r="AC1078" s="2">
        <f>AB1078/E1078</f>
        <v>0.64251336898395717</v>
      </c>
      <c r="AD1078" s="2">
        <f>1-(AC1078+Z1078)</f>
        <v>0.1352941176470589</v>
      </c>
      <c r="AE1078" s="2">
        <v>5.4000000000000006E-2</v>
      </c>
      <c r="AF1078" s="1">
        <v>92964</v>
      </c>
      <c r="AG1078" s="1">
        <v>1413</v>
      </c>
      <c r="AH1078" s="1">
        <v>83951</v>
      </c>
      <c r="AI1078" s="1">
        <v>2989</v>
      </c>
      <c r="AJ1078" s="2">
        <v>9.5000000000000001E-2</v>
      </c>
      <c r="AK1078">
        <v>2.7880725009999998</v>
      </c>
      <c r="AL1078">
        <v>1341.4285312374666</v>
      </c>
      <c r="AM1078" t="s">
        <v>1483</v>
      </c>
      <c r="AN1078" t="s">
        <v>1517</v>
      </c>
    </row>
    <row r="1079" spans="1:40">
      <c r="A1079" t="s">
        <v>50</v>
      </c>
      <c r="B1079">
        <v>34.9</v>
      </c>
      <c r="C1079">
        <v>36.5</v>
      </c>
      <c r="D1079">
        <v>29.5</v>
      </c>
      <c r="E1079">
        <v>1242</v>
      </c>
      <c r="F1079">
        <v>546</v>
      </c>
      <c r="G1079">
        <v>696</v>
      </c>
      <c r="H1079" s="2">
        <f>F1079/E1079</f>
        <v>0.43961352657004832</v>
      </c>
      <c r="I1079" s="2">
        <f>G1079/E1079</f>
        <v>0.56038647342995174</v>
      </c>
      <c r="J1079" s="1">
        <v>523</v>
      </c>
      <c r="K1079" s="2">
        <f>J1079/E1079</f>
        <v>0.42109500805152977</v>
      </c>
      <c r="L1079" s="1">
        <v>438</v>
      </c>
      <c r="M1079" s="1">
        <v>52</v>
      </c>
      <c r="N1079" s="1">
        <v>0</v>
      </c>
      <c r="O1079" s="2">
        <f>L1079/$J1079</f>
        <v>0.83747609942638623</v>
      </c>
      <c r="P1079" s="2">
        <f>M1079/$J1079</f>
        <v>9.9426386233269604E-2</v>
      </c>
      <c r="Q1079" s="2">
        <f>N1079/$J1079</f>
        <v>0</v>
      </c>
      <c r="R1079" s="2">
        <v>0.41100000000000003</v>
      </c>
      <c r="S1079" s="8" t="str">
        <f>VLOOKUP(R1079,bachelor_lookup!A:B,2,TRUE)</f>
        <v>High</v>
      </c>
      <c r="T1079" s="2">
        <v>0.45700000000000002</v>
      </c>
      <c r="U1079" s="2">
        <v>0.371</v>
      </c>
      <c r="V1079" s="1">
        <v>1242</v>
      </c>
      <c r="W1079" s="2">
        <f>V1079/E1079</f>
        <v>1</v>
      </c>
      <c r="X1079" s="2">
        <v>0.105</v>
      </c>
      <c r="Y1079" s="1">
        <v>374</v>
      </c>
      <c r="Z1079" s="2">
        <f>Y1079/E1079</f>
        <v>0.30112721417069244</v>
      </c>
      <c r="AA1079" s="2">
        <v>0.184</v>
      </c>
      <c r="AB1079" s="1">
        <v>751</v>
      </c>
      <c r="AC1079" s="2">
        <f>AB1079/E1079</f>
        <v>0.60466988727858295</v>
      </c>
      <c r="AD1079" s="2">
        <f>1-(AC1079+Z1079)</f>
        <v>9.4202898550724612E-2</v>
      </c>
      <c r="AE1079" s="2">
        <v>4.9000000000000002E-2</v>
      </c>
      <c r="AF1079" s="1">
        <v>107555</v>
      </c>
      <c r="AG1079" s="1">
        <v>392</v>
      </c>
      <c r="AH1079" s="1">
        <v>79107</v>
      </c>
      <c r="AI1079" s="1">
        <v>932</v>
      </c>
      <c r="AJ1079" s="2">
        <v>5.7999999999999996E-2</v>
      </c>
      <c r="AK1079">
        <v>97.486846639999996</v>
      </c>
      <c r="AL1079">
        <v>12.740180268487553</v>
      </c>
      <c r="AM1079" t="s">
        <v>1482</v>
      </c>
      <c r="AN1079" t="s">
        <v>1489</v>
      </c>
    </row>
    <row r="1080" spans="1:40">
      <c r="A1080" t="s">
        <v>483</v>
      </c>
      <c r="B1080">
        <v>36.1</v>
      </c>
      <c r="C1080">
        <v>34.9</v>
      </c>
      <c r="D1080">
        <v>37.299999999999997</v>
      </c>
      <c r="E1080">
        <v>4366</v>
      </c>
      <c r="F1080">
        <v>2141</v>
      </c>
      <c r="G1080">
        <v>2225</v>
      </c>
      <c r="H1080" s="2">
        <f>F1080/E1080</f>
        <v>0.49038021071919374</v>
      </c>
      <c r="I1080" s="2">
        <f>G1080/E1080</f>
        <v>0.5096197892808062</v>
      </c>
      <c r="J1080" s="1">
        <v>2253</v>
      </c>
      <c r="K1080" s="2">
        <f>J1080/E1080</f>
        <v>0.51603298213467708</v>
      </c>
      <c r="L1080" s="1">
        <v>1579</v>
      </c>
      <c r="M1080" s="1">
        <v>149</v>
      </c>
      <c r="N1080" s="1">
        <v>295</v>
      </c>
      <c r="O1080" s="2">
        <f>L1080/$J1080</f>
        <v>0.70084332001775407</v>
      </c>
      <c r="P1080" s="2">
        <f>M1080/$J1080</f>
        <v>6.6134043497558817E-2</v>
      </c>
      <c r="Q1080" s="2">
        <f>N1080/$J1080</f>
        <v>0.13093652907234798</v>
      </c>
      <c r="R1080" s="2">
        <v>0.41100000000000003</v>
      </c>
      <c r="S1080" s="8" t="str">
        <f>VLOOKUP(R1080,bachelor_lookup!A:B,2,TRUE)</f>
        <v>High</v>
      </c>
      <c r="T1080" s="2">
        <v>0.42200000000000004</v>
      </c>
      <c r="U1080" s="2">
        <v>0.4</v>
      </c>
      <c r="V1080" s="1">
        <v>4355</v>
      </c>
      <c r="W1080" s="2">
        <f>V1080/E1080</f>
        <v>0.99748053137883641</v>
      </c>
      <c r="X1080" s="2">
        <v>8.5000000000000006E-2</v>
      </c>
      <c r="Y1080" s="1">
        <v>994</v>
      </c>
      <c r="Z1080" s="2">
        <f>Y1080/E1080</f>
        <v>0.22766834631241412</v>
      </c>
      <c r="AA1080" s="2">
        <v>3.5000000000000003E-2</v>
      </c>
      <c r="AB1080" s="1">
        <v>2881</v>
      </c>
      <c r="AC1080" s="2">
        <f>AB1080/E1080</f>
        <v>0.6598717361429226</v>
      </c>
      <c r="AD1080" s="2">
        <f>1-(AC1080+Z1080)</f>
        <v>0.11245991754466322</v>
      </c>
      <c r="AE1080" s="2">
        <v>9.6999999999999989E-2</v>
      </c>
      <c r="AF1080" s="1">
        <v>84869</v>
      </c>
      <c r="AG1080" s="1">
        <v>1708</v>
      </c>
      <c r="AH1080" s="1">
        <v>80890</v>
      </c>
      <c r="AI1080" s="1">
        <v>3521</v>
      </c>
      <c r="AJ1080" s="2">
        <v>4.0999999999999995E-2</v>
      </c>
      <c r="AK1080">
        <v>2.2903740400000001</v>
      </c>
      <c r="AL1080">
        <v>1906.2388604439473</v>
      </c>
      <c r="AM1080" t="s">
        <v>1484</v>
      </c>
      <c r="AN1080" t="s">
        <v>1503</v>
      </c>
    </row>
    <row r="1081" spans="1:40">
      <c r="A1081" t="s">
        <v>208</v>
      </c>
      <c r="B1081">
        <v>37</v>
      </c>
      <c r="C1081">
        <v>40.799999999999997</v>
      </c>
      <c r="D1081">
        <v>35.6</v>
      </c>
      <c r="E1081">
        <v>3115</v>
      </c>
      <c r="F1081">
        <v>1672</v>
      </c>
      <c r="G1081">
        <v>1443</v>
      </c>
      <c r="H1081" s="2">
        <f>F1081/E1081</f>
        <v>0.53675762439807384</v>
      </c>
      <c r="I1081" s="2">
        <f>G1081/E1081</f>
        <v>0.46324237560192616</v>
      </c>
      <c r="J1081" s="1">
        <v>1377</v>
      </c>
      <c r="K1081" s="2">
        <f>J1081/E1081</f>
        <v>0.44205457463884429</v>
      </c>
      <c r="L1081" s="1">
        <v>1040</v>
      </c>
      <c r="M1081" s="1">
        <v>91</v>
      </c>
      <c r="N1081" s="1">
        <v>98</v>
      </c>
      <c r="O1081" s="2">
        <f>L1081/$J1081</f>
        <v>0.75526506899055923</v>
      </c>
      <c r="P1081" s="2">
        <f>M1081/$J1081</f>
        <v>6.6085693536673928E-2</v>
      </c>
      <c r="Q1081" s="2">
        <f>N1081/$J1081</f>
        <v>7.1169208424110383E-2</v>
      </c>
      <c r="R1081" s="2">
        <v>0.41100000000000003</v>
      </c>
      <c r="S1081" s="8" t="str">
        <f>VLOOKUP(R1081,bachelor_lookup!A:B,2,TRUE)</f>
        <v>High</v>
      </c>
      <c r="T1081" s="2">
        <v>0.435</v>
      </c>
      <c r="U1081" s="2">
        <v>0.38200000000000001</v>
      </c>
      <c r="V1081" s="1">
        <v>3115</v>
      </c>
      <c r="W1081" s="2">
        <f>V1081/E1081</f>
        <v>1</v>
      </c>
      <c r="X1081" s="2">
        <v>0.125</v>
      </c>
      <c r="Y1081" s="1">
        <v>663</v>
      </c>
      <c r="Z1081" s="2">
        <f>Y1081/E1081</f>
        <v>0.21284109149277688</v>
      </c>
      <c r="AA1081" s="2">
        <v>0.17300000000000001</v>
      </c>
      <c r="AB1081" s="1">
        <v>1918</v>
      </c>
      <c r="AC1081" s="2">
        <f>AB1081/E1081</f>
        <v>0.61573033707865166</v>
      </c>
      <c r="AD1081" s="2">
        <f>1-(AC1081+Z1081)</f>
        <v>0.17142857142857149</v>
      </c>
      <c r="AE1081" s="2">
        <v>0.11699999999999999</v>
      </c>
      <c r="AF1081" s="1">
        <v>108197</v>
      </c>
      <c r="AG1081" s="1">
        <v>1251</v>
      </c>
      <c r="AH1081" s="1">
        <v>63177</v>
      </c>
      <c r="AI1081" s="1">
        <v>2513</v>
      </c>
      <c r="AJ1081" s="2">
        <v>8.900000000000001E-2</v>
      </c>
      <c r="AK1081">
        <v>2.45510194</v>
      </c>
      <c r="AL1081">
        <v>1268.7864195162504</v>
      </c>
      <c r="AM1081" t="s">
        <v>1483</v>
      </c>
      <c r="AN1081" t="s">
        <v>1492</v>
      </c>
    </row>
    <row r="1082" spans="1:40">
      <c r="A1082" t="s">
        <v>599</v>
      </c>
      <c r="B1082">
        <v>38.6</v>
      </c>
      <c r="C1082">
        <v>38.5</v>
      </c>
      <c r="D1082">
        <v>38.6</v>
      </c>
      <c r="E1082">
        <v>3999</v>
      </c>
      <c r="F1082">
        <v>1946</v>
      </c>
      <c r="G1082">
        <v>2053</v>
      </c>
      <c r="H1082" s="2">
        <f>F1082/E1082</f>
        <v>0.48662165541385344</v>
      </c>
      <c r="I1082" s="2">
        <f>G1082/E1082</f>
        <v>0.51337834458614651</v>
      </c>
      <c r="J1082" s="1">
        <v>2029</v>
      </c>
      <c r="K1082" s="2">
        <f>J1082/E1082</f>
        <v>0.50737684421105278</v>
      </c>
      <c r="L1082" s="1">
        <v>1659</v>
      </c>
      <c r="M1082" s="1">
        <v>207</v>
      </c>
      <c r="N1082" s="1">
        <v>28</v>
      </c>
      <c r="O1082" s="2">
        <f>L1082/$J1082</f>
        <v>0.81764415968457371</v>
      </c>
      <c r="P1082" s="2">
        <f>M1082/$J1082</f>
        <v>0.10202069985214392</v>
      </c>
      <c r="Q1082" s="2">
        <f>N1082/$J1082</f>
        <v>1.3799901429275506E-2</v>
      </c>
      <c r="R1082" s="2">
        <v>0.41100000000000003</v>
      </c>
      <c r="S1082" s="8" t="str">
        <f>VLOOKUP(R1082,bachelor_lookup!A:B,2,TRUE)</f>
        <v>High</v>
      </c>
      <c r="T1082" s="2">
        <v>0.43799999999999994</v>
      </c>
      <c r="U1082" s="2">
        <v>0.38700000000000001</v>
      </c>
      <c r="V1082" s="1">
        <v>3994</v>
      </c>
      <c r="W1082" s="2">
        <f>V1082/E1082</f>
        <v>0.99874968742185544</v>
      </c>
      <c r="X1082" s="2">
        <v>6.2E-2</v>
      </c>
      <c r="Y1082" s="1">
        <v>979</v>
      </c>
      <c r="Z1082" s="2">
        <f>Y1082/E1082</f>
        <v>0.24481120280070018</v>
      </c>
      <c r="AA1082" s="2">
        <v>4.9000000000000002E-2</v>
      </c>
      <c r="AB1082" s="1">
        <v>2666</v>
      </c>
      <c r="AC1082" s="2">
        <f>AB1082/E1082</f>
        <v>0.66666666666666663</v>
      </c>
      <c r="AD1082" s="2">
        <f>1-(AC1082+Z1082)</f>
        <v>8.8522130532633136E-2</v>
      </c>
      <c r="AE1082" s="2">
        <v>7.2000000000000008E-2</v>
      </c>
      <c r="AF1082" s="1">
        <v>98564</v>
      </c>
      <c r="AG1082" s="1">
        <v>1289</v>
      </c>
      <c r="AH1082" s="1">
        <v>92799</v>
      </c>
      <c r="AI1082" s="1">
        <v>3178</v>
      </c>
      <c r="AJ1082" s="2">
        <v>0.113</v>
      </c>
      <c r="AK1082">
        <v>3.870528411</v>
      </c>
      <c r="AL1082">
        <v>1033.1922609416547</v>
      </c>
      <c r="AM1082" t="s">
        <v>1483</v>
      </c>
      <c r="AN1082" t="s">
        <v>1503</v>
      </c>
    </row>
    <row r="1083" spans="1:40">
      <c r="A1083" t="s">
        <v>1301</v>
      </c>
      <c r="B1083">
        <v>24.1</v>
      </c>
      <c r="C1083">
        <v>24.1</v>
      </c>
      <c r="D1083">
        <v>23.9</v>
      </c>
      <c r="E1083">
        <v>4978</v>
      </c>
      <c r="F1083">
        <v>2702</v>
      </c>
      <c r="G1083">
        <v>2276</v>
      </c>
      <c r="H1083" s="2">
        <f>F1083/E1083</f>
        <v>0.5427882683808759</v>
      </c>
      <c r="I1083" s="2">
        <f>G1083/E1083</f>
        <v>0.45721173161912415</v>
      </c>
      <c r="J1083" s="1">
        <v>2216</v>
      </c>
      <c r="K1083" s="2">
        <f>J1083/E1083</f>
        <v>0.44515869827239857</v>
      </c>
      <c r="L1083" s="1">
        <v>1586</v>
      </c>
      <c r="M1083" s="1">
        <v>364</v>
      </c>
      <c r="N1083" s="1">
        <v>110</v>
      </c>
      <c r="O1083" s="2">
        <f>L1083/$J1083</f>
        <v>0.71570397111913353</v>
      </c>
      <c r="P1083" s="2">
        <f>M1083/$J1083</f>
        <v>0.16425992779783394</v>
      </c>
      <c r="Q1083" s="2">
        <f>N1083/$J1083</f>
        <v>4.9638989169675088E-2</v>
      </c>
      <c r="R1083" s="2">
        <v>0.41200000000000003</v>
      </c>
      <c r="S1083" s="8" t="str">
        <f>VLOOKUP(R1083,bachelor_lookup!A:B,2,TRUE)</f>
        <v>High</v>
      </c>
      <c r="T1083" s="2">
        <v>0.38400000000000001</v>
      </c>
      <c r="U1083" s="2">
        <v>0.44500000000000001</v>
      </c>
      <c r="V1083" s="1">
        <v>4914</v>
      </c>
      <c r="W1083" s="2">
        <f>V1083/E1083</f>
        <v>0.98714343109682601</v>
      </c>
      <c r="X1083" s="2">
        <v>0.36</v>
      </c>
      <c r="Y1083" s="1">
        <v>942</v>
      </c>
      <c r="Z1083" s="2">
        <f>Y1083/E1083</f>
        <v>0.1892326235435918</v>
      </c>
      <c r="AA1083" s="2">
        <v>0.21899999999999997</v>
      </c>
      <c r="AB1083" s="1">
        <v>3748</v>
      </c>
      <c r="AC1083" s="2">
        <f>AB1083/E1083</f>
        <v>0.75291281639212537</v>
      </c>
      <c r="AD1083" s="2">
        <f>1-(AC1083+Z1083)</f>
        <v>5.7854560064282801E-2</v>
      </c>
      <c r="AE1083" s="2">
        <v>0.41200000000000003</v>
      </c>
      <c r="AF1083" s="1">
        <v>43549</v>
      </c>
      <c r="AG1083" s="1">
        <v>1956</v>
      </c>
      <c r="AH1083" s="1">
        <v>31156</v>
      </c>
      <c r="AI1083" s="1">
        <v>4160</v>
      </c>
      <c r="AJ1083" s="2">
        <v>0.14099999999999999</v>
      </c>
      <c r="AK1083">
        <v>26.177413959999999</v>
      </c>
      <c r="AL1083">
        <v>190.16393321382157</v>
      </c>
      <c r="AM1083" t="s">
        <v>1482</v>
      </c>
      <c r="AN1083" t="s">
        <v>1518</v>
      </c>
    </row>
    <row r="1084" spans="1:40">
      <c r="A1084" t="s">
        <v>739</v>
      </c>
      <c r="B1084">
        <v>40</v>
      </c>
      <c r="C1084">
        <v>36.9</v>
      </c>
      <c r="D1084">
        <v>41.7</v>
      </c>
      <c r="E1084">
        <v>4915</v>
      </c>
      <c r="F1084">
        <v>2218</v>
      </c>
      <c r="G1084">
        <v>2697</v>
      </c>
      <c r="H1084" s="2">
        <f>F1084/E1084</f>
        <v>0.45127161749745676</v>
      </c>
      <c r="I1084" s="2">
        <f>G1084/E1084</f>
        <v>0.54872838250254319</v>
      </c>
      <c r="J1084" s="1">
        <v>2012</v>
      </c>
      <c r="K1084" s="2">
        <f>J1084/E1084</f>
        <v>0.40935910478128179</v>
      </c>
      <c r="L1084" s="1">
        <v>1525</v>
      </c>
      <c r="M1084" s="1">
        <v>135</v>
      </c>
      <c r="N1084" s="1">
        <v>193</v>
      </c>
      <c r="O1084" s="2">
        <f>L1084/$J1084</f>
        <v>0.75795228628230615</v>
      </c>
      <c r="P1084" s="2">
        <f>M1084/$J1084</f>
        <v>6.7097415506958247E-2</v>
      </c>
      <c r="Q1084" s="2">
        <f>N1084/$J1084</f>
        <v>9.5924453280318095E-2</v>
      </c>
      <c r="R1084" s="2">
        <v>0.41200000000000003</v>
      </c>
      <c r="S1084" s="8" t="str">
        <f>VLOOKUP(R1084,bachelor_lookup!A:B,2,TRUE)</f>
        <v>High</v>
      </c>
      <c r="T1084" s="2">
        <v>0.44</v>
      </c>
      <c r="U1084" s="2">
        <v>0.39</v>
      </c>
      <c r="V1084" s="1">
        <v>4904</v>
      </c>
      <c r="W1084" s="2">
        <f>V1084/E1084</f>
        <v>0.99776195320447614</v>
      </c>
      <c r="X1084" s="2">
        <v>7.9000000000000001E-2</v>
      </c>
      <c r="Y1084" s="1">
        <v>1266</v>
      </c>
      <c r="Z1084" s="2">
        <f>Y1084/E1084</f>
        <v>0.25757884028484229</v>
      </c>
      <c r="AA1084" s="2">
        <v>8.5999999999999993E-2</v>
      </c>
      <c r="AB1084" s="1">
        <v>2664</v>
      </c>
      <c r="AC1084" s="2">
        <f>AB1084/E1084</f>
        <v>0.54201424211597149</v>
      </c>
      <c r="AD1084" s="2">
        <f>1-(AC1084+Z1084)</f>
        <v>0.20040691759918627</v>
      </c>
      <c r="AE1084" s="2">
        <v>6.4000000000000001E-2</v>
      </c>
      <c r="AF1084" s="1">
        <v>74238</v>
      </c>
      <c r="AG1084" s="1">
        <v>1744</v>
      </c>
      <c r="AH1084" s="1">
        <v>62034</v>
      </c>
      <c r="AI1084" s="1">
        <v>3735</v>
      </c>
      <c r="AJ1084" s="2">
        <v>6.5000000000000002E-2</v>
      </c>
      <c r="AK1084">
        <v>7.0359633349999999</v>
      </c>
      <c r="AL1084">
        <v>698.55395288241652</v>
      </c>
      <c r="AM1084" t="s">
        <v>1483</v>
      </c>
      <c r="AN1084" t="s">
        <v>1504</v>
      </c>
    </row>
    <row r="1085" spans="1:40">
      <c r="A1085" t="s">
        <v>954</v>
      </c>
      <c r="B1085">
        <v>45.2</v>
      </c>
      <c r="C1085">
        <v>42.3</v>
      </c>
      <c r="D1085">
        <v>45.6</v>
      </c>
      <c r="E1085">
        <v>3513</v>
      </c>
      <c r="F1085">
        <v>1658</v>
      </c>
      <c r="G1085">
        <v>1855</v>
      </c>
      <c r="H1085" s="2">
        <f>F1085/E1085</f>
        <v>0.47196128664958725</v>
      </c>
      <c r="I1085" s="2">
        <f>G1085/E1085</f>
        <v>0.52803871335041275</v>
      </c>
      <c r="J1085" s="1">
        <v>1685</v>
      </c>
      <c r="K1085" s="2">
        <f>J1085/E1085</f>
        <v>0.47964702533447195</v>
      </c>
      <c r="L1085" s="1">
        <v>1450</v>
      </c>
      <c r="M1085" s="1">
        <v>93</v>
      </c>
      <c r="N1085" s="1">
        <v>69</v>
      </c>
      <c r="O1085" s="2">
        <f>L1085/$J1085</f>
        <v>0.86053412462908008</v>
      </c>
      <c r="P1085" s="2">
        <f>M1085/$J1085</f>
        <v>5.5192878338278933E-2</v>
      </c>
      <c r="Q1085" s="2">
        <f>N1085/$J1085</f>
        <v>4.094955489614243E-2</v>
      </c>
      <c r="R1085" s="2">
        <v>0.41299999999999998</v>
      </c>
      <c r="S1085" s="8" t="str">
        <f>VLOOKUP(R1085,bachelor_lookup!A:B,2,TRUE)</f>
        <v>High</v>
      </c>
      <c r="T1085" s="2">
        <v>0.44</v>
      </c>
      <c r="U1085" s="2">
        <v>0.39100000000000001</v>
      </c>
      <c r="V1085" s="1">
        <v>3513</v>
      </c>
      <c r="W1085" s="2">
        <f>V1085/E1085</f>
        <v>1</v>
      </c>
      <c r="X1085" s="2">
        <v>5.7000000000000002E-2</v>
      </c>
      <c r="Y1085" s="1">
        <v>795</v>
      </c>
      <c r="Z1085" s="2">
        <f>Y1085/E1085</f>
        <v>0.22630230572160548</v>
      </c>
      <c r="AA1085" s="2">
        <v>7.9000000000000001E-2</v>
      </c>
      <c r="AB1085" s="1">
        <v>2045</v>
      </c>
      <c r="AC1085" s="2">
        <f>AB1085/E1085</f>
        <v>0.58212354113293485</v>
      </c>
      <c r="AD1085" s="2">
        <f>1-(AC1085+Z1085)</f>
        <v>0.19157415314545967</v>
      </c>
      <c r="AE1085" s="2">
        <v>5.7999999999999996E-2</v>
      </c>
      <c r="AF1085" s="1">
        <v>93794</v>
      </c>
      <c r="AG1085" s="1">
        <v>1377</v>
      </c>
      <c r="AH1085" s="1">
        <v>67161</v>
      </c>
      <c r="AI1085" s="1">
        <v>2814</v>
      </c>
      <c r="AJ1085" s="2">
        <v>8.900000000000001E-2</v>
      </c>
      <c r="AK1085">
        <v>2.558622476</v>
      </c>
      <c r="AL1085">
        <v>1373.0044322490348</v>
      </c>
      <c r="AM1085" t="s">
        <v>1483</v>
      </c>
      <c r="AN1085" t="s">
        <v>1513</v>
      </c>
    </row>
    <row r="1086" spans="1:40">
      <c r="A1086" t="s">
        <v>305</v>
      </c>
      <c r="B1086">
        <v>56.7</v>
      </c>
      <c r="C1086">
        <v>55.7</v>
      </c>
      <c r="D1086">
        <v>58.3</v>
      </c>
      <c r="E1086">
        <v>4694</v>
      </c>
      <c r="F1086">
        <v>2433</v>
      </c>
      <c r="G1086">
        <v>2261</v>
      </c>
      <c r="H1086" s="2">
        <f>F1086/E1086</f>
        <v>0.51832126118449084</v>
      </c>
      <c r="I1086" s="2">
        <f>G1086/E1086</f>
        <v>0.48167873881550916</v>
      </c>
      <c r="J1086" s="1">
        <v>2022</v>
      </c>
      <c r="K1086" s="2">
        <f>J1086/E1086</f>
        <v>0.43076267575628463</v>
      </c>
      <c r="L1086" s="1">
        <v>1407</v>
      </c>
      <c r="M1086" s="1">
        <v>286</v>
      </c>
      <c r="N1086" s="1">
        <v>129</v>
      </c>
      <c r="O1086" s="2">
        <f>L1086/$J1086</f>
        <v>0.69584569732937684</v>
      </c>
      <c r="P1086" s="2">
        <f>M1086/$J1086</f>
        <v>0.14144411473788329</v>
      </c>
      <c r="Q1086" s="2">
        <f>N1086/$J1086</f>
        <v>6.3798219584569729E-2</v>
      </c>
      <c r="R1086" s="2">
        <v>0.41299999999999998</v>
      </c>
      <c r="S1086" s="8" t="str">
        <f>VLOOKUP(R1086,bachelor_lookup!A:B,2,TRUE)</f>
        <v>High</v>
      </c>
      <c r="T1086" s="2">
        <v>0.45500000000000002</v>
      </c>
      <c r="U1086" s="2">
        <v>0.377</v>
      </c>
      <c r="V1086" s="1">
        <v>4694</v>
      </c>
      <c r="W1086" s="2">
        <f>V1086/E1086</f>
        <v>1</v>
      </c>
      <c r="X1086" s="2">
        <v>0.114</v>
      </c>
      <c r="Y1086" s="1">
        <v>589</v>
      </c>
      <c r="Z1086" s="2">
        <f>Y1086/E1086</f>
        <v>0.12547933532168726</v>
      </c>
      <c r="AA1086" s="2">
        <v>0.187</v>
      </c>
      <c r="AB1086" s="1">
        <v>2636</v>
      </c>
      <c r="AC1086" s="2">
        <f>AB1086/E1086</f>
        <v>0.56156795909671919</v>
      </c>
      <c r="AD1086" s="2">
        <f>1-(AC1086+Z1086)</f>
        <v>0.31295270558159349</v>
      </c>
      <c r="AE1086" s="2">
        <v>0.14599999999999999</v>
      </c>
      <c r="AF1086" s="1">
        <v>73240</v>
      </c>
      <c r="AG1086" s="1">
        <v>2137</v>
      </c>
      <c r="AH1086" s="1">
        <v>57109</v>
      </c>
      <c r="AI1086" s="1">
        <v>4170</v>
      </c>
      <c r="AJ1086" s="2">
        <v>9.1999999999999998E-2</v>
      </c>
      <c r="AK1086">
        <v>82.462772670000007</v>
      </c>
      <c r="AL1086">
        <v>56.922655496735189</v>
      </c>
      <c r="AM1086" t="s">
        <v>1482</v>
      </c>
      <c r="AN1086" t="s">
        <v>1501</v>
      </c>
    </row>
    <row r="1087" spans="1:40">
      <c r="A1087" t="s">
        <v>1324</v>
      </c>
      <c r="B1087">
        <v>34.1</v>
      </c>
      <c r="C1087">
        <v>31.6</v>
      </c>
      <c r="D1087">
        <v>36.799999999999997</v>
      </c>
      <c r="E1087">
        <v>5459</v>
      </c>
      <c r="F1087">
        <v>2667</v>
      </c>
      <c r="G1087">
        <v>2792</v>
      </c>
      <c r="H1087" s="2">
        <f>F1087/E1087</f>
        <v>0.48855101666971973</v>
      </c>
      <c r="I1087" s="2">
        <f>G1087/E1087</f>
        <v>0.51144898333028022</v>
      </c>
      <c r="J1087" s="1">
        <v>2768</v>
      </c>
      <c r="K1087" s="2">
        <f>J1087/E1087</f>
        <v>0.50705257373145263</v>
      </c>
      <c r="L1087" s="1">
        <v>1638</v>
      </c>
      <c r="M1087" s="1">
        <v>460</v>
      </c>
      <c r="N1087" s="1">
        <v>141</v>
      </c>
      <c r="O1087" s="2">
        <f>L1087/$J1087</f>
        <v>0.5917630057803468</v>
      </c>
      <c r="P1087" s="2">
        <f>M1087/$J1087</f>
        <v>0.16618497109826588</v>
      </c>
      <c r="Q1087" s="2">
        <f>N1087/$J1087</f>
        <v>5.0939306358381502E-2</v>
      </c>
      <c r="R1087" s="2">
        <v>0.41399999999999998</v>
      </c>
      <c r="S1087" s="8" t="str">
        <f>VLOOKUP(R1087,bachelor_lookup!A:B,2,TRUE)</f>
        <v>High</v>
      </c>
      <c r="T1087" s="2">
        <v>0.42200000000000004</v>
      </c>
      <c r="U1087" s="2">
        <v>0.40600000000000003</v>
      </c>
      <c r="V1087" s="1">
        <v>4973</v>
      </c>
      <c r="W1087" s="2">
        <f>V1087/E1087</f>
        <v>0.91097270562374066</v>
      </c>
      <c r="X1087" s="2">
        <v>0.21</v>
      </c>
      <c r="Y1087" s="1">
        <v>731</v>
      </c>
      <c r="Z1087" s="2">
        <f>Y1087/E1087</f>
        <v>0.13390730903095804</v>
      </c>
      <c r="AA1087" s="2">
        <v>0.28000000000000003</v>
      </c>
      <c r="AB1087" s="1">
        <v>3499</v>
      </c>
      <c r="AC1087" s="2">
        <f>AB1087/E1087</f>
        <v>0.64095988276241067</v>
      </c>
      <c r="AD1087" s="2">
        <f>1-(AC1087+Z1087)</f>
        <v>0.22513280820663129</v>
      </c>
      <c r="AE1087" s="2">
        <v>0.21</v>
      </c>
      <c r="AF1087" s="1">
        <v>58497</v>
      </c>
      <c r="AG1087" s="1">
        <v>2627</v>
      </c>
      <c r="AH1087" s="1">
        <v>42825</v>
      </c>
      <c r="AI1087" s="1">
        <v>4794</v>
      </c>
      <c r="AJ1087" s="2">
        <v>6.0999999999999999E-2</v>
      </c>
      <c r="AK1087">
        <v>4.3011997409999996</v>
      </c>
      <c r="AL1087">
        <v>1269.1807701845578</v>
      </c>
      <c r="AM1087" t="s">
        <v>1483</v>
      </c>
      <c r="AN1087" t="s">
        <v>1520</v>
      </c>
    </row>
    <row r="1088" spans="1:40">
      <c r="A1088" t="s">
        <v>474</v>
      </c>
      <c r="B1088">
        <v>36.200000000000003</v>
      </c>
      <c r="C1088">
        <v>35.6</v>
      </c>
      <c r="D1088">
        <v>37.5</v>
      </c>
      <c r="E1088">
        <v>5109</v>
      </c>
      <c r="F1088">
        <v>2573</v>
      </c>
      <c r="G1088">
        <v>2536</v>
      </c>
      <c r="H1088" s="2">
        <f>F1088/E1088</f>
        <v>0.50362106087296932</v>
      </c>
      <c r="I1088" s="2">
        <f>G1088/E1088</f>
        <v>0.49637893912703074</v>
      </c>
      <c r="J1088" s="1">
        <v>2692</v>
      </c>
      <c r="K1088" s="2">
        <f>J1088/E1088</f>
        <v>0.5269132902720689</v>
      </c>
      <c r="L1088" s="1">
        <v>1813</v>
      </c>
      <c r="M1088" s="1">
        <v>341</v>
      </c>
      <c r="N1088" s="1">
        <v>311</v>
      </c>
      <c r="O1088" s="2">
        <f>L1088/$J1088</f>
        <v>0.67347696879643393</v>
      </c>
      <c r="P1088" s="2">
        <f>M1088/$J1088</f>
        <v>0.12667161961367013</v>
      </c>
      <c r="Q1088" s="2">
        <f>N1088/$J1088</f>
        <v>0.11552748885586925</v>
      </c>
      <c r="R1088" s="2">
        <v>0.41399999999999998</v>
      </c>
      <c r="S1088" s="8" t="str">
        <f>VLOOKUP(R1088,bachelor_lookup!A:B,2,TRUE)</f>
        <v>High</v>
      </c>
      <c r="T1088" s="2">
        <v>0.41799999999999998</v>
      </c>
      <c r="U1088" s="2">
        <v>0.40899999999999997</v>
      </c>
      <c r="V1088" s="1">
        <v>5091</v>
      </c>
      <c r="W1088" s="2">
        <f>V1088/E1088</f>
        <v>0.99647680563711094</v>
      </c>
      <c r="X1088" s="2">
        <v>8.199999999999999E-2</v>
      </c>
      <c r="Y1088" s="1">
        <v>1301</v>
      </c>
      <c r="Z1088" s="2">
        <f>Y1088/E1088</f>
        <v>0.25464865922881191</v>
      </c>
      <c r="AA1088" s="2">
        <v>9.4E-2</v>
      </c>
      <c r="AB1088" s="1">
        <v>3355</v>
      </c>
      <c r="AC1088" s="2">
        <f>AB1088/E1088</f>
        <v>0.65668428263848111</v>
      </c>
      <c r="AD1088" s="2">
        <f>1-(AC1088+Z1088)</f>
        <v>8.8667058132706922E-2</v>
      </c>
      <c r="AE1088" s="2">
        <v>8.3000000000000004E-2</v>
      </c>
      <c r="AF1088" s="1">
        <v>113842</v>
      </c>
      <c r="AG1088" s="1">
        <v>1783</v>
      </c>
      <c r="AH1088" s="1">
        <v>84732</v>
      </c>
      <c r="AI1088" s="1">
        <v>3973</v>
      </c>
      <c r="AJ1088" s="2">
        <v>5.2000000000000005E-2</v>
      </c>
      <c r="AK1088">
        <v>3.4046407940000001</v>
      </c>
      <c r="AL1088">
        <v>1500.5988323360259</v>
      </c>
      <c r="AM1088" t="s">
        <v>1484</v>
      </c>
      <c r="AN1088" t="s">
        <v>1503</v>
      </c>
    </row>
    <row r="1089" spans="1:40">
      <c r="A1089" t="s">
        <v>1074</v>
      </c>
      <c r="B1089">
        <v>38.4</v>
      </c>
      <c r="C1089">
        <v>40</v>
      </c>
      <c r="D1089">
        <v>37.6</v>
      </c>
      <c r="E1089">
        <v>6311</v>
      </c>
      <c r="F1089">
        <v>3086</v>
      </c>
      <c r="G1089">
        <v>3225</v>
      </c>
      <c r="H1089" s="2">
        <f>F1089/E1089</f>
        <v>0.48898748217398191</v>
      </c>
      <c r="I1089" s="2">
        <f>G1089/E1089</f>
        <v>0.51101251782601809</v>
      </c>
      <c r="J1089" s="1">
        <v>3135</v>
      </c>
      <c r="K1089" s="2">
        <f>J1089/E1089</f>
        <v>0.49675170337505942</v>
      </c>
      <c r="L1089" s="1">
        <v>2348</v>
      </c>
      <c r="M1089" s="1">
        <v>430</v>
      </c>
      <c r="N1089" s="1">
        <v>164</v>
      </c>
      <c r="O1089" s="2">
        <f>L1089/$J1089</f>
        <v>0.74896331738437005</v>
      </c>
      <c r="P1089" s="2">
        <f>M1089/$J1089</f>
        <v>0.13716108452950559</v>
      </c>
      <c r="Q1089" s="2">
        <f>N1089/$J1089</f>
        <v>5.2312599681020734E-2</v>
      </c>
      <c r="R1089" s="2">
        <v>0.41399999999999998</v>
      </c>
      <c r="S1089" s="8" t="str">
        <f>VLOOKUP(R1089,bachelor_lookup!A:B,2,TRUE)</f>
        <v>High</v>
      </c>
      <c r="T1089" s="2">
        <v>0.46</v>
      </c>
      <c r="U1089" s="2">
        <v>0.37200000000000005</v>
      </c>
      <c r="V1089" s="1">
        <v>6311</v>
      </c>
      <c r="W1089" s="2">
        <f>V1089/E1089</f>
        <v>1</v>
      </c>
      <c r="X1089" s="2">
        <v>2.3E-2</v>
      </c>
      <c r="Y1089" s="1">
        <v>1775</v>
      </c>
      <c r="Z1089" s="2">
        <f>Y1089/E1089</f>
        <v>0.28125495167168435</v>
      </c>
      <c r="AA1089" s="2">
        <v>3.6000000000000004E-2</v>
      </c>
      <c r="AB1089" s="1">
        <v>4071</v>
      </c>
      <c r="AC1089" s="2">
        <f>AB1089/E1089</f>
        <v>0.64506417366502933</v>
      </c>
      <c r="AD1089" s="2">
        <f>1-(AC1089+Z1089)</f>
        <v>7.3680874663286322E-2</v>
      </c>
      <c r="AE1089" s="2">
        <v>1.3000000000000001E-2</v>
      </c>
      <c r="AF1089" s="1">
        <v>101560</v>
      </c>
      <c r="AG1089" s="1">
        <v>2184</v>
      </c>
      <c r="AH1089" s="1">
        <v>92635</v>
      </c>
      <c r="AI1089" s="1">
        <v>4755</v>
      </c>
      <c r="AJ1089" s="2">
        <v>0.05</v>
      </c>
      <c r="AK1089">
        <v>3.769230823</v>
      </c>
      <c r="AL1089">
        <v>1674.3469148904389</v>
      </c>
      <c r="AM1089" t="s">
        <v>1484</v>
      </c>
      <c r="AN1089" t="s">
        <v>1517</v>
      </c>
    </row>
    <row r="1090" spans="1:40">
      <c r="A1090" t="s">
        <v>463</v>
      </c>
      <c r="B1090">
        <v>39.5</v>
      </c>
      <c r="C1090">
        <v>30</v>
      </c>
      <c r="D1090">
        <v>49.8</v>
      </c>
      <c r="E1090">
        <v>5667</v>
      </c>
      <c r="F1090">
        <v>2996</v>
      </c>
      <c r="G1090">
        <v>2671</v>
      </c>
      <c r="H1090" s="2">
        <f>F1090/E1090</f>
        <v>0.52867478383624489</v>
      </c>
      <c r="I1090" s="2">
        <f>G1090/E1090</f>
        <v>0.47132521616375506</v>
      </c>
      <c r="J1090" s="1">
        <v>2994</v>
      </c>
      <c r="K1090" s="2">
        <f>J1090/E1090</f>
        <v>0.52832186341979881</v>
      </c>
      <c r="L1090" s="1">
        <v>2092</v>
      </c>
      <c r="M1090" s="1">
        <v>275</v>
      </c>
      <c r="N1090" s="1">
        <v>300</v>
      </c>
      <c r="O1090" s="2">
        <f>L1090/$J1090</f>
        <v>0.69873079492317969</v>
      </c>
      <c r="P1090" s="2">
        <f>M1090/$J1090</f>
        <v>9.185036740146961E-2</v>
      </c>
      <c r="Q1090" s="2">
        <f>N1090/$J1090</f>
        <v>0.10020040080160321</v>
      </c>
      <c r="R1090" s="2">
        <v>0.41399999999999998</v>
      </c>
      <c r="S1090" s="8" t="str">
        <f>VLOOKUP(R1090,bachelor_lookup!A:B,2,TRUE)</f>
        <v>High</v>
      </c>
      <c r="T1090" s="2">
        <v>0.44500000000000001</v>
      </c>
      <c r="U1090" s="2">
        <v>0.38700000000000001</v>
      </c>
      <c r="V1090" s="1">
        <v>5667</v>
      </c>
      <c r="W1090" s="2">
        <f>V1090/E1090</f>
        <v>1</v>
      </c>
      <c r="X1090" s="2">
        <v>8.5000000000000006E-2</v>
      </c>
      <c r="Y1090" s="1">
        <v>991</v>
      </c>
      <c r="Z1090" s="2">
        <f>Y1090/E1090</f>
        <v>0.17487206634903829</v>
      </c>
      <c r="AA1090" s="2">
        <v>9.4E-2</v>
      </c>
      <c r="AB1090" s="1">
        <v>3720</v>
      </c>
      <c r="AC1090" s="2">
        <f>AB1090/E1090</f>
        <v>0.65643197458973002</v>
      </c>
      <c r="AD1090" s="2">
        <f>1-(AC1090+Z1090)</f>
        <v>0.16869595906123169</v>
      </c>
      <c r="AE1090" s="2">
        <v>6.9000000000000006E-2</v>
      </c>
      <c r="AF1090" s="1">
        <v>82808</v>
      </c>
      <c r="AG1090" s="1">
        <v>2160</v>
      </c>
      <c r="AH1090" s="1">
        <v>69318</v>
      </c>
      <c r="AI1090" s="1">
        <v>4791</v>
      </c>
      <c r="AJ1090" s="2">
        <v>2.7000000000000003E-2</v>
      </c>
      <c r="AK1090">
        <v>2.6411157319999998</v>
      </c>
      <c r="AL1090">
        <v>2145.684087727815</v>
      </c>
      <c r="AM1090" t="s">
        <v>1484</v>
      </c>
      <c r="AN1090" t="s">
        <v>1503</v>
      </c>
    </row>
    <row r="1091" spans="1:40">
      <c r="A1091" t="s">
        <v>1352</v>
      </c>
      <c r="B1091">
        <v>43</v>
      </c>
      <c r="C1091">
        <v>42.4</v>
      </c>
      <c r="D1091">
        <v>43.8</v>
      </c>
      <c r="E1091">
        <v>5337</v>
      </c>
      <c r="F1091">
        <v>2628</v>
      </c>
      <c r="G1091">
        <v>2709</v>
      </c>
      <c r="H1091" s="2">
        <f>F1091/E1091</f>
        <v>0.49241146711635753</v>
      </c>
      <c r="I1091" s="2">
        <f>G1091/E1091</f>
        <v>0.50758853288364247</v>
      </c>
      <c r="J1091" s="1">
        <v>2596</v>
      </c>
      <c r="K1091" s="2">
        <f>J1091/E1091</f>
        <v>0.48641558928236839</v>
      </c>
      <c r="L1091" s="1">
        <v>2180</v>
      </c>
      <c r="M1091" s="1">
        <v>167</v>
      </c>
      <c r="N1091" s="1">
        <v>39</v>
      </c>
      <c r="O1091" s="2">
        <f>L1091/$J1091</f>
        <v>0.83975346687211094</v>
      </c>
      <c r="P1091" s="2">
        <f>M1091/$J1091</f>
        <v>6.4329738058551619E-2</v>
      </c>
      <c r="Q1091" s="2">
        <f>N1091/$J1091</f>
        <v>1.5023112480739599E-2</v>
      </c>
      <c r="R1091" s="2">
        <v>0.41600000000000004</v>
      </c>
      <c r="S1091" s="8" t="str">
        <f>VLOOKUP(R1091,bachelor_lookup!A:B,2,TRUE)</f>
        <v>High</v>
      </c>
      <c r="T1091" s="2">
        <v>0.47200000000000003</v>
      </c>
      <c r="U1091" s="2">
        <v>0.36599999999999999</v>
      </c>
      <c r="V1091" s="1">
        <v>5331</v>
      </c>
      <c r="W1091" s="2">
        <f>V1091/E1091</f>
        <v>0.99887577290612706</v>
      </c>
      <c r="X1091" s="2">
        <v>6.3E-2</v>
      </c>
      <c r="Y1091" s="1">
        <v>1220</v>
      </c>
      <c r="Z1091" s="2">
        <f>Y1091/E1091</f>
        <v>0.22859284242083566</v>
      </c>
      <c r="AA1091" s="2">
        <v>0.14300000000000002</v>
      </c>
      <c r="AB1091" s="1">
        <v>3235</v>
      </c>
      <c r="AC1091" s="2">
        <f>AB1091/E1091</f>
        <v>0.60614577477983889</v>
      </c>
      <c r="AD1091" s="2">
        <f>1-(AC1091+Z1091)</f>
        <v>0.16526138279932545</v>
      </c>
      <c r="AE1091" s="2">
        <v>4.7E-2</v>
      </c>
      <c r="AF1091" s="1">
        <v>109240</v>
      </c>
      <c r="AG1091" s="1">
        <v>2026</v>
      </c>
      <c r="AH1091" s="1">
        <v>88816</v>
      </c>
      <c r="AI1091" s="1">
        <v>4268</v>
      </c>
      <c r="AJ1091" s="2">
        <v>8.8000000000000009E-2</v>
      </c>
      <c r="AK1091">
        <v>40.055325259999996</v>
      </c>
      <c r="AL1091">
        <v>133.2407105761198</v>
      </c>
      <c r="AM1091" t="s">
        <v>1482</v>
      </c>
      <c r="AN1091" t="s">
        <v>1520</v>
      </c>
    </row>
    <row r="1092" spans="1:40">
      <c r="A1092" t="s">
        <v>1093</v>
      </c>
      <c r="B1092">
        <v>34.700000000000003</v>
      </c>
      <c r="C1092">
        <v>30.8</v>
      </c>
      <c r="D1092">
        <v>38.4</v>
      </c>
      <c r="E1092">
        <v>5210</v>
      </c>
      <c r="F1092">
        <v>2783</v>
      </c>
      <c r="G1092">
        <v>2427</v>
      </c>
      <c r="H1092" s="2">
        <f>F1092/E1092</f>
        <v>0.53416506717850287</v>
      </c>
      <c r="I1092" s="2">
        <f>G1092/E1092</f>
        <v>0.46583493282149713</v>
      </c>
      <c r="J1092" s="1">
        <v>2996</v>
      </c>
      <c r="K1092" s="2">
        <f>J1092/E1092</f>
        <v>0.57504798464491358</v>
      </c>
      <c r="L1092" s="1">
        <v>2172</v>
      </c>
      <c r="M1092" s="1">
        <v>509</v>
      </c>
      <c r="N1092" s="1">
        <v>189</v>
      </c>
      <c r="O1092" s="2">
        <f>L1092/$J1092</f>
        <v>0.72496662216288388</v>
      </c>
      <c r="P1092" s="2">
        <f>M1092/$J1092</f>
        <v>0.16989319092122832</v>
      </c>
      <c r="Q1092" s="2">
        <f>N1092/$J1092</f>
        <v>6.3084112149532703E-2</v>
      </c>
      <c r="R1092" s="2">
        <v>0.41700000000000004</v>
      </c>
      <c r="S1092" s="8" t="str">
        <f>VLOOKUP(R1092,bachelor_lookup!A:B,2,TRUE)</f>
        <v>High</v>
      </c>
      <c r="T1092" s="2">
        <v>0.43200000000000005</v>
      </c>
      <c r="U1092" s="2">
        <v>0.40100000000000002</v>
      </c>
      <c r="V1092" s="1">
        <v>5171</v>
      </c>
      <c r="W1092" s="2">
        <f>V1092/E1092</f>
        <v>0.99251439539347408</v>
      </c>
      <c r="X1092" s="2">
        <v>7.9000000000000001E-2</v>
      </c>
      <c r="Y1092" s="1">
        <v>1096</v>
      </c>
      <c r="Z1092" s="2">
        <f>Y1092/E1092</f>
        <v>0.21036468330134356</v>
      </c>
      <c r="AA1092" s="2">
        <v>0.16</v>
      </c>
      <c r="AB1092" s="1">
        <v>3737</v>
      </c>
      <c r="AC1092" s="2">
        <f>AB1092/E1092</f>
        <v>0.71727447216890594</v>
      </c>
      <c r="AD1092" s="2">
        <f>1-(AC1092+Z1092)</f>
        <v>7.2360844529750556E-2</v>
      </c>
      <c r="AE1092" s="2">
        <v>6.3E-2</v>
      </c>
      <c r="AF1092" s="1">
        <v>80064</v>
      </c>
      <c r="AG1092" s="1">
        <v>2210</v>
      </c>
      <c r="AH1092" s="1">
        <v>75467</v>
      </c>
      <c r="AI1092" s="1">
        <v>4339</v>
      </c>
      <c r="AJ1092" s="2">
        <v>6.9000000000000006E-2</v>
      </c>
      <c r="AK1092">
        <v>2.6713321400000001</v>
      </c>
      <c r="AL1092">
        <v>1950.3377816582554</v>
      </c>
      <c r="AM1092" t="s">
        <v>1484</v>
      </c>
      <c r="AN1092" t="s">
        <v>1517</v>
      </c>
    </row>
    <row r="1093" spans="1:40">
      <c r="A1093" t="s">
        <v>469</v>
      </c>
      <c r="B1093">
        <v>34.799999999999997</v>
      </c>
      <c r="C1093">
        <v>34.299999999999997</v>
      </c>
      <c r="D1093">
        <v>36.700000000000003</v>
      </c>
      <c r="E1093">
        <v>8456</v>
      </c>
      <c r="F1093">
        <v>4383</v>
      </c>
      <c r="G1093">
        <v>4073</v>
      </c>
      <c r="H1093" s="2">
        <f>F1093/E1093</f>
        <v>0.51833017975402085</v>
      </c>
      <c r="I1093" s="2">
        <f>G1093/E1093</f>
        <v>0.48166982024597921</v>
      </c>
      <c r="J1093" s="1">
        <v>4088</v>
      </c>
      <c r="K1093" s="2">
        <f>J1093/E1093</f>
        <v>0.48344370860927155</v>
      </c>
      <c r="L1093" s="1">
        <v>2640</v>
      </c>
      <c r="M1093" s="1">
        <v>594</v>
      </c>
      <c r="N1093" s="1">
        <v>477</v>
      </c>
      <c r="O1093" s="2">
        <f>L1093/$J1093</f>
        <v>0.64579256360078274</v>
      </c>
      <c r="P1093" s="2">
        <f>M1093/$J1093</f>
        <v>0.14530332681017613</v>
      </c>
      <c r="Q1093" s="2">
        <f>N1093/$J1093</f>
        <v>0.11668297455968689</v>
      </c>
      <c r="R1093" s="2">
        <v>0.41700000000000004</v>
      </c>
      <c r="S1093" s="8" t="str">
        <f>VLOOKUP(R1093,bachelor_lookup!A:B,2,TRUE)</f>
        <v>High</v>
      </c>
      <c r="T1093" s="2">
        <v>0.43099999999999999</v>
      </c>
      <c r="U1093" s="2">
        <v>0.40299999999999997</v>
      </c>
      <c r="V1093" s="1">
        <v>8395</v>
      </c>
      <c r="W1093" s="2">
        <f>V1093/E1093</f>
        <v>0.99278618732261115</v>
      </c>
      <c r="X1093" s="2">
        <v>0.09</v>
      </c>
      <c r="Y1093" s="1">
        <v>2131</v>
      </c>
      <c r="Z1093" s="2">
        <f>Y1093/E1093</f>
        <v>0.25201040681173131</v>
      </c>
      <c r="AA1093" s="2">
        <v>7.9000000000000001E-2</v>
      </c>
      <c r="AB1093" s="1">
        <v>5454</v>
      </c>
      <c r="AC1093" s="2">
        <f>AB1093/E1093</f>
        <v>0.64498580889309365</v>
      </c>
      <c r="AD1093" s="2">
        <f>1-(AC1093+Z1093)</f>
        <v>0.10300378429517498</v>
      </c>
      <c r="AE1093" s="2">
        <v>8.3000000000000004E-2</v>
      </c>
      <c r="AF1093" s="1">
        <v>79809</v>
      </c>
      <c r="AG1093" s="1">
        <v>3317</v>
      </c>
      <c r="AH1093" s="1">
        <v>66821</v>
      </c>
      <c r="AI1093" s="1">
        <v>6564</v>
      </c>
      <c r="AJ1093" s="2">
        <v>8.900000000000001E-2</v>
      </c>
      <c r="AK1093">
        <v>5.64663059</v>
      </c>
      <c r="AL1093">
        <v>1497.530228907714</v>
      </c>
      <c r="AM1093" t="s">
        <v>1484</v>
      </c>
      <c r="AN1093" t="s">
        <v>1503</v>
      </c>
    </row>
    <row r="1094" spans="1:40">
      <c r="A1094" t="s">
        <v>1391</v>
      </c>
      <c r="B1094">
        <v>40.9</v>
      </c>
      <c r="C1094">
        <v>37.799999999999997</v>
      </c>
      <c r="D1094">
        <v>47.3</v>
      </c>
      <c r="E1094">
        <v>5058</v>
      </c>
      <c r="F1094">
        <v>2582</v>
      </c>
      <c r="G1094">
        <v>2476</v>
      </c>
      <c r="H1094" s="2">
        <f>F1094/E1094</f>
        <v>0.51047844998022929</v>
      </c>
      <c r="I1094" s="2">
        <f>G1094/E1094</f>
        <v>0.48952155001977066</v>
      </c>
      <c r="J1094" s="1">
        <v>2687</v>
      </c>
      <c r="K1094" s="2">
        <f>J1094/E1094</f>
        <v>0.53123764333728751</v>
      </c>
      <c r="L1094" s="1">
        <v>1908</v>
      </c>
      <c r="M1094" s="1">
        <v>279</v>
      </c>
      <c r="N1094" s="1">
        <v>119</v>
      </c>
      <c r="O1094" s="2">
        <f>L1094/$J1094</f>
        <v>0.71008559732043175</v>
      </c>
      <c r="P1094" s="2">
        <f>M1094/$J1094</f>
        <v>0.10383327130628954</v>
      </c>
      <c r="Q1094" s="2">
        <f>N1094/$J1094</f>
        <v>4.4287309266840345E-2</v>
      </c>
      <c r="R1094" s="2">
        <v>0.41700000000000004</v>
      </c>
      <c r="S1094" s="8" t="str">
        <f>VLOOKUP(R1094,bachelor_lookup!A:B,2,TRUE)</f>
        <v>High</v>
      </c>
      <c r="T1094" s="2">
        <v>0.42100000000000004</v>
      </c>
      <c r="U1094" s="2">
        <v>0.41299999999999998</v>
      </c>
      <c r="V1094" s="1">
        <v>5048</v>
      </c>
      <c r="W1094" s="2">
        <f>V1094/E1094</f>
        <v>0.99802293396599451</v>
      </c>
      <c r="X1094" s="2">
        <v>0.13900000000000001</v>
      </c>
      <c r="Y1094" s="1">
        <v>834</v>
      </c>
      <c r="Z1094" s="2">
        <f>Y1094/E1094</f>
        <v>0.16488730723606168</v>
      </c>
      <c r="AA1094" s="2">
        <v>0.159</v>
      </c>
      <c r="AB1094" s="1">
        <v>3390</v>
      </c>
      <c r="AC1094" s="2">
        <f>AB1094/E1094</f>
        <v>0.67022538552787658</v>
      </c>
      <c r="AD1094" s="2">
        <f>1-(AC1094+Z1094)</f>
        <v>0.16488730723606171</v>
      </c>
      <c r="AE1094" s="2">
        <v>0.16300000000000001</v>
      </c>
      <c r="AF1094" s="1">
        <v>77862</v>
      </c>
      <c r="AG1094" s="1">
        <v>2058</v>
      </c>
      <c r="AH1094" s="1">
        <v>62533</v>
      </c>
      <c r="AI1094" s="1">
        <v>4373</v>
      </c>
      <c r="AJ1094" s="2">
        <v>0.106</v>
      </c>
      <c r="AK1094">
        <v>27.869566930000001</v>
      </c>
      <c r="AL1094">
        <v>181.48828837937023</v>
      </c>
      <c r="AM1094" t="s">
        <v>1482</v>
      </c>
      <c r="AN1094" t="s">
        <v>1523</v>
      </c>
    </row>
    <row r="1095" spans="1:40">
      <c r="A1095" t="s">
        <v>854</v>
      </c>
      <c r="B1095">
        <v>50.9</v>
      </c>
      <c r="C1095">
        <v>46.1</v>
      </c>
      <c r="D1095">
        <v>54</v>
      </c>
      <c r="E1095">
        <v>3695</v>
      </c>
      <c r="F1095">
        <v>1890</v>
      </c>
      <c r="G1095">
        <v>1805</v>
      </c>
      <c r="H1095" s="2">
        <f>F1095/E1095</f>
        <v>0.5115020297699594</v>
      </c>
      <c r="I1095" s="2">
        <f>G1095/E1095</f>
        <v>0.4884979702300406</v>
      </c>
      <c r="J1095" s="1">
        <v>1579</v>
      </c>
      <c r="K1095" s="2">
        <f>J1095/E1095</f>
        <v>0.42733423545331528</v>
      </c>
      <c r="L1095" s="1">
        <v>1422</v>
      </c>
      <c r="M1095" s="1">
        <v>75</v>
      </c>
      <c r="N1095" s="1">
        <v>19</v>
      </c>
      <c r="O1095" s="2">
        <f>L1095/$J1095</f>
        <v>0.90056998100063335</v>
      </c>
      <c r="P1095" s="2">
        <f>M1095/$J1095</f>
        <v>4.7498416719442688E-2</v>
      </c>
      <c r="Q1095" s="2">
        <f>N1095/$J1095</f>
        <v>1.2032932235592146E-2</v>
      </c>
      <c r="R1095" s="2">
        <v>0.41700000000000004</v>
      </c>
      <c r="S1095" s="8" t="str">
        <f>VLOOKUP(R1095,bachelor_lookup!A:B,2,TRUE)</f>
        <v>High</v>
      </c>
      <c r="T1095" s="2">
        <v>0.40399999999999997</v>
      </c>
      <c r="U1095" s="2">
        <v>0.43</v>
      </c>
      <c r="V1095" s="1">
        <v>3602</v>
      </c>
      <c r="W1095" s="2">
        <f>V1095/E1095</f>
        <v>0.97483085250338297</v>
      </c>
      <c r="X1095" s="2">
        <v>7.400000000000001E-2</v>
      </c>
      <c r="Y1095" s="1">
        <v>523</v>
      </c>
      <c r="Z1095" s="2">
        <f>Y1095/E1095</f>
        <v>0.14154262516914751</v>
      </c>
      <c r="AA1095" s="2">
        <v>7.2999999999999995E-2</v>
      </c>
      <c r="AB1095" s="1">
        <v>2235</v>
      </c>
      <c r="AC1095" s="2">
        <f>AB1095/E1095</f>
        <v>0.60487144790257108</v>
      </c>
      <c r="AD1095" s="2">
        <f>1-(AC1095+Z1095)</f>
        <v>0.25358592692828141</v>
      </c>
      <c r="AE1095" s="2">
        <v>8.5000000000000006E-2</v>
      </c>
      <c r="AF1095" s="1">
        <v>103035</v>
      </c>
      <c r="AG1095" s="1">
        <v>1676</v>
      </c>
      <c r="AH1095" s="1">
        <v>64390</v>
      </c>
      <c r="AI1095" s="1">
        <v>3268</v>
      </c>
      <c r="AJ1095" s="2">
        <v>0.124</v>
      </c>
      <c r="AK1095">
        <v>4.5874305660000001</v>
      </c>
      <c r="AL1095">
        <v>805.46178232880527</v>
      </c>
      <c r="AM1095" t="s">
        <v>1483</v>
      </c>
      <c r="AN1095" t="s">
        <v>1513</v>
      </c>
    </row>
    <row r="1096" spans="1:40">
      <c r="A1096" t="s">
        <v>644</v>
      </c>
      <c r="B1096">
        <v>41.3</v>
      </c>
      <c r="C1096">
        <v>38</v>
      </c>
      <c r="D1096">
        <v>43.3</v>
      </c>
      <c r="E1096">
        <v>3503</v>
      </c>
      <c r="F1096">
        <v>1890</v>
      </c>
      <c r="G1096">
        <v>1613</v>
      </c>
      <c r="H1096" s="2">
        <f>F1096/E1096</f>
        <v>0.53953753925206971</v>
      </c>
      <c r="I1096" s="2">
        <f>G1096/E1096</f>
        <v>0.46046246074793035</v>
      </c>
      <c r="J1096" s="1">
        <v>1804</v>
      </c>
      <c r="K1096" s="2">
        <f>J1096/E1096</f>
        <v>0.514987153868113</v>
      </c>
      <c r="L1096" s="1">
        <v>1466</v>
      </c>
      <c r="M1096" s="1">
        <v>106</v>
      </c>
      <c r="N1096" s="1">
        <v>111</v>
      </c>
      <c r="O1096" s="2">
        <f>L1096/$J1096</f>
        <v>0.81263858093126384</v>
      </c>
      <c r="P1096" s="2">
        <f>M1096/$J1096</f>
        <v>5.8758314855875834E-2</v>
      </c>
      <c r="Q1096" s="2">
        <f>N1096/$J1096</f>
        <v>6.1529933481152994E-2</v>
      </c>
      <c r="R1096" s="2">
        <v>0.41799999999999998</v>
      </c>
      <c r="S1096" s="8" t="str">
        <f>VLOOKUP(R1096,bachelor_lookup!A:B,2,TRUE)</f>
        <v>High</v>
      </c>
      <c r="T1096" s="2">
        <v>0.504</v>
      </c>
      <c r="U1096" s="2">
        <v>0.32400000000000001</v>
      </c>
      <c r="V1096" s="1">
        <v>3503</v>
      </c>
      <c r="W1096" s="2">
        <f>V1096/E1096</f>
        <v>1</v>
      </c>
      <c r="X1096" s="2">
        <v>6.9999999999999993E-3</v>
      </c>
      <c r="Y1096" s="1">
        <v>799</v>
      </c>
      <c r="Z1096" s="2">
        <f>Y1096/E1096</f>
        <v>0.22809020839280617</v>
      </c>
      <c r="AA1096" s="2">
        <v>0</v>
      </c>
      <c r="AB1096" s="1">
        <v>2409</v>
      </c>
      <c r="AC1096" s="2">
        <f>AB1096/E1096</f>
        <v>0.68769626034827291</v>
      </c>
      <c r="AD1096" s="2">
        <f>1-(AC1096+Z1096)</f>
        <v>8.4213531258920948E-2</v>
      </c>
      <c r="AE1096" s="2">
        <v>1.1000000000000001E-2</v>
      </c>
      <c r="AF1096" s="1">
        <v>104685</v>
      </c>
      <c r="AG1096" s="1">
        <v>1357</v>
      </c>
      <c r="AH1096" s="1">
        <v>99602</v>
      </c>
      <c r="AI1096" s="1">
        <v>2780</v>
      </c>
      <c r="AJ1096" s="2">
        <v>7.6999999999999999E-2</v>
      </c>
      <c r="AK1096">
        <v>12.758224520000001</v>
      </c>
      <c r="AL1096">
        <v>274.56798510706881</v>
      </c>
      <c r="AM1096" t="s">
        <v>1482</v>
      </c>
      <c r="AN1096" t="s">
        <v>1503</v>
      </c>
    </row>
    <row r="1097" spans="1:40">
      <c r="A1097" t="s">
        <v>1247</v>
      </c>
      <c r="B1097">
        <v>46.2</v>
      </c>
      <c r="C1097">
        <v>45.9</v>
      </c>
      <c r="D1097">
        <v>46.7</v>
      </c>
      <c r="E1097">
        <v>7233</v>
      </c>
      <c r="F1097">
        <v>3455</v>
      </c>
      <c r="G1097">
        <v>3778</v>
      </c>
      <c r="H1097" s="2">
        <f>F1097/E1097</f>
        <v>0.47767178210977462</v>
      </c>
      <c r="I1097" s="2">
        <f>G1097/E1097</f>
        <v>0.52232821789022532</v>
      </c>
      <c r="J1097" s="1">
        <v>3293</v>
      </c>
      <c r="K1097" s="2">
        <f>J1097/E1097</f>
        <v>0.45527443660998201</v>
      </c>
      <c r="L1097" s="1">
        <v>2561</v>
      </c>
      <c r="M1097" s="1">
        <v>298</v>
      </c>
      <c r="N1097" s="1">
        <v>0</v>
      </c>
      <c r="O1097" s="2">
        <f>L1097/$J1097</f>
        <v>0.77771029456422713</v>
      </c>
      <c r="P1097" s="2">
        <f>M1097/$J1097</f>
        <v>9.0494989371393872E-2</v>
      </c>
      <c r="Q1097" s="2">
        <f>N1097/$J1097</f>
        <v>0</v>
      </c>
      <c r="R1097" s="2">
        <v>0.42</v>
      </c>
      <c r="S1097" s="8" t="str">
        <f>VLOOKUP(R1097,bachelor_lookup!A:B,2,TRUE)</f>
        <v>High</v>
      </c>
      <c r="T1097" s="2">
        <v>0.42200000000000004</v>
      </c>
      <c r="U1097" s="2">
        <v>0.41899999999999998</v>
      </c>
      <c r="V1097" s="1">
        <v>7233</v>
      </c>
      <c r="W1097" s="2">
        <f>V1097/E1097</f>
        <v>1</v>
      </c>
      <c r="X1097" s="2">
        <v>4.7E-2</v>
      </c>
      <c r="Y1097" s="1">
        <v>1669</v>
      </c>
      <c r="Z1097" s="2">
        <f>Y1097/E1097</f>
        <v>0.23074796073551776</v>
      </c>
      <c r="AA1097" s="2">
        <v>5.0999999999999997E-2</v>
      </c>
      <c r="AB1097" s="1">
        <v>4476</v>
      </c>
      <c r="AC1097" s="2">
        <f>AB1097/E1097</f>
        <v>0.61883036084612197</v>
      </c>
      <c r="AD1097" s="2">
        <f>1-(AC1097+Z1097)</f>
        <v>0.15042167841836029</v>
      </c>
      <c r="AE1097" s="2">
        <v>5.7000000000000002E-2</v>
      </c>
      <c r="AF1097" s="1">
        <v>97812</v>
      </c>
      <c r="AG1097" s="1">
        <v>2505</v>
      </c>
      <c r="AH1097" s="1">
        <v>92743</v>
      </c>
      <c r="AI1097" s="1">
        <v>5889</v>
      </c>
      <c r="AJ1097" s="2">
        <v>9.8000000000000004E-2</v>
      </c>
      <c r="AK1097">
        <v>184.14190880000001</v>
      </c>
      <c r="AL1097">
        <v>39.279488559314856</v>
      </c>
      <c r="AM1097" t="s">
        <v>1482</v>
      </c>
      <c r="AN1097" t="s">
        <v>1518</v>
      </c>
    </row>
    <row r="1098" spans="1:40">
      <c r="A1098" t="s">
        <v>1255</v>
      </c>
      <c r="B1098">
        <v>43.5</v>
      </c>
      <c r="C1098">
        <v>41.6</v>
      </c>
      <c r="D1098">
        <v>44.3</v>
      </c>
      <c r="E1098">
        <v>7080</v>
      </c>
      <c r="F1098">
        <v>3597</v>
      </c>
      <c r="G1098">
        <v>3483</v>
      </c>
      <c r="H1098" s="2">
        <f>F1098/E1098</f>
        <v>0.50805084745762707</v>
      </c>
      <c r="I1098" s="2">
        <f>G1098/E1098</f>
        <v>0.49194915254237287</v>
      </c>
      <c r="J1098" s="1">
        <v>3365</v>
      </c>
      <c r="K1098" s="2">
        <f>J1098/E1098</f>
        <v>0.47528248587570621</v>
      </c>
      <c r="L1098" s="1">
        <v>2724</v>
      </c>
      <c r="M1098" s="1">
        <v>288</v>
      </c>
      <c r="N1098" s="1">
        <v>15</v>
      </c>
      <c r="O1098" s="2">
        <f>L1098/$J1098</f>
        <v>0.80950965824665677</v>
      </c>
      <c r="P1098" s="2">
        <f>M1098/$J1098</f>
        <v>8.5586924219910848E-2</v>
      </c>
      <c r="Q1098" s="2">
        <f>N1098/$J1098</f>
        <v>4.4576523031203564E-3</v>
      </c>
      <c r="R1098" s="2">
        <v>0.42100000000000004</v>
      </c>
      <c r="S1098" s="8" t="str">
        <f>VLOOKUP(R1098,bachelor_lookup!A:B,2,TRUE)</f>
        <v>High</v>
      </c>
      <c r="T1098" s="2">
        <v>0.41200000000000003</v>
      </c>
      <c r="U1098" s="2">
        <v>0.42899999999999999</v>
      </c>
      <c r="V1098" s="1">
        <v>7059</v>
      </c>
      <c r="W1098" s="2">
        <f>V1098/E1098</f>
        <v>0.99703389830508471</v>
      </c>
      <c r="X1098" s="2">
        <v>0.03</v>
      </c>
      <c r="Y1098" s="1">
        <v>1866</v>
      </c>
      <c r="Z1098" s="2">
        <f>Y1098/E1098</f>
        <v>0.26355932203389831</v>
      </c>
      <c r="AA1098" s="2">
        <v>3.7999999999999999E-2</v>
      </c>
      <c r="AB1098" s="1">
        <v>4189</v>
      </c>
      <c r="AC1098" s="2">
        <f>AB1098/E1098</f>
        <v>0.59166666666666667</v>
      </c>
      <c r="AD1098" s="2">
        <f>1-(AC1098+Z1098)</f>
        <v>0.14477401129943501</v>
      </c>
      <c r="AE1098" s="2">
        <v>2.6000000000000002E-2</v>
      </c>
      <c r="AF1098" s="1">
        <v>108171</v>
      </c>
      <c r="AG1098" s="1">
        <v>2529</v>
      </c>
      <c r="AH1098" s="1">
        <v>81632</v>
      </c>
      <c r="AI1098" s="1">
        <v>5532</v>
      </c>
      <c r="AJ1098" s="2">
        <v>7.0999999999999994E-2</v>
      </c>
      <c r="AK1098">
        <v>74.516671439999996</v>
      </c>
      <c r="AL1098">
        <v>95.012295412319077</v>
      </c>
      <c r="AM1098" t="s">
        <v>1482</v>
      </c>
      <c r="AN1098" t="s">
        <v>1518</v>
      </c>
    </row>
    <row r="1099" spans="1:40">
      <c r="A1099" t="s">
        <v>333</v>
      </c>
      <c r="B1099">
        <v>37</v>
      </c>
      <c r="C1099">
        <v>36.9</v>
      </c>
      <c r="D1099">
        <v>37.1</v>
      </c>
      <c r="E1099">
        <v>6337</v>
      </c>
      <c r="F1099">
        <v>3007</v>
      </c>
      <c r="G1099">
        <v>3330</v>
      </c>
      <c r="H1099" s="2">
        <f>F1099/E1099</f>
        <v>0.47451475461574877</v>
      </c>
      <c r="I1099" s="2">
        <f>G1099/E1099</f>
        <v>0.52548524538425123</v>
      </c>
      <c r="J1099" s="1">
        <v>3090</v>
      </c>
      <c r="K1099" s="2">
        <f>J1099/E1099</f>
        <v>0.48761243490610701</v>
      </c>
      <c r="L1099" s="1">
        <v>1346</v>
      </c>
      <c r="M1099" s="1">
        <v>445</v>
      </c>
      <c r="N1099" s="1">
        <v>783</v>
      </c>
      <c r="O1099" s="2">
        <f>L1099/$J1099</f>
        <v>0.43559870550161811</v>
      </c>
      <c r="P1099" s="2">
        <f>M1099/$J1099</f>
        <v>0.14401294498381878</v>
      </c>
      <c r="Q1099" s="2">
        <f>N1099/$J1099</f>
        <v>0.25339805825242717</v>
      </c>
      <c r="R1099" s="2">
        <v>0.42299999999999999</v>
      </c>
      <c r="S1099" s="8" t="str">
        <f>VLOOKUP(R1099,bachelor_lookup!A:B,2,TRUE)</f>
        <v>High</v>
      </c>
      <c r="T1099" s="2">
        <v>0.46600000000000003</v>
      </c>
      <c r="U1099" s="2">
        <v>0.38799999999999996</v>
      </c>
      <c r="V1099" s="1">
        <v>6319</v>
      </c>
      <c r="W1099" s="2">
        <f>V1099/E1099</f>
        <v>0.99715953921413913</v>
      </c>
      <c r="X1099" s="2">
        <v>0.247</v>
      </c>
      <c r="Y1099" s="1">
        <v>859</v>
      </c>
      <c r="Z1099" s="2">
        <f>Y1099/E1099</f>
        <v>0.13555310083635791</v>
      </c>
      <c r="AA1099" s="2">
        <v>0.33299999999999996</v>
      </c>
      <c r="AB1099" s="1">
        <v>4339</v>
      </c>
      <c r="AC1099" s="2">
        <f>AB1099/E1099</f>
        <v>0.68470885276944926</v>
      </c>
      <c r="AD1099" s="2">
        <f>1-(AC1099+Z1099)</f>
        <v>0.17973804639419289</v>
      </c>
      <c r="AE1099" s="2">
        <v>0.215</v>
      </c>
      <c r="AF1099" s="1">
        <v>53480</v>
      </c>
      <c r="AG1099" s="1">
        <v>3497</v>
      </c>
      <c r="AH1099" s="1">
        <v>31973</v>
      </c>
      <c r="AI1099" s="1">
        <v>5576</v>
      </c>
      <c r="AJ1099" s="2">
        <v>9.8000000000000004E-2</v>
      </c>
      <c r="AK1099">
        <v>1.834049058</v>
      </c>
      <c r="AL1099">
        <v>3455.196562141251</v>
      </c>
      <c r="AM1099" t="s">
        <v>1484</v>
      </c>
      <c r="AN1099" t="s">
        <v>1503</v>
      </c>
    </row>
    <row r="1100" spans="1:40">
      <c r="A1100" t="s">
        <v>152</v>
      </c>
      <c r="B1100">
        <v>47.5</v>
      </c>
      <c r="C1100">
        <v>47.2</v>
      </c>
      <c r="D1100">
        <v>47.6</v>
      </c>
      <c r="E1100">
        <v>2901</v>
      </c>
      <c r="F1100">
        <v>1487</v>
      </c>
      <c r="G1100">
        <v>1414</v>
      </c>
      <c r="H1100" s="2">
        <f>F1100/E1100</f>
        <v>0.51258186832126851</v>
      </c>
      <c r="I1100" s="2">
        <f>G1100/E1100</f>
        <v>0.48741813167873149</v>
      </c>
      <c r="J1100" s="1">
        <v>1296</v>
      </c>
      <c r="K1100" s="2">
        <f>J1100/E1100</f>
        <v>0.44674250258531539</v>
      </c>
      <c r="L1100" s="1">
        <v>1009</v>
      </c>
      <c r="M1100" s="1">
        <v>49</v>
      </c>
      <c r="N1100" s="1">
        <v>40</v>
      </c>
      <c r="O1100" s="2">
        <f>L1100/$J1100</f>
        <v>0.77854938271604934</v>
      </c>
      <c r="P1100" s="2">
        <f>M1100/$J1100</f>
        <v>3.7808641975308643E-2</v>
      </c>
      <c r="Q1100" s="2">
        <f>N1100/$J1100</f>
        <v>3.0864197530864196E-2</v>
      </c>
      <c r="R1100" s="2">
        <v>0.42299999999999999</v>
      </c>
      <c r="S1100" s="8" t="str">
        <f>VLOOKUP(R1100,bachelor_lookup!A:B,2,TRUE)</f>
        <v>High</v>
      </c>
      <c r="T1100" s="2">
        <v>0.47</v>
      </c>
      <c r="U1100" s="2">
        <v>0.377</v>
      </c>
      <c r="V1100" s="1">
        <v>2887</v>
      </c>
      <c r="W1100" s="2">
        <f>V1100/E1100</f>
        <v>0.99517407790417101</v>
      </c>
      <c r="X1100" s="2">
        <v>5.5999999999999994E-2</v>
      </c>
      <c r="Y1100" s="1">
        <v>480</v>
      </c>
      <c r="Z1100" s="2">
        <f>Y1100/E1100</f>
        <v>0.16546018614270941</v>
      </c>
      <c r="AA1100" s="2">
        <v>4.5999999999999999E-2</v>
      </c>
      <c r="AB1100" s="1">
        <v>1784</v>
      </c>
      <c r="AC1100" s="2">
        <f>AB1100/E1100</f>
        <v>0.61496035849706998</v>
      </c>
      <c r="AD1100" s="2">
        <f>1-(AC1100+Z1100)</f>
        <v>0.21957945536022061</v>
      </c>
      <c r="AE1100" s="2">
        <v>5.2000000000000005E-2</v>
      </c>
      <c r="AF1100" s="1">
        <v>106988</v>
      </c>
      <c r="AG1100" s="1">
        <v>1116</v>
      </c>
      <c r="AH1100" s="1">
        <v>85903</v>
      </c>
      <c r="AI1100" s="1">
        <v>2501</v>
      </c>
      <c r="AJ1100" s="2">
        <v>8.4000000000000005E-2</v>
      </c>
      <c r="AK1100">
        <v>26.371563819999999</v>
      </c>
      <c r="AL1100">
        <v>110.00485294694215</v>
      </c>
      <c r="AM1100" t="s">
        <v>1482</v>
      </c>
      <c r="AN1100" t="s">
        <v>1492</v>
      </c>
    </row>
    <row r="1101" spans="1:40">
      <c r="A1101" t="s">
        <v>1321</v>
      </c>
      <c r="B1101">
        <v>32.9</v>
      </c>
      <c r="C1101">
        <v>32.1</v>
      </c>
      <c r="D1101">
        <v>36.799999999999997</v>
      </c>
      <c r="E1101">
        <v>4989</v>
      </c>
      <c r="F1101">
        <v>2633</v>
      </c>
      <c r="G1101">
        <v>2356</v>
      </c>
      <c r="H1101" s="2">
        <f>F1101/E1101</f>
        <v>0.52776107436359987</v>
      </c>
      <c r="I1101" s="2">
        <f>G1101/E1101</f>
        <v>0.47223892563640008</v>
      </c>
      <c r="J1101" s="1">
        <v>2775</v>
      </c>
      <c r="K1101" s="2">
        <f>J1101/E1101</f>
        <v>0.55622369212266987</v>
      </c>
      <c r="L1101" s="1">
        <v>1514</v>
      </c>
      <c r="M1101" s="1">
        <v>394</v>
      </c>
      <c r="N1101" s="1">
        <v>189</v>
      </c>
      <c r="O1101" s="2">
        <f>L1101/$J1101</f>
        <v>0.54558558558558556</v>
      </c>
      <c r="P1101" s="2">
        <f>M1101/$J1101</f>
        <v>0.14198198198198198</v>
      </c>
      <c r="Q1101" s="2">
        <f>N1101/$J1101</f>
        <v>6.8108108108108106E-2</v>
      </c>
      <c r="R1101" s="2">
        <v>0.42399999999999999</v>
      </c>
      <c r="S1101" s="8" t="str">
        <f>VLOOKUP(R1101,bachelor_lookup!A:B,2,TRUE)</f>
        <v>High</v>
      </c>
      <c r="T1101" s="2">
        <v>0.42599999999999999</v>
      </c>
      <c r="U1101" s="2">
        <v>0.42299999999999999</v>
      </c>
      <c r="V1101" s="1">
        <v>4895</v>
      </c>
      <c r="W1101" s="2">
        <f>V1101/E1101</f>
        <v>0.98115854880737619</v>
      </c>
      <c r="X1101" s="2">
        <v>0.24600000000000002</v>
      </c>
      <c r="Y1101" s="1">
        <v>852</v>
      </c>
      <c r="Z1101" s="2">
        <f>Y1101/E1101</f>
        <v>0.17077570655441973</v>
      </c>
      <c r="AA1101" s="2">
        <v>0.32299999999999995</v>
      </c>
      <c r="AB1101" s="1">
        <v>3637</v>
      </c>
      <c r="AC1101" s="2">
        <f>AB1101/E1101</f>
        <v>0.72900380837843259</v>
      </c>
      <c r="AD1101" s="2">
        <f>1-(AC1101+Z1101)</f>
        <v>0.10022048506714765</v>
      </c>
      <c r="AE1101" s="2">
        <v>0.22899999999999998</v>
      </c>
      <c r="AF1101" s="1">
        <v>61316</v>
      </c>
      <c r="AG1101" s="1">
        <v>2259</v>
      </c>
      <c r="AH1101" s="1">
        <v>54112</v>
      </c>
      <c r="AI1101" s="1">
        <v>4162</v>
      </c>
      <c r="AJ1101" s="2">
        <v>8.3000000000000004E-2</v>
      </c>
      <c r="AK1101">
        <v>3.9707783779999999</v>
      </c>
      <c r="AL1101">
        <v>1256.4287212908764</v>
      </c>
      <c r="AM1101" t="s">
        <v>1483</v>
      </c>
      <c r="AN1101" t="s">
        <v>1520</v>
      </c>
    </row>
    <row r="1102" spans="1:40">
      <c r="A1102" t="s">
        <v>887</v>
      </c>
      <c r="B1102">
        <v>40.1</v>
      </c>
      <c r="C1102">
        <v>41.9</v>
      </c>
      <c r="D1102">
        <v>38.6</v>
      </c>
      <c r="E1102">
        <v>5125</v>
      </c>
      <c r="F1102">
        <v>2600</v>
      </c>
      <c r="G1102">
        <v>2525</v>
      </c>
      <c r="H1102" s="2">
        <f>F1102/E1102</f>
        <v>0.50731707317073171</v>
      </c>
      <c r="I1102" s="2">
        <f>G1102/E1102</f>
        <v>0.49268292682926829</v>
      </c>
      <c r="J1102" s="1">
        <v>2342</v>
      </c>
      <c r="K1102" s="2">
        <f>J1102/E1102</f>
        <v>0.45697560975609758</v>
      </c>
      <c r="L1102" s="1">
        <v>1692</v>
      </c>
      <c r="M1102" s="1">
        <v>204</v>
      </c>
      <c r="N1102" s="1">
        <v>85</v>
      </c>
      <c r="O1102" s="2">
        <f>L1102/$J1102</f>
        <v>0.7224594363791631</v>
      </c>
      <c r="P1102" s="2">
        <f>M1102/$J1102</f>
        <v>8.7105038428693424E-2</v>
      </c>
      <c r="Q1102" s="2">
        <f>N1102/$J1102</f>
        <v>3.6293766011955594E-2</v>
      </c>
      <c r="R1102" s="2">
        <v>0.42399999999999999</v>
      </c>
      <c r="S1102" s="8" t="str">
        <f>VLOOKUP(R1102,bachelor_lookup!A:B,2,TRUE)</f>
        <v>High</v>
      </c>
      <c r="T1102" s="2">
        <v>0.46100000000000002</v>
      </c>
      <c r="U1102" s="2">
        <v>0.38400000000000001</v>
      </c>
      <c r="V1102" s="1">
        <v>5113</v>
      </c>
      <c r="W1102" s="2">
        <f>V1102/E1102</f>
        <v>0.99765853658536585</v>
      </c>
      <c r="X1102" s="2">
        <v>6.4000000000000001E-2</v>
      </c>
      <c r="Y1102" s="1">
        <v>1478</v>
      </c>
      <c r="Z1102" s="2">
        <f>Y1102/E1102</f>
        <v>0.288390243902439</v>
      </c>
      <c r="AA1102" s="2">
        <v>9.9000000000000005E-2</v>
      </c>
      <c r="AB1102" s="1">
        <v>3007</v>
      </c>
      <c r="AC1102" s="2">
        <f>AB1102/E1102</f>
        <v>0.58673170731707314</v>
      </c>
      <c r="AD1102" s="2">
        <f>1-(AC1102+Z1102)</f>
        <v>0.12487804878048792</v>
      </c>
      <c r="AE1102" s="2">
        <v>5.7000000000000002E-2</v>
      </c>
      <c r="AF1102" s="1">
        <v>134361</v>
      </c>
      <c r="AG1102" s="1">
        <v>1708</v>
      </c>
      <c r="AH1102" s="1">
        <v>114423</v>
      </c>
      <c r="AI1102" s="1">
        <v>3801</v>
      </c>
      <c r="AJ1102" s="2">
        <v>4.4000000000000004E-2</v>
      </c>
      <c r="AK1102">
        <v>28.818435860000001</v>
      </c>
      <c r="AL1102">
        <v>177.83754902234307</v>
      </c>
      <c r="AM1102" t="s">
        <v>1482</v>
      </c>
      <c r="AN1102" t="s">
        <v>1513</v>
      </c>
    </row>
    <row r="1103" spans="1:40">
      <c r="A1103" t="s">
        <v>458</v>
      </c>
      <c r="B1103">
        <v>42.2</v>
      </c>
      <c r="C1103">
        <v>39.6</v>
      </c>
      <c r="D1103">
        <v>43.7</v>
      </c>
      <c r="E1103">
        <v>6170</v>
      </c>
      <c r="F1103">
        <v>3045</v>
      </c>
      <c r="G1103">
        <v>3125</v>
      </c>
      <c r="H1103" s="2">
        <f>F1103/E1103</f>
        <v>0.49351701782820095</v>
      </c>
      <c r="I1103" s="2">
        <f>G1103/E1103</f>
        <v>0.50648298217179899</v>
      </c>
      <c r="J1103" s="1">
        <v>3088</v>
      </c>
      <c r="K1103" s="2">
        <f>J1103/E1103</f>
        <v>0.50048622366288498</v>
      </c>
      <c r="L1103" s="1">
        <v>2090</v>
      </c>
      <c r="M1103" s="1">
        <v>434</v>
      </c>
      <c r="N1103" s="1">
        <v>373</v>
      </c>
      <c r="O1103" s="2">
        <f>L1103/$J1103</f>
        <v>0.67681347150259064</v>
      </c>
      <c r="P1103" s="2">
        <f>M1103/$J1103</f>
        <v>0.1405440414507772</v>
      </c>
      <c r="Q1103" s="2">
        <f>N1103/$J1103</f>
        <v>0.12079015544041451</v>
      </c>
      <c r="R1103" s="2">
        <v>0.42399999999999999</v>
      </c>
      <c r="S1103" s="8" t="str">
        <f>VLOOKUP(R1103,bachelor_lookup!A:B,2,TRUE)</f>
        <v>High</v>
      </c>
      <c r="T1103" s="2">
        <v>0.41299999999999998</v>
      </c>
      <c r="U1103" s="2">
        <v>0.433</v>
      </c>
      <c r="V1103" s="1">
        <v>6043</v>
      </c>
      <c r="W1103" s="2">
        <f>V1103/E1103</f>
        <v>0.97941653160453812</v>
      </c>
      <c r="X1103" s="2">
        <v>8.199999999999999E-2</v>
      </c>
      <c r="Y1103" s="1">
        <v>1057</v>
      </c>
      <c r="Z1103" s="2">
        <f>Y1103/E1103</f>
        <v>0.17131280388978931</v>
      </c>
      <c r="AA1103" s="2">
        <v>6.6000000000000003E-2</v>
      </c>
      <c r="AB1103" s="1">
        <v>4253</v>
      </c>
      <c r="AC1103" s="2">
        <f>AB1103/E1103</f>
        <v>0.68930307941653157</v>
      </c>
      <c r="AD1103" s="2">
        <f>1-(AC1103+Z1103)</f>
        <v>0.13938411669367912</v>
      </c>
      <c r="AE1103" s="2">
        <v>7.8E-2</v>
      </c>
      <c r="AF1103" s="1">
        <v>69397</v>
      </c>
      <c r="AG1103" s="1">
        <v>2672</v>
      </c>
      <c r="AH1103" s="1">
        <v>61218</v>
      </c>
      <c r="AI1103" s="1">
        <v>5177</v>
      </c>
      <c r="AJ1103" s="2">
        <v>0.13500000000000001</v>
      </c>
      <c r="AK1103">
        <v>2.7220412390000002</v>
      </c>
      <c r="AL1103">
        <v>2266.6813094524168</v>
      </c>
      <c r="AM1103" t="s">
        <v>1484</v>
      </c>
      <c r="AN1103" t="s">
        <v>1503</v>
      </c>
    </row>
    <row r="1104" spans="1:40">
      <c r="A1104" t="s">
        <v>1065</v>
      </c>
      <c r="B1104">
        <v>45.1</v>
      </c>
      <c r="C1104">
        <v>40.1</v>
      </c>
      <c r="D1104">
        <v>48</v>
      </c>
      <c r="E1104">
        <v>5235</v>
      </c>
      <c r="F1104">
        <v>3031</v>
      </c>
      <c r="G1104">
        <v>2204</v>
      </c>
      <c r="H1104" s="2">
        <f>F1104/E1104</f>
        <v>0.57898758357211078</v>
      </c>
      <c r="I1104" s="2">
        <f>G1104/E1104</f>
        <v>0.42101241642788922</v>
      </c>
      <c r="J1104" s="1">
        <v>2633</v>
      </c>
      <c r="K1104" s="2">
        <f>J1104/E1104</f>
        <v>0.50296084049665712</v>
      </c>
      <c r="L1104" s="1">
        <v>2083</v>
      </c>
      <c r="M1104" s="1">
        <v>184</v>
      </c>
      <c r="N1104" s="1">
        <v>55</v>
      </c>
      <c r="O1104" s="2">
        <f>L1104/$J1104</f>
        <v>0.79111279908849219</v>
      </c>
      <c r="P1104" s="2">
        <f>M1104/$J1104</f>
        <v>6.9882263577668066E-2</v>
      </c>
      <c r="Q1104" s="2">
        <f>N1104/$J1104</f>
        <v>2.0888720091150777E-2</v>
      </c>
      <c r="R1104" s="2">
        <v>0.42499999999999999</v>
      </c>
      <c r="S1104" s="8" t="str">
        <f>VLOOKUP(R1104,bachelor_lookup!A:B,2,TRUE)</f>
        <v>High</v>
      </c>
      <c r="T1104" s="2">
        <v>0.45100000000000001</v>
      </c>
      <c r="U1104" s="2">
        <v>0.39700000000000002</v>
      </c>
      <c r="V1104" s="1">
        <v>5221</v>
      </c>
      <c r="W1104" s="2">
        <f>V1104/E1104</f>
        <v>0.99732569245463232</v>
      </c>
      <c r="X1104" s="2">
        <v>7.5999999999999998E-2</v>
      </c>
      <c r="Y1104" s="1">
        <v>1169</v>
      </c>
      <c r="Z1104" s="2">
        <f>Y1104/E1104</f>
        <v>0.22330468003820439</v>
      </c>
      <c r="AA1104" s="2">
        <v>0.17100000000000001</v>
      </c>
      <c r="AB1104" s="1">
        <v>3385</v>
      </c>
      <c r="AC1104" s="2">
        <f>AB1104/E1104</f>
        <v>0.64660936007640879</v>
      </c>
      <c r="AD1104" s="2">
        <f>1-(AC1104+Z1104)</f>
        <v>0.13008595988538685</v>
      </c>
      <c r="AE1104" s="2">
        <v>4.8000000000000001E-2</v>
      </c>
      <c r="AF1104" s="1">
        <v>101715</v>
      </c>
      <c r="AG1104" s="1">
        <v>2066</v>
      </c>
      <c r="AH1104" s="1">
        <v>82813</v>
      </c>
      <c r="AI1104" s="1">
        <v>4301</v>
      </c>
      <c r="AJ1104" s="2">
        <v>0.08</v>
      </c>
      <c r="AK1104">
        <v>6.2781458370000003</v>
      </c>
      <c r="AL1104">
        <v>833.8449178972138</v>
      </c>
      <c r="AM1104" t="s">
        <v>1483</v>
      </c>
      <c r="AN1104" t="s">
        <v>1517</v>
      </c>
    </row>
    <row r="1105" spans="1:40">
      <c r="A1105" t="s">
        <v>844</v>
      </c>
      <c r="B1105">
        <v>45.6</v>
      </c>
      <c r="C1105">
        <v>42.2</v>
      </c>
      <c r="D1105">
        <v>48.7</v>
      </c>
      <c r="E1105">
        <v>4166</v>
      </c>
      <c r="F1105">
        <v>2019</v>
      </c>
      <c r="G1105">
        <v>2147</v>
      </c>
      <c r="H1105" s="2">
        <f>F1105/E1105</f>
        <v>0.4846375420067211</v>
      </c>
      <c r="I1105" s="2">
        <f>G1105/E1105</f>
        <v>0.51536245799327896</v>
      </c>
      <c r="J1105" s="1">
        <v>2084</v>
      </c>
      <c r="K1105" s="2">
        <f>J1105/E1105</f>
        <v>0.50024003840614495</v>
      </c>
      <c r="L1105" s="1">
        <v>1593</v>
      </c>
      <c r="M1105" s="1">
        <v>265</v>
      </c>
      <c r="N1105" s="1">
        <v>65</v>
      </c>
      <c r="O1105" s="2">
        <f>L1105/$J1105</f>
        <v>0.76439539347408825</v>
      </c>
      <c r="P1105" s="2">
        <f>M1105/$J1105</f>
        <v>0.12715930902111325</v>
      </c>
      <c r="Q1105" s="2">
        <f>N1105/$J1105</f>
        <v>3.1190019193857964E-2</v>
      </c>
      <c r="R1105" s="2">
        <v>0.42499999999999999</v>
      </c>
      <c r="S1105" s="8" t="str">
        <f>VLOOKUP(R1105,bachelor_lookup!A:B,2,TRUE)</f>
        <v>High</v>
      </c>
      <c r="T1105" s="2">
        <v>0.39100000000000001</v>
      </c>
      <c r="U1105" s="2">
        <v>0.45799999999999996</v>
      </c>
      <c r="V1105" s="1">
        <v>4079</v>
      </c>
      <c r="W1105" s="2">
        <f>V1105/E1105</f>
        <v>0.97911665866538644</v>
      </c>
      <c r="X1105" s="2">
        <v>6.3E-2</v>
      </c>
      <c r="Y1105" s="1">
        <v>679</v>
      </c>
      <c r="Z1105" s="2">
        <f>Y1105/E1105</f>
        <v>0.16298607777244359</v>
      </c>
      <c r="AA1105" s="2">
        <v>5.7000000000000002E-2</v>
      </c>
      <c r="AB1105" s="1">
        <v>2635</v>
      </c>
      <c r="AC1105" s="2">
        <f>AB1105/E1105</f>
        <v>0.63250120019203071</v>
      </c>
      <c r="AD1105" s="2">
        <f>1-(AC1105+Z1105)</f>
        <v>0.20451272203552573</v>
      </c>
      <c r="AE1105" s="2">
        <v>7.5999999999999998E-2</v>
      </c>
      <c r="AF1105" s="1">
        <v>85582</v>
      </c>
      <c r="AG1105" s="1">
        <v>1897</v>
      </c>
      <c r="AH1105" s="1">
        <v>65625</v>
      </c>
      <c r="AI1105" s="1">
        <v>3610</v>
      </c>
      <c r="AJ1105" s="2">
        <v>7.4999999999999997E-2</v>
      </c>
      <c r="AK1105">
        <v>15.3763845</v>
      </c>
      <c r="AL1105">
        <v>270.93495223145595</v>
      </c>
      <c r="AM1105" t="s">
        <v>1482</v>
      </c>
      <c r="AN1105" t="s">
        <v>1513</v>
      </c>
    </row>
    <row r="1106" spans="1:40">
      <c r="A1106" t="s">
        <v>477</v>
      </c>
      <c r="B1106">
        <v>43</v>
      </c>
      <c r="C1106">
        <v>43.6</v>
      </c>
      <c r="D1106">
        <v>42.5</v>
      </c>
      <c r="E1106">
        <v>5118</v>
      </c>
      <c r="F1106">
        <v>2305</v>
      </c>
      <c r="G1106">
        <v>2813</v>
      </c>
      <c r="H1106" s="2">
        <f>F1106/E1106</f>
        <v>0.45037123876514262</v>
      </c>
      <c r="I1106" s="2">
        <f>G1106/E1106</f>
        <v>0.54962876123485738</v>
      </c>
      <c r="J1106" s="1">
        <v>2331</v>
      </c>
      <c r="K1106" s="2">
        <f>J1106/E1106</f>
        <v>0.45545134818288396</v>
      </c>
      <c r="L1106" s="1">
        <v>1761</v>
      </c>
      <c r="M1106" s="1">
        <v>383</v>
      </c>
      <c r="N1106" s="1">
        <v>62</v>
      </c>
      <c r="O1106" s="2">
        <f>L1106/$J1106</f>
        <v>0.75546975546975548</v>
      </c>
      <c r="P1106" s="2">
        <f>M1106/$J1106</f>
        <v>0.1643071643071643</v>
      </c>
      <c r="Q1106" s="2">
        <f>N1106/$J1106</f>
        <v>2.6598026598026597E-2</v>
      </c>
      <c r="R1106" s="2">
        <v>0.42700000000000005</v>
      </c>
      <c r="S1106" s="8" t="str">
        <f>VLOOKUP(R1106,bachelor_lookup!A:B,2,TRUE)</f>
        <v>High</v>
      </c>
      <c r="T1106" s="2">
        <v>0.44</v>
      </c>
      <c r="U1106" s="2">
        <v>0.41600000000000004</v>
      </c>
      <c r="V1106" s="1">
        <v>5112</v>
      </c>
      <c r="W1106" s="2">
        <f>V1106/E1106</f>
        <v>0.9988276670574443</v>
      </c>
      <c r="X1106" s="2">
        <v>6.9000000000000006E-2</v>
      </c>
      <c r="Y1106" s="1">
        <v>1107</v>
      </c>
      <c r="Z1106" s="2">
        <f>Y1106/E1106</f>
        <v>0.21629542790152403</v>
      </c>
      <c r="AA1106" s="2">
        <v>0.182</v>
      </c>
      <c r="AB1106" s="1">
        <v>2978</v>
      </c>
      <c r="AC1106" s="2">
        <f>AB1106/E1106</f>
        <v>0.58186791715513875</v>
      </c>
      <c r="AD1106" s="2">
        <f>1-(AC1106+Z1106)</f>
        <v>0.20183665494333725</v>
      </c>
      <c r="AE1106" s="2">
        <v>5.0999999999999997E-2</v>
      </c>
      <c r="AF1106" s="1">
        <v>93199</v>
      </c>
      <c r="AG1106" s="1">
        <v>2107</v>
      </c>
      <c r="AH1106" s="1">
        <v>63815</v>
      </c>
      <c r="AI1106" s="1">
        <v>4158</v>
      </c>
      <c r="AJ1106" s="2">
        <v>7.4999999999999997E-2</v>
      </c>
      <c r="AK1106">
        <v>4.4165724449999999</v>
      </c>
      <c r="AL1106">
        <v>1158.8171741174733</v>
      </c>
      <c r="AM1106" t="s">
        <v>1483</v>
      </c>
      <c r="AN1106" t="s">
        <v>1503</v>
      </c>
    </row>
    <row r="1107" spans="1:40">
      <c r="A1107" t="s">
        <v>711</v>
      </c>
      <c r="B1107">
        <v>43.4</v>
      </c>
      <c r="C1107">
        <v>43.2</v>
      </c>
      <c r="D1107">
        <v>43.7</v>
      </c>
      <c r="E1107">
        <v>5278</v>
      </c>
      <c r="F1107">
        <v>2655</v>
      </c>
      <c r="G1107">
        <v>2623</v>
      </c>
      <c r="H1107" s="2">
        <f>F1107/E1107</f>
        <v>0.50303145130731342</v>
      </c>
      <c r="I1107" s="2">
        <f>G1107/E1107</f>
        <v>0.49696854869268664</v>
      </c>
      <c r="J1107" s="1">
        <v>2801</v>
      </c>
      <c r="K1107" s="2">
        <f>J1107/E1107</f>
        <v>0.53069344448654798</v>
      </c>
      <c r="L1107" s="1">
        <v>1942</v>
      </c>
      <c r="M1107" s="1">
        <v>469</v>
      </c>
      <c r="N1107" s="1">
        <v>53</v>
      </c>
      <c r="O1107" s="2">
        <f>L1107/$J1107</f>
        <v>0.69332381292395573</v>
      </c>
      <c r="P1107" s="2">
        <f>M1107/$J1107</f>
        <v>0.16744019992859693</v>
      </c>
      <c r="Q1107" s="2">
        <f>N1107/$J1107</f>
        <v>1.8921813637986434E-2</v>
      </c>
      <c r="R1107" s="2">
        <v>0.42700000000000005</v>
      </c>
      <c r="S1107" s="8" t="str">
        <f>VLOOKUP(R1107,bachelor_lookup!A:B,2,TRUE)</f>
        <v>High</v>
      </c>
      <c r="T1107" s="2">
        <v>0.39</v>
      </c>
      <c r="U1107" s="2">
        <v>0.46500000000000002</v>
      </c>
      <c r="V1107" s="1">
        <v>5267</v>
      </c>
      <c r="W1107" s="2">
        <f>V1107/E1107</f>
        <v>0.9979158772262221</v>
      </c>
      <c r="X1107" s="2">
        <v>7.2999999999999995E-2</v>
      </c>
      <c r="Y1107" s="1">
        <v>1189</v>
      </c>
      <c r="Z1107" s="2">
        <f>Y1107/E1107</f>
        <v>0.22527472527472528</v>
      </c>
      <c r="AA1107" s="2">
        <v>9.3000000000000013E-2</v>
      </c>
      <c r="AB1107" s="1">
        <v>3505</v>
      </c>
      <c r="AC1107" s="2">
        <f>AB1107/E1107</f>
        <v>0.66407730200833648</v>
      </c>
      <c r="AD1107" s="2">
        <f>1-(AC1107+Z1107)</f>
        <v>0.11064797271693827</v>
      </c>
      <c r="AE1107" s="2">
        <v>7.2000000000000008E-2</v>
      </c>
      <c r="AF1107" s="1">
        <v>115015</v>
      </c>
      <c r="AG1107" s="1">
        <v>1946</v>
      </c>
      <c r="AH1107" s="1">
        <v>91522</v>
      </c>
      <c r="AI1107" s="1">
        <v>4273</v>
      </c>
      <c r="AJ1107" s="2">
        <v>0.06</v>
      </c>
      <c r="AK1107">
        <v>217.8098177</v>
      </c>
      <c r="AL1107">
        <v>24.232149201234101</v>
      </c>
      <c r="AM1107" t="s">
        <v>1482</v>
      </c>
      <c r="AN1107" t="s">
        <v>1503</v>
      </c>
    </row>
    <row r="1108" spans="1:40">
      <c r="A1108" t="s">
        <v>46</v>
      </c>
      <c r="B1108">
        <v>34.4</v>
      </c>
      <c r="C1108">
        <v>31.4</v>
      </c>
      <c r="D1108">
        <v>39</v>
      </c>
      <c r="E1108">
        <v>2800</v>
      </c>
      <c r="F1108">
        <v>1483</v>
      </c>
      <c r="G1108">
        <v>1317</v>
      </c>
      <c r="H1108" s="2">
        <f>F1108/E1108</f>
        <v>0.52964285714285719</v>
      </c>
      <c r="I1108" s="2">
        <f>G1108/E1108</f>
        <v>0.47035714285714286</v>
      </c>
      <c r="J1108" s="1">
        <v>1358</v>
      </c>
      <c r="K1108" s="2">
        <f>J1108/E1108</f>
        <v>0.48499999999999999</v>
      </c>
      <c r="L1108" s="1">
        <v>1232</v>
      </c>
      <c r="M1108" s="1">
        <v>85</v>
      </c>
      <c r="N1108" s="1">
        <v>0</v>
      </c>
      <c r="O1108" s="2">
        <f>L1108/$J1108</f>
        <v>0.90721649484536082</v>
      </c>
      <c r="P1108" s="2">
        <f>M1108/$J1108</f>
        <v>6.2592047128129602E-2</v>
      </c>
      <c r="Q1108" s="2">
        <f>N1108/$J1108</f>
        <v>0</v>
      </c>
      <c r="R1108" s="2">
        <v>0.42799999999999999</v>
      </c>
      <c r="S1108" s="8" t="str">
        <f>VLOOKUP(R1108,bachelor_lookup!A:B,2,TRUE)</f>
        <v>High</v>
      </c>
      <c r="T1108" s="2">
        <v>0.434</v>
      </c>
      <c r="U1108" s="2">
        <v>0.42100000000000004</v>
      </c>
      <c r="V1108" s="1">
        <v>2800</v>
      </c>
      <c r="W1108" s="2">
        <f>V1108/E1108</f>
        <v>1</v>
      </c>
      <c r="X1108" s="2">
        <v>2.7999999999999997E-2</v>
      </c>
      <c r="Y1108" s="1">
        <v>880</v>
      </c>
      <c r="Z1108" s="2">
        <f>Y1108/E1108</f>
        <v>0.31428571428571428</v>
      </c>
      <c r="AA1108" s="2">
        <v>2.7000000000000003E-2</v>
      </c>
      <c r="AB1108" s="1">
        <v>1737</v>
      </c>
      <c r="AC1108" s="2">
        <f>AB1108/E1108</f>
        <v>0.62035714285714283</v>
      </c>
      <c r="AD1108" s="2">
        <f>1-(AC1108+Z1108)</f>
        <v>6.5357142857142891E-2</v>
      </c>
      <c r="AE1108" s="2">
        <v>3.1E-2</v>
      </c>
      <c r="AF1108" s="1">
        <v>111309</v>
      </c>
      <c r="AG1108" s="1">
        <v>935</v>
      </c>
      <c r="AH1108" s="1">
        <v>96779</v>
      </c>
      <c r="AI1108" s="1">
        <v>2054</v>
      </c>
      <c r="AJ1108" s="2">
        <v>9.6000000000000002E-2</v>
      </c>
      <c r="AK1108">
        <v>5.5803653320000004</v>
      </c>
      <c r="AL1108">
        <v>501.75926367109037</v>
      </c>
      <c r="AM1108" t="s">
        <v>1483</v>
      </c>
      <c r="AN1108" t="s">
        <v>1489</v>
      </c>
    </row>
    <row r="1109" spans="1:40">
      <c r="A1109" t="s">
        <v>1350</v>
      </c>
      <c r="B1109">
        <v>43.2</v>
      </c>
      <c r="C1109">
        <v>46.2</v>
      </c>
      <c r="D1109">
        <v>41.3</v>
      </c>
      <c r="E1109">
        <v>2494</v>
      </c>
      <c r="F1109">
        <v>1157</v>
      </c>
      <c r="G1109">
        <v>1337</v>
      </c>
      <c r="H1109" s="2">
        <f>F1109/E1109</f>
        <v>0.46391339214113875</v>
      </c>
      <c r="I1109" s="2">
        <f>G1109/E1109</f>
        <v>0.53608660785886131</v>
      </c>
      <c r="J1109" s="1">
        <v>1035</v>
      </c>
      <c r="K1109" s="2">
        <f>J1109/E1109</f>
        <v>0.41499599037690454</v>
      </c>
      <c r="L1109" s="1">
        <v>863</v>
      </c>
      <c r="M1109" s="1">
        <v>83</v>
      </c>
      <c r="N1109" s="1">
        <v>14</v>
      </c>
      <c r="O1109" s="2">
        <f>L1109/$J1109</f>
        <v>0.83381642512077292</v>
      </c>
      <c r="P1109" s="2">
        <f>M1109/$J1109</f>
        <v>8.0193236714975843E-2</v>
      </c>
      <c r="Q1109" s="2">
        <f>N1109/$J1109</f>
        <v>1.3526570048309179E-2</v>
      </c>
      <c r="R1109" s="2">
        <v>0.42799999999999999</v>
      </c>
      <c r="S1109" s="8" t="str">
        <f>VLOOKUP(R1109,bachelor_lookup!A:B,2,TRUE)</f>
        <v>High</v>
      </c>
      <c r="T1109" s="2">
        <v>0.47799999999999998</v>
      </c>
      <c r="U1109" s="2">
        <v>0.38299999999999995</v>
      </c>
      <c r="V1109" s="1">
        <v>2476</v>
      </c>
      <c r="W1109" s="2">
        <f>V1109/E1109</f>
        <v>0.99278267842822776</v>
      </c>
      <c r="X1109" s="2">
        <v>0.1</v>
      </c>
      <c r="Y1109" s="1">
        <v>666</v>
      </c>
      <c r="Z1109" s="2">
        <f>Y1109/E1109</f>
        <v>0.26704089815557336</v>
      </c>
      <c r="AA1109" s="2">
        <v>0.191</v>
      </c>
      <c r="AB1109" s="1">
        <v>1338</v>
      </c>
      <c r="AC1109" s="2">
        <f>AB1109/E1109</f>
        <v>0.5364875701684042</v>
      </c>
      <c r="AD1109" s="2">
        <f>1-(AC1109+Z1109)</f>
        <v>0.19647153167602238</v>
      </c>
      <c r="AE1109" s="2">
        <v>8.199999999999999E-2</v>
      </c>
      <c r="AF1109" s="1">
        <v>85943</v>
      </c>
      <c r="AG1109" s="1">
        <v>917</v>
      </c>
      <c r="AH1109" s="1">
        <v>80282</v>
      </c>
      <c r="AI1109" s="1">
        <v>1865</v>
      </c>
      <c r="AJ1109" s="2">
        <v>8.1000000000000003E-2</v>
      </c>
      <c r="AK1109">
        <v>19.765120700000001</v>
      </c>
      <c r="AL1109">
        <v>126.181875529857</v>
      </c>
      <c r="AM1109" t="s">
        <v>1482</v>
      </c>
      <c r="AN1109" t="s">
        <v>1520</v>
      </c>
    </row>
    <row r="1110" spans="1:40">
      <c r="A1110" t="s">
        <v>1398</v>
      </c>
      <c r="B1110">
        <v>52.4</v>
      </c>
      <c r="C1110">
        <v>52.6</v>
      </c>
      <c r="D1110">
        <v>50.9</v>
      </c>
      <c r="E1110">
        <v>3595</v>
      </c>
      <c r="F1110">
        <v>1577</v>
      </c>
      <c r="G1110">
        <v>2018</v>
      </c>
      <c r="H1110" s="2">
        <f>F1110/E1110</f>
        <v>0.43866481223922116</v>
      </c>
      <c r="I1110" s="2">
        <f>G1110/E1110</f>
        <v>0.56133518776077884</v>
      </c>
      <c r="J1110" s="1">
        <v>1739</v>
      </c>
      <c r="K1110" s="2">
        <f>J1110/E1110</f>
        <v>0.48372739916550767</v>
      </c>
      <c r="L1110" s="1">
        <v>1305</v>
      </c>
      <c r="M1110" s="1">
        <v>71</v>
      </c>
      <c r="N1110" s="1">
        <v>27</v>
      </c>
      <c r="O1110" s="2">
        <f>L1110/$J1110</f>
        <v>0.75043128234617595</v>
      </c>
      <c r="P1110" s="2">
        <f>M1110/$J1110</f>
        <v>4.082806210465785E-2</v>
      </c>
      <c r="Q1110" s="2">
        <f>N1110/$J1110</f>
        <v>1.5526164462334674E-2</v>
      </c>
      <c r="R1110" s="2">
        <v>0.42799999999999999</v>
      </c>
      <c r="S1110" s="8" t="str">
        <f>VLOOKUP(R1110,bachelor_lookup!A:B,2,TRUE)</f>
        <v>High</v>
      </c>
      <c r="T1110" s="2">
        <v>0.505</v>
      </c>
      <c r="U1110" s="2">
        <v>0.36599999999999999</v>
      </c>
      <c r="V1110" s="1">
        <v>3512</v>
      </c>
      <c r="W1110" s="2">
        <f>V1110/E1110</f>
        <v>0.97691237830319888</v>
      </c>
      <c r="X1110" s="2">
        <v>0.10800000000000001</v>
      </c>
      <c r="Y1110" s="1">
        <v>525</v>
      </c>
      <c r="Z1110" s="2">
        <f>Y1110/E1110</f>
        <v>0.14603616133518776</v>
      </c>
      <c r="AA1110" s="2">
        <v>7.2000000000000008E-2</v>
      </c>
      <c r="AB1110" s="1">
        <v>1975</v>
      </c>
      <c r="AC1110" s="2">
        <f>AB1110/E1110</f>
        <v>0.54937413073713492</v>
      </c>
      <c r="AD1110" s="2">
        <f>1-(AC1110+Z1110)</f>
        <v>0.30458970792767737</v>
      </c>
      <c r="AE1110" s="2">
        <v>0.14400000000000002</v>
      </c>
      <c r="AF1110" s="1">
        <v>72659</v>
      </c>
      <c r="AG1110" s="1">
        <v>1763</v>
      </c>
      <c r="AH1110" s="1">
        <v>47960</v>
      </c>
      <c r="AI1110" s="1">
        <v>3116</v>
      </c>
      <c r="AJ1110" s="2">
        <v>9.4E-2</v>
      </c>
      <c r="AK1110">
        <v>87.834373049999996</v>
      </c>
      <c r="AL1110">
        <v>40.929306775532339</v>
      </c>
      <c r="AM1110" t="s">
        <v>1482</v>
      </c>
      <c r="AN1110" t="s">
        <v>1523</v>
      </c>
    </row>
    <row r="1111" spans="1:40">
      <c r="A1111" t="s">
        <v>1147</v>
      </c>
      <c r="B1111">
        <v>37.5</v>
      </c>
      <c r="C1111">
        <v>35.9</v>
      </c>
      <c r="D1111">
        <v>38.299999999999997</v>
      </c>
      <c r="E1111">
        <v>7093</v>
      </c>
      <c r="F1111">
        <v>3578</v>
      </c>
      <c r="G1111">
        <v>3515</v>
      </c>
      <c r="H1111" s="2">
        <f>F1111/E1111</f>
        <v>0.50444099816720711</v>
      </c>
      <c r="I1111" s="2">
        <f>G1111/E1111</f>
        <v>0.49555900183279289</v>
      </c>
      <c r="J1111" s="1">
        <v>3583</v>
      </c>
      <c r="K1111" s="2">
        <f>J1111/E1111</f>
        <v>0.50514591851120827</v>
      </c>
      <c r="L1111" s="1">
        <v>2686</v>
      </c>
      <c r="M1111" s="1">
        <v>393</v>
      </c>
      <c r="N1111" s="1">
        <v>97</v>
      </c>
      <c r="O1111" s="2">
        <f>L1111/$J1111</f>
        <v>0.74965113033770581</v>
      </c>
      <c r="P1111" s="2">
        <f>M1111/$J1111</f>
        <v>0.10968462182528607</v>
      </c>
      <c r="Q1111" s="2">
        <f>N1111/$J1111</f>
        <v>2.7072285794027352E-2</v>
      </c>
      <c r="R1111" s="2">
        <v>0.42899999999999999</v>
      </c>
      <c r="S1111" s="8" t="str">
        <f>VLOOKUP(R1111,bachelor_lookup!A:B,2,TRUE)</f>
        <v>High</v>
      </c>
      <c r="T1111" s="2">
        <v>0.42799999999999999</v>
      </c>
      <c r="U1111" s="2">
        <v>0.43</v>
      </c>
      <c r="V1111" s="1">
        <v>7074</v>
      </c>
      <c r="W1111" s="2">
        <f>V1111/E1111</f>
        <v>0.99732130269279573</v>
      </c>
      <c r="X1111" s="2">
        <v>5.2000000000000005E-2</v>
      </c>
      <c r="Y1111" s="1">
        <v>2168</v>
      </c>
      <c r="Z1111" s="2">
        <f>Y1111/E1111</f>
        <v>0.30565346115888903</v>
      </c>
      <c r="AA1111" s="2">
        <v>1.9E-2</v>
      </c>
      <c r="AB1111" s="1">
        <v>4474</v>
      </c>
      <c r="AC1111" s="2">
        <f>AB1111/E1111</f>
        <v>0.63076272381220921</v>
      </c>
      <c r="AD1111" s="2">
        <f>1-(AC1111+Z1111)</f>
        <v>6.3583815028901758E-2</v>
      </c>
      <c r="AE1111" s="2">
        <v>7.2000000000000008E-2</v>
      </c>
      <c r="AF1111" s="1">
        <v>117741</v>
      </c>
      <c r="AG1111" s="1">
        <v>2394</v>
      </c>
      <c r="AH1111" s="1">
        <v>106570</v>
      </c>
      <c r="AI1111" s="1">
        <v>5146</v>
      </c>
      <c r="AJ1111" s="2">
        <v>5.4000000000000006E-2</v>
      </c>
      <c r="AK1111">
        <v>11.235888770000001</v>
      </c>
      <c r="AL1111">
        <v>631.28072422169407</v>
      </c>
      <c r="AM1111" t="s">
        <v>1483</v>
      </c>
      <c r="AN1111" t="s">
        <v>1517</v>
      </c>
    </row>
    <row r="1112" spans="1:40">
      <c r="A1112" t="s">
        <v>473</v>
      </c>
      <c r="B1112">
        <v>37.9</v>
      </c>
      <c r="C1112">
        <v>32.4</v>
      </c>
      <c r="D1112">
        <v>42.6</v>
      </c>
      <c r="E1112">
        <v>5363</v>
      </c>
      <c r="F1112">
        <v>2551</v>
      </c>
      <c r="G1112">
        <v>2812</v>
      </c>
      <c r="H1112" s="2">
        <f>F1112/E1112</f>
        <v>0.47566660451239978</v>
      </c>
      <c r="I1112" s="2">
        <f>G1112/E1112</f>
        <v>0.52433339548760027</v>
      </c>
      <c r="J1112" s="1">
        <v>2811</v>
      </c>
      <c r="K1112" s="2">
        <f>J1112/E1112</f>
        <v>0.52414693268692891</v>
      </c>
      <c r="L1112" s="1">
        <v>2233</v>
      </c>
      <c r="M1112" s="1">
        <v>232</v>
      </c>
      <c r="N1112" s="1">
        <v>161</v>
      </c>
      <c r="O1112" s="2">
        <f>L1112/$J1112</f>
        <v>0.79437922447527565</v>
      </c>
      <c r="P1112" s="2">
        <f>M1112/$J1112</f>
        <v>8.2532906438989681E-2</v>
      </c>
      <c r="Q1112" s="2">
        <f>N1112/$J1112</f>
        <v>5.7274991106367842E-2</v>
      </c>
      <c r="R1112" s="2">
        <v>0.42899999999999999</v>
      </c>
      <c r="S1112" s="8" t="str">
        <f>VLOOKUP(R1112,bachelor_lookup!A:B,2,TRUE)</f>
        <v>High</v>
      </c>
      <c r="T1112" s="2">
        <v>0.50600000000000001</v>
      </c>
      <c r="U1112" s="2">
        <v>0.36499999999999999</v>
      </c>
      <c r="V1112" s="1">
        <v>5301</v>
      </c>
      <c r="W1112" s="2">
        <f>V1112/E1112</f>
        <v>0.98843930635838151</v>
      </c>
      <c r="X1112" s="2">
        <v>8.6999999999999994E-2</v>
      </c>
      <c r="Y1112" s="1">
        <v>1002</v>
      </c>
      <c r="Z1112" s="2">
        <f>Y1112/E1112</f>
        <v>0.18683572627260861</v>
      </c>
      <c r="AA1112" s="2">
        <v>4.2999999999999997E-2</v>
      </c>
      <c r="AB1112" s="1">
        <v>3460</v>
      </c>
      <c r="AC1112" s="2">
        <f>AB1112/E1112</f>
        <v>0.64516129032258063</v>
      </c>
      <c r="AD1112" s="2">
        <f>1-(AC1112+Z1112)</f>
        <v>0.16800298340481079</v>
      </c>
      <c r="AE1112" s="2">
        <v>0.121</v>
      </c>
      <c r="AF1112" s="1">
        <v>83578</v>
      </c>
      <c r="AG1112" s="1">
        <v>2291</v>
      </c>
      <c r="AH1112" s="1">
        <v>63828</v>
      </c>
      <c r="AI1112" s="1">
        <v>4478</v>
      </c>
      <c r="AJ1112" s="2">
        <v>8.5000000000000006E-2</v>
      </c>
      <c r="AK1112">
        <v>3.1419932180000001</v>
      </c>
      <c r="AL1112">
        <v>1706.8782864572051</v>
      </c>
      <c r="AM1112" t="s">
        <v>1484</v>
      </c>
      <c r="AN1112" t="s">
        <v>1503</v>
      </c>
    </row>
    <row r="1113" spans="1:40">
      <c r="A1113" t="s">
        <v>471</v>
      </c>
      <c r="B1113">
        <v>40.700000000000003</v>
      </c>
      <c r="C1113">
        <v>41.7</v>
      </c>
      <c r="D1113">
        <v>39.6</v>
      </c>
      <c r="E1113">
        <v>4468</v>
      </c>
      <c r="F1113">
        <v>1953</v>
      </c>
      <c r="G1113">
        <v>2515</v>
      </c>
      <c r="H1113" s="2">
        <f>F1113/E1113</f>
        <v>0.43710832587287379</v>
      </c>
      <c r="I1113" s="2">
        <f>G1113/E1113</f>
        <v>0.56289167412712626</v>
      </c>
      <c r="J1113" s="1">
        <v>2244</v>
      </c>
      <c r="K1113" s="2">
        <f>J1113/E1113</f>
        <v>0.50223813786929272</v>
      </c>
      <c r="L1113" s="1">
        <v>1540</v>
      </c>
      <c r="M1113" s="1">
        <v>181</v>
      </c>
      <c r="N1113" s="1">
        <v>171</v>
      </c>
      <c r="O1113" s="2">
        <f>L1113/$J1113</f>
        <v>0.68627450980392157</v>
      </c>
      <c r="P1113" s="2">
        <f>M1113/$J1113</f>
        <v>8.0659536541889482E-2</v>
      </c>
      <c r="Q1113" s="2">
        <f>N1113/$J1113</f>
        <v>7.6203208556149732E-2</v>
      </c>
      <c r="R1113" s="2">
        <v>0.42899999999999999</v>
      </c>
      <c r="S1113" s="8" t="str">
        <f>VLOOKUP(R1113,bachelor_lookup!A:B,2,TRUE)</f>
        <v>High</v>
      </c>
      <c r="T1113" s="2">
        <v>0.40899999999999997</v>
      </c>
      <c r="U1113" s="2">
        <v>0.44600000000000001</v>
      </c>
      <c r="V1113" s="1">
        <v>4459</v>
      </c>
      <c r="W1113" s="2">
        <f>V1113/E1113</f>
        <v>0.99798567591763654</v>
      </c>
      <c r="X1113" s="2">
        <v>0.13600000000000001</v>
      </c>
      <c r="Y1113" s="1">
        <v>937</v>
      </c>
      <c r="Z1113" s="2">
        <f>Y1113/E1113</f>
        <v>0.20971351835273053</v>
      </c>
      <c r="AA1113" s="2">
        <v>0.14099999999999999</v>
      </c>
      <c r="AB1113" s="1">
        <v>2979</v>
      </c>
      <c r="AC1113" s="2">
        <f>AB1113/E1113</f>
        <v>0.66674127126230975</v>
      </c>
      <c r="AD1113" s="2">
        <f>1-(AC1113+Z1113)</f>
        <v>0.12354521038495969</v>
      </c>
      <c r="AE1113" s="2">
        <v>0.14499999999999999</v>
      </c>
      <c r="AF1113" s="1">
        <v>85880</v>
      </c>
      <c r="AG1113" s="1">
        <v>1861</v>
      </c>
      <c r="AH1113" s="1">
        <v>70793</v>
      </c>
      <c r="AI1113" s="1">
        <v>3656</v>
      </c>
      <c r="AJ1113" s="2">
        <v>8.199999999999999E-2</v>
      </c>
      <c r="AK1113">
        <v>3.2795732549999999</v>
      </c>
      <c r="AL1113">
        <v>1362.3723736581089</v>
      </c>
      <c r="AM1113" t="s">
        <v>1483</v>
      </c>
      <c r="AN1113" t="s">
        <v>1503</v>
      </c>
    </row>
    <row r="1114" spans="1:40">
      <c r="A1114" t="s">
        <v>1432</v>
      </c>
      <c r="B1114">
        <v>41.5</v>
      </c>
      <c r="C1114">
        <v>39.6</v>
      </c>
      <c r="D1114">
        <v>49.5</v>
      </c>
      <c r="E1114">
        <v>4422</v>
      </c>
      <c r="F1114">
        <v>2000</v>
      </c>
      <c r="G1114">
        <v>2422</v>
      </c>
      <c r="H1114" s="2">
        <f>F1114/E1114</f>
        <v>0.45228403437358661</v>
      </c>
      <c r="I1114" s="2">
        <f>G1114/E1114</f>
        <v>0.54771596562641334</v>
      </c>
      <c r="J1114" s="1">
        <v>2169</v>
      </c>
      <c r="K1114" s="2">
        <f>J1114/E1114</f>
        <v>0.49050203527815467</v>
      </c>
      <c r="L1114" s="1">
        <v>1657</v>
      </c>
      <c r="M1114" s="1">
        <v>299</v>
      </c>
      <c r="N1114" s="1">
        <v>0</v>
      </c>
      <c r="O1114" s="2">
        <f>L1114/$J1114</f>
        <v>0.76394651913324108</v>
      </c>
      <c r="P1114" s="2">
        <f>M1114/$J1114</f>
        <v>0.13785154449054865</v>
      </c>
      <c r="Q1114" s="2">
        <f>N1114/$J1114</f>
        <v>0</v>
      </c>
      <c r="R1114" s="2">
        <v>0.42899999999999999</v>
      </c>
      <c r="S1114" s="8" t="str">
        <f>VLOOKUP(R1114,bachelor_lookup!A:B,2,TRUE)</f>
        <v>High</v>
      </c>
      <c r="T1114" s="2">
        <v>0.45799999999999996</v>
      </c>
      <c r="U1114" s="2">
        <v>0.40600000000000003</v>
      </c>
      <c r="V1114" s="1">
        <v>4342</v>
      </c>
      <c r="W1114" s="2">
        <f>V1114/E1114</f>
        <v>0.98190863862505651</v>
      </c>
      <c r="X1114" s="2">
        <v>4.7E-2</v>
      </c>
      <c r="Y1114" s="1">
        <v>910</v>
      </c>
      <c r="Z1114" s="2">
        <f>Y1114/E1114</f>
        <v>0.20578923563998192</v>
      </c>
      <c r="AA1114" s="2">
        <v>5.7999999999999996E-2</v>
      </c>
      <c r="AB1114" s="1">
        <v>2569</v>
      </c>
      <c r="AC1114" s="2">
        <f>AB1114/E1114</f>
        <v>0.58095884215287197</v>
      </c>
      <c r="AD1114" s="2">
        <f>1-(AC1114+Z1114)</f>
        <v>0.21325192220714606</v>
      </c>
      <c r="AE1114" s="2">
        <v>3.9E-2</v>
      </c>
      <c r="AF1114" s="1">
        <v>82020</v>
      </c>
      <c r="AG1114" s="1">
        <v>1806</v>
      </c>
      <c r="AH1114" s="1">
        <v>66551</v>
      </c>
      <c r="AI1114" s="1">
        <v>3604</v>
      </c>
      <c r="AJ1114" s="2">
        <v>4.8000000000000001E-2</v>
      </c>
      <c r="AK1114">
        <v>2.5820740240000002</v>
      </c>
      <c r="AL1114">
        <v>1712.5767731281742</v>
      </c>
      <c r="AM1114" t="s">
        <v>1484</v>
      </c>
      <c r="AN1114" t="s">
        <v>1525</v>
      </c>
    </row>
    <row r="1115" spans="1:40">
      <c r="A1115" t="s">
        <v>1132</v>
      </c>
      <c r="B1115">
        <v>40</v>
      </c>
      <c r="C1115">
        <v>41</v>
      </c>
      <c r="D1115">
        <v>38.299999999999997</v>
      </c>
      <c r="E1115">
        <v>4551</v>
      </c>
      <c r="F1115">
        <v>2160</v>
      </c>
      <c r="G1115">
        <v>2391</v>
      </c>
      <c r="H1115" s="2">
        <f>F1115/E1115</f>
        <v>0.47462096242584045</v>
      </c>
      <c r="I1115" s="2">
        <f>G1115/E1115</f>
        <v>0.52537903757415949</v>
      </c>
      <c r="J1115" s="1">
        <v>2322</v>
      </c>
      <c r="K1115" s="2">
        <f>J1115/E1115</f>
        <v>0.51021753460777852</v>
      </c>
      <c r="L1115" s="1">
        <v>1572</v>
      </c>
      <c r="M1115" s="1">
        <v>266</v>
      </c>
      <c r="N1115" s="1">
        <v>242</v>
      </c>
      <c r="O1115" s="2">
        <f>L1115/$J1115</f>
        <v>0.67700258397932822</v>
      </c>
      <c r="P1115" s="2">
        <f>M1115/$J1115</f>
        <v>0.11455641688199827</v>
      </c>
      <c r="Q1115" s="2">
        <f>N1115/$J1115</f>
        <v>0.10422049956933678</v>
      </c>
      <c r="R1115" s="2">
        <v>0.43</v>
      </c>
      <c r="S1115" s="8" t="str">
        <f>VLOOKUP(R1115,bachelor_lookup!A:B,2,TRUE)</f>
        <v>High</v>
      </c>
      <c r="T1115" s="2">
        <v>0.39899999999999997</v>
      </c>
      <c r="U1115" s="2">
        <v>0.45899999999999996</v>
      </c>
      <c r="V1115" s="1">
        <v>4551</v>
      </c>
      <c r="W1115" s="2">
        <f>V1115/E1115</f>
        <v>1</v>
      </c>
      <c r="X1115" s="2">
        <v>3.6000000000000004E-2</v>
      </c>
      <c r="Y1115" s="1">
        <v>1111</v>
      </c>
      <c r="Z1115" s="2">
        <f>Y1115/E1115</f>
        <v>0.24412217095143923</v>
      </c>
      <c r="AA1115" s="2">
        <v>5.0000000000000001E-3</v>
      </c>
      <c r="AB1115" s="1">
        <v>3018</v>
      </c>
      <c r="AC1115" s="2">
        <f>AB1115/E1115</f>
        <v>0.66315095583388262</v>
      </c>
      <c r="AD1115" s="2">
        <f>1-(AC1115+Z1115)</f>
        <v>9.2726873214678207E-2</v>
      </c>
      <c r="AE1115" s="2">
        <v>5.2000000000000005E-2</v>
      </c>
      <c r="AF1115" s="1">
        <v>100183</v>
      </c>
      <c r="AG1115" s="1">
        <v>1626</v>
      </c>
      <c r="AH1115" s="1">
        <v>86791</v>
      </c>
      <c r="AI1115" s="1">
        <v>3591</v>
      </c>
      <c r="AJ1115" s="2">
        <v>9.0999999999999998E-2</v>
      </c>
      <c r="AK1115">
        <v>4.609763439</v>
      </c>
      <c r="AL1115">
        <v>987.25239596833899</v>
      </c>
      <c r="AM1115" t="s">
        <v>1483</v>
      </c>
      <c r="AN1115" t="s">
        <v>1517</v>
      </c>
    </row>
    <row r="1116" spans="1:40">
      <c r="A1116" t="s">
        <v>317</v>
      </c>
      <c r="B1116">
        <v>57.4</v>
      </c>
      <c r="C1116">
        <v>58.7</v>
      </c>
      <c r="D1116">
        <v>56.4</v>
      </c>
      <c r="E1116">
        <v>6360</v>
      </c>
      <c r="F1116">
        <v>3215</v>
      </c>
      <c r="G1116">
        <v>3145</v>
      </c>
      <c r="H1116" s="2">
        <f>F1116/E1116</f>
        <v>0.50550314465408808</v>
      </c>
      <c r="I1116" s="2">
        <f>G1116/E1116</f>
        <v>0.49449685534591192</v>
      </c>
      <c r="J1116" s="1">
        <v>2398</v>
      </c>
      <c r="K1116" s="2">
        <f>J1116/E1116</f>
        <v>0.37704402515723273</v>
      </c>
      <c r="L1116" s="1">
        <v>1800</v>
      </c>
      <c r="M1116" s="1">
        <v>320</v>
      </c>
      <c r="N1116" s="1">
        <v>29</v>
      </c>
      <c r="O1116" s="2">
        <f>L1116/$J1116</f>
        <v>0.75062552126772308</v>
      </c>
      <c r="P1116" s="2">
        <f>M1116/$J1116</f>
        <v>0.13344453711426188</v>
      </c>
      <c r="Q1116" s="2">
        <f>N1116/$J1116</f>
        <v>1.2093411175979984E-2</v>
      </c>
      <c r="R1116" s="2">
        <v>0.43</v>
      </c>
      <c r="S1116" s="8" t="str">
        <f>VLOOKUP(R1116,bachelor_lookup!A:B,2,TRUE)</f>
        <v>High</v>
      </c>
      <c r="T1116" s="2">
        <v>0.40100000000000002</v>
      </c>
      <c r="U1116" s="2">
        <v>0.46</v>
      </c>
      <c r="V1116" s="1">
        <v>6348</v>
      </c>
      <c r="W1116" s="2">
        <f>V1116/E1116</f>
        <v>0.99811320754716981</v>
      </c>
      <c r="X1116" s="2">
        <v>0.11800000000000001</v>
      </c>
      <c r="Y1116" s="1">
        <v>845</v>
      </c>
      <c r="Z1116" s="2">
        <f>Y1116/E1116</f>
        <v>0.13286163522012578</v>
      </c>
      <c r="AA1116" s="2">
        <v>0.23300000000000001</v>
      </c>
      <c r="AB1116" s="1">
        <v>3416</v>
      </c>
      <c r="AC1116" s="2">
        <f>AB1116/E1116</f>
        <v>0.5371069182389937</v>
      </c>
      <c r="AD1116" s="2">
        <f>1-(AC1116+Z1116)</f>
        <v>0.33003144654088046</v>
      </c>
      <c r="AE1116" s="2">
        <v>0.14099999999999999</v>
      </c>
      <c r="AF1116" s="1">
        <v>63142</v>
      </c>
      <c r="AG1116" s="1">
        <v>3014</v>
      </c>
      <c r="AH1116" s="1">
        <v>48949</v>
      </c>
      <c r="AI1116" s="1">
        <v>5557</v>
      </c>
      <c r="AJ1116" s="2">
        <v>8.900000000000001E-2</v>
      </c>
      <c r="AK1116">
        <v>416.60021219999999</v>
      </c>
      <c r="AL1116">
        <v>15.266434854686807</v>
      </c>
      <c r="AM1116" t="s">
        <v>1482</v>
      </c>
      <c r="AN1116" t="s">
        <v>1502</v>
      </c>
    </row>
    <row r="1117" spans="1:40">
      <c r="A1117" t="s">
        <v>478</v>
      </c>
      <c r="B1117">
        <v>35.9</v>
      </c>
      <c r="C1117">
        <v>33.799999999999997</v>
      </c>
      <c r="D1117">
        <v>36.700000000000003</v>
      </c>
      <c r="E1117">
        <v>5005</v>
      </c>
      <c r="F1117">
        <v>2404</v>
      </c>
      <c r="G1117">
        <v>2601</v>
      </c>
      <c r="H1117" s="2">
        <f>F1117/E1117</f>
        <v>0.48031968031968031</v>
      </c>
      <c r="I1117" s="2">
        <f>G1117/E1117</f>
        <v>0.51968031968031969</v>
      </c>
      <c r="J1117" s="1">
        <v>2643</v>
      </c>
      <c r="K1117" s="2">
        <f>J1117/E1117</f>
        <v>0.52807192807192804</v>
      </c>
      <c r="L1117" s="1">
        <v>1809</v>
      </c>
      <c r="M1117" s="1">
        <v>308</v>
      </c>
      <c r="N1117" s="1">
        <v>279</v>
      </c>
      <c r="O1117" s="2">
        <f>L1117/$J1117</f>
        <v>0.68444948921679905</v>
      </c>
      <c r="P1117" s="2">
        <f>M1117/$J1117</f>
        <v>0.11653424139235717</v>
      </c>
      <c r="Q1117" s="2">
        <f>N1117/$J1117</f>
        <v>0.10556186152099886</v>
      </c>
      <c r="R1117" s="2">
        <v>0.43099999999999999</v>
      </c>
      <c r="S1117" s="8" t="str">
        <f>VLOOKUP(R1117,bachelor_lookup!A:B,2,TRUE)</f>
        <v>High</v>
      </c>
      <c r="T1117" s="2">
        <v>0.39799999999999996</v>
      </c>
      <c r="U1117" s="2">
        <v>0.46299999999999997</v>
      </c>
      <c r="V1117" s="1">
        <v>4986</v>
      </c>
      <c r="W1117" s="2">
        <f>V1117/E1117</f>
        <v>0.99620379620379618</v>
      </c>
      <c r="X1117" s="2">
        <v>7.0999999999999994E-2</v>
      </c>
      <c r="Y1117" s="1">
        <v>1087</v>
      </c>
      <c r="Z1117" s="2">
        <f>Y1117/E1117</f>
        <v>0.21718281718281718</v>
      </c>
      <c r="AA1117" s="2">
        <v>0</v>
      </c>
      <c r="AB1117" s="1">
        <v>3413</v>
      </c>
      <c r="AC1117" s="2">
        <f>AB1117/E1117</f>
        <v>0.6819180819180819</v>
      </c>
      <c r="AD1117" s="2">
        <f>1-(AC1117+Z1117)</f>
        <v>0.10089910089910092</v>
      </c>
      <c r="AE1117" s="2">
        <v>9.3000000000000013E-2</v>
      </c>
      <c r="AF1117" s="1">
        <v>88283</v>
      </c>
      <c r="AG1117" s="1">
        <v>1937</v>
      </c>
      <c r="AH1117" s="1">
        <v>73304</v>
      </c>
      <c r="AI1117" s="1">
        <v>3965</v>
      </c>
      <c r="AJ1117" s="2">
        <v>8.4000000000000005E-2</v>
      </c>
      <c r="AK1117">
        <v>2.318491785</v>
      </c>
      <c r="AL1117">
        <v>2158.7309613866069</v>
      </c>
      <c r="AM1117" t="s">
        <v>1484</v>
      </c>
      <c r="AN1117" t="s">
        <v>1503</v>
      </c>
    </row>
    <row r="1118" spans="1:40">
      <c r="A1118" t="s">
        <v>1026</v>
      </c>
      <c r="B1118">
        <v>62.2</v>
      </c>
      <c r="C1118">
        <v>59.2</v>
      </c>
      <c r="D1118">
        <v>63.1</v>
      </c>
      <c r="E1118">
        <v>803</v>
      </c>
      <c r="F1118">
        <v>420</v>
      </c>
      <c r="G1118">
        <v>383</v>
      </c>
      <c r="H1118" s="2">
        <f>F1118/E1118</f>
        <v>0.52303860523038603</v>
      </c>
      <c r="I1118" s="2">
        <f>G1118/E1118</f>
        <v>0.47696139476961397</v>
      </c>
      <c r="J1118" s="1">
        <v>258</v>
      </c>
      <c r="K1118" s="2">
        <f>J1118/E1118</f>
        <v>0.32129514321295144</v>
      </c>
      <c r="L1118" s="1">
        <v>153</v>
      </c>
      <c r="M1118" s="1">
        <v>32</v>
      </c>
      <c r="N1118" s="1">
        <v>15</v>
      </c>
      <c r="O1118" s="2">
        <f>L1118/$J1118</f>
        <v>0.59302325581395354</v>
      </c>
      <c r="P1118" s="2">
        <f>M1118/$J1118</f>
        <v>0.12403100775193798</v>
      </c>
      <c r="Q1118" s="2">
        <f>N1118/$J1118</f>
        <v>5.8139534883720929E-2</v>
      </c>
      <c r="R1118" s="2">
        <v>0.43099999999999999</v>
      </c>
      <c r="S1118" s="8" t="str">
        <f>VLOOKUP(R1118,bachelor_lookup!A:B,2,TRUE)</f>
        <v>High</v>
      </c>
      <c r="T1118" s="2">
        <v>0.44299999999999995</v>
      </c>
      <c r="U1118" s="2">
        <v>0.41899999999999998</v>
      </c>
      <c r="V1118" s="1">
        <v>794</v>
      </c>
      <c r="W1118" s="2">
        <f>V1118/E1118</f>
        <v>0.98879202988792025</v>
      </c>
      <c r="X1118" s="2">
        <v>0.19800000000000001</v>
      </c>
      <c r="Y1118" s="1">
        <v>54</v>
      </c>
      <c r="Z1118" s="2">
        <f>Y1118/E1118</f>
        <v>6.7247820672478212E-2</v>
      </c>
      <c r="AA1118" s="2">
        <v>9.3000000000000013E-2</v>
      </c>
      <c r="AB1118" s="1">
        <v>425</v>
      </c>
      <c r="AC1118" s="2">
        <f>AB1118/E1118</f>
        <v>0.52926525529265256</v>
      </c>
      <c r="AD1118" s="2">
        <f>1-(AC1118+Z1118)</f>
        <v>0.40348692403486919</v>
      </c>
      <c r="AE1118" s="2">
        <v>0.29899999999999999</v>
      </c>
      <c r="AF1118" s="1">
        <v>62637</v>
      </c>
      <c r="AG1118" s="1">
        <v>416</v>
      </c>
      <c r="AH1118" s="1">
        <v>41154</v>
      </c>
      <c r="AI1118" s="1">
        <v>750</v>
      </c>
      <c r="AJ1118" s="2">
        <v>0.06</v>
      </c>
      <c r="AK1118">
        <v>65.092840469999999</v>
      </c>
      <c r="AL1118">
        <v>12.336226137958857</v>
      </c>
      <c r="AM1118" t="s">
        <v>1482</v>
      </c>
      <c r="AN1118" t="s">
        <v>1515</v>
      </c>
    </row>
    <row r="1119" spans="1:40">
      <c r="A1119" t="s">
        <v>1397</v>
      </c>
      <c r="B1119">
        <v>22.9</v>
      </c>
      <c r="C1119">
        <v>23</v>
      </c>
      <c r="D1119">
        <v>22.9</v>
      </c>
      <c r="E1119">
        <v>6770</v>
      </c>
      <c r="F1119">
        <v>3310</v>
      </c>
      <c r="G1119">
        <v>3460</v>
      </c>
      <c r="H1119" s="2">
        <f>F1119/E1119</f>
        <v>0.48892171344165436</v>
      </c>
      <c r="I1119" s="2">
        <f>G1119/E1119</f>
        <v>0.51107828655834564</v>
      </c>
      <c r="J1119" s="1">
        <v>4001</v>
      </c>
      <c r="K1119" s="2">
        <f>J1119/E1119</f>
        <v>0.59098966026587885</v>
      </c>
      <c r="L1119" s="1">
        <v>2306</v>
      </c>
      <c r="M1119" s="1">
        <v>234</v>
      </c>
      <c r="N1119" s="1">
        <v>384</v>
      </c>
      <c r="O1119" s="2">
        <f>L1119/$J1119</f>
        <v>0.57635591102224448</v>
      </c>
      <c r="P1119" s="2">
        <f>M1119/$J1119</f>
        <v>5.8485378655336165E-2</v>
      </c>
      <c r="Q1119" s="2">
        <f>N1119/$J1119</f>
        <v>9.5976005998500369E-2</v>
      </c>
      <c r="R1119" s="2">
        <v>0.434</v>
      </c>
      <c r="S1119" s="8" t="str">
        <f>VLOOKUP(R1119,bachelor_lookup!A:B,2,TRUE)</f>
        <v>High</v>
      </c>
      <c r="T1119" s="2">
        <v>0.42</v>
      </c>
      <c r="U1119" s="2">
        <v>0.44799999999999995</v>
      </c>
      <c r="V1119" s="1">
        <v>6759</v>
      </c>
      <c r="W1119" s="2">
        <f>V1119/E1119</f>
        <v>0.99837518463810926</v>
      </c>
      <c r="X1119" s="2">
        <v>0.54299999999999993</v>
      </c>
      <c r="Y1119" s="1">
        <v>453</v>
      </c>
      <c r="Z1119" s="2">
        <f>Y1119/E1119</f>
        <v>6.6912850812407679E-2</v>
      </c>
      <c r="AA1119" s="2">
        <v>0.38900000000000001</v>
      </c>
      <c r="AB1119" s="1">
        <v>6045</v>
      </c>
      <c r="AC1119" s="2">
        <f>AB1119/E1119</f>
        <v>0.89290989660265874</v>
      </c>
      <c r="AD1119" s="2">
        <f>1-(AC1119+Z1119)</f>
        <v>4.0177252584933543E-2</v>
      </c>
      <c r="AE1119" s="2">
        <v>0.57799999999999996</v>
      </c>
      <c r="AF1119" s="1">
        <v>35663</v>
      </c>
      <c r="AG1119" s="1">
        <v>2999</v>
      </c>
      <c r="AH1119" s="1">
        <v>22360</v>
      </c>
      <c r="AI1119" s="1">
        <v>6356</v>
      </c>
      <c r="AJ1119" s="2">
        <v>9.9000000000000005E-2</v>
      </c>
      <c r="AK1119">
        <v>2.4688950620000001</v>
      </c>
      <c r="AL1119">
        <v>2742.1173561405908</v>
      </c>
      <c r="AM1119" t="s">
        <v>1484</v>
      </c>
      <c r="AN1119" t="s">
        <v>1523</v>
      </c>
    </row>
    <row r="1120" spans="1:40">
      <c r="A1120" t="s">
        <v>1019</v>
      </c>
      <c r="B1120">
        <v>57.3</v>
      </c>
      <c r="C1120">
        <v>59.8</v>
      </c>
      <c r="D1120">
        <v>55.8</v>
      </c>
      <c r="E1120">
        <v>2202</v>
      </c>
      <c r="F1120">
        <v>1041</v>
      </c>
      <c r="G1120">
        <v>1161</v>
      </c>
      <c r="H1120" s="2">
        <f>F1120/E1120</f>
        <v>0.47275204359673023</v>
      </c>
      <c r="I1120" s="2">
        <f>G1120/E1120</f>
        <v>0.52724795640326971</v>
      </c>
      <c r="J1120" s="1">
        <v>871</v>
      </c>
      <c r="K1120" s="2">
        <f>J1120/E1120</f>
        <v>0.39554950045413262</v>
      </c>
      <c r="L1120" s="1">
        <v>630</v>
      </c>
      <c r="M1120" s="1">
        <v>78</v>
      </c>
      <c r="N1120" s="1">
        <v>21</v>
      </c>
      <c r="O1120" s="2">
        <f>L1120/$J1120</f>
        <v>0.72330654420206664</v>
      </c>
      <c r="P1120" s="2">
        <f>M1120/$J1120</f>
        <v>8.9552238805970144E-2</v>
      </c>
      <c r="Q1120" s="2">
        <f>N1120/$J1120</f>
        <v>2.4110218140068886E-2</v>
      </c>
      <c r="R1120" s="2">
        <v>0.434</v>
      </c>
      <c r="S1120" s="8" t="str">
        <f>VLOOKUP(R1120,bachelor_lookup!A:B,2,TRUE)</f>
        <v>High</v>
      </c>
      <c r="T1120" s="2">
        <v>0.47799999999999998</v>
      </c>
      <c r="U1120" s="2">
        <v>0.39200000000000002</v>
      </c>
      <c r="V1120" s="1">
        <v>2177</v>
      </c>
      <c r="W1120" s="2">
        <f>V1120/E1120</f>
        <v>0.98864668483197093</v>
      </c>
      <c r="X1120" s="2">
        <v>4.4999999999999998E-2</v>
      </c>
      <c r="Y1120" s="1">
        <v>267</v>
      </c>
      <c r="Z1120" s="2">
        <f>Y1120/E1120</f>
        <v>0.12125340599455041</v>
      </c>
      <c r="AA1120" s="2">
        <v>2.6000000000000002E-2</v>
      </c>
      <c r="AB1120" s="1">
        <v>1140</v>
      </c>
      <c r="AC1120" s="2">
        <f>AB1120/E1120</f>
        <v>0.51771117166212532</v>
      </c>
      <c r="AD1120" s="2">
        <f>1-(AC1120+Z1120)</f>
        <v>0.36103542234332431</v>
      </c>
      <c r="AE1120" s="2">
        <v>5.2999999999999999E-2</v>
      </c>
      <c r="AF1120" s="1">
        <v>87629</v>
      </c>
      <c r="AG1120" s="1">
        <v>993</v>
      </c>
      <c r="AH1120" s="1">
        <v>68250</v>
      </c>
      <c r="AI1120" s="1">
        <v>1969</v>
      </c>
      <c r="AJ1120" s="2">
        <v>3.5000000000000003E-2</v>
      </c>
      <c r="AK1120">
        <v>5.2113107330000004</v>
      </c>
      <c r="AL1120">
        <v>422.54244907257191</v>
      </c>
      <c r="AM1120" t="s">
        <v>1483</v>
      </c>
      <c r="AN1120" t="s">
        <v>1515</v>
      </c>
    </row>
    <row r="1121" spans="1:40">
      <c r="A1121" t="s">
        <v>1125</v>
      </c>
      <c r="B1121">
        <v>44.4</v>
      </c>
      <c r="C1121">
        <v>42.8</v>
      </c>
      <c r="D1121">
        <v>46</v>
      </c>
      <c r="E1121">
        <v>5014</v>
      </c>
      <c r="F1121">
        <v>2346</v>
      </c>
      <c r="G1121">
        <v>2668</v>
      </c>
      <c r="H1121" s="2">
        <f>F1121/E1121</f>
        <v>0.46788990825688076</v>
      </c>
      <c r="I1121" s="2">
        <f>G1121/E1121</f>
        <v>0.5321100917431193</v>
      </c>
      <c r="J1121" s="1">
        <v>2695</v>
      </c>
      <c r="K1121" s="2">
        <f>J1121/E1121</f>
        <v>0.53749501396090948</v>
      </c>
      <c r="L1121" s="1">
        <v>2289</v>
      </c>
      <c r="M1121" s="1">
        <v>120</v>
      </c>
      <c r="N1121" s="1">
        <v>106</v>
      </c>
      <c r="O1121" s="2">
        <f>L1121/$J1121</f>
        <v>0.8493506493506493</v>
      </c>
      <c r="P1121" s="2">
        <f>M1121/$J1121</f>
        <v>4.4526901669758812E-2</v>
      </c>
      <c r="Q1121" s="2">
        <f>N1121/$J1121</f>
        <v>3.9332096474953615E-2</v>
      </c>
      <c r="R1121" s="2">
        <v>0.435</v>
      </c>
      <c r="S1121" s="8" t="str">
        <f>VLOOKUP(R1121,bachelor_lookup!A:B,2,TRUE)</f>
        <v>High</v>
      </c>
      <c r="T1121" s="2">
        <v>0.46</v>
      </c>
      <c r="U1121" s="2">
        <v>0.41200000000000003</v>
      </c>
      <c r="V1121" s="1">
        <v>5009</v>
      </c>
      <c r="W1121" s="2">
        <f>V1121/E1121</f>
        <v>0.9990027921818907</v>
      </c>
      <c r="X1121" s="2">
        <v>3.9E-2</v>
      </c>
      <c r="Y1121" s="1">
        <v>1066</v>
      </c>
      <c r="Z1121" s="2">
        <f>Y1121/E1121</f>
        <v>0.21260470682090146</v>
      </c>
      <c r="AA1121" s="2">
        <v>2.3E-2</v>
      </c>
      <c r="AB1121" s="1">
        <v>3231</v>
      </c>
      <c r="AC1121" s="2">
        <f>AB1121/E1121</f>
        <v>0.6443956920622258</v>
      </c>
      <c r="AD1121" s="2">
        <f>1-(AC1121+Z1121)</f>
        <v>0.14299960111687271</v>
      </c>
      <c r="AE1121" s="2">
        <v>4.5999999999999999E-2</v>
      </c>
      <c r="AF1121" s="1">
        <v>105761</v>
      </c>
      <c r="AG1121" s="1">
        <v>1989</v>
      </c>
      <c r="AH1121" s="1">
        <v>92188</v>
      </c>
      <c r="AI1121" s="1">
        <v>4090</v>
      </c>
      <c r="AJ1121" s="2">
        <v>4.0999999999999995E-2</v>
      </c>
      <c r="AK1121">
        <v>4.4868988339999998</v>
      </c>
      <c r="AL1121">
        <v>1117.4756074297529</v>
      </c>
      <c r="AM1121" t="s">
        <v>1483</v>
      </c>
      <c r="AN1121" t="s">
        <v>1517</v>
      </c>
    </row>
    <row r="1122" spans="1:40">
      <c r="A1122" t="s">
        <v>544</v>
      </c>
      <c r="B1122">
        <v>35.6</v>
      </c>
      <c r="C1122">
        <v>34.6</v>
      </c>
      <c r="D1122">
        <v>36.700000000000003</v>
      </c>
      <c r="E1122">
        <v>6371</v>
      </c>
      <c r="F1122">
        <v>3315</v>
      </c>
      <c r="G1122">
        <v>3056</v>
      </c>
      <c r="H1122" s="2">
        <f>F1122/E1122</f>
        <v>0.52032647935959819</v>
      </c>
      <c r="I1122" s="2">
        <f>G1122/E1122</f>
        <v>0.47967352064040181</v>
      </c>
      <c r="J1122" s="1">
        <v>3178</v>
      </c>
      <c r="K1122" s="2">
        <f>J1122/E1122</f>
        <v>0.49882279077067965</v>
      </c>
      <c r="L1122" s="1">
        <v>2297</v>
      </c>
      <c r="M1122" s="1">
        <v>459</v>
      </c>
      <c r="N1122" s="1">
        <v>89</v>
      </c>
      <c r="O1122" s="2">
        <f>L1122/$J1122</f>
        <v>0.72278162366268095</v>
      </c>
      <c r="P1122" s="2">
        <f>M1122/$J1122</f>
        <v>0.14443045940843297</v>
      </c>
      <c r="Q1122" s="2">
        <f>N1122/$J1122</f>
        <v>2.8005034612964129E-2</v>
      </c>
      <c r="R1122" s="2">
        <v>0.43700000000000006</v>
      </c>
      <c r="S1122" s="8" t="str">
        <f>VLOOKUP(R1122,bachelor_lookup!A:B,2,TRUE)</f>
        <v>High</v>
      </c>
      <c r="T1122" s="2">
        <v>0.44700000000000001</v>
      </c>
      <c r="U1122" s="2">
        <v>0.42599999999999999</v>
      </c>
      <c r="V1122" s="1">
        <v>6361</v>
      </c>
      <c r="W1122" s="2">
        <f>V1122/E1122</f>
        <v>0.99843038769423953</v>
      </c>
      <c r="X1122" s="2">
        <v>4.2999999999999997E-2</v>
      </c>
      <c r="Y1122" s="1">
        <v>1794</v>
      </c>
      <c r="Z1122" s="2">
        <f>Y1122/E1122</f>
        <v>0.28158844765342961</v>
      </c>
      <c r="AA1122" s="2">
        <v>3.4000000000000002E-2</v>
      </c>
      <c r="AB1122" s="1">
        <v>3876</v>
      </c>
      <c r="AC1122" s="2">
        <f>AB1122/E1122</f>
        <v>0.60838172971276094</v>
      </c>
      <c r="AD1122" s="2">
        <f>1-(AC1122+Z1122)</f>
        <v>0.11002982263380945</v>
      </c>
      <c r="AE1122" s="2">
        <v>4.4000000000000004E-2</v>
      </c>
      <c r="AF1122" s="1">
        <v>113838</v>
      </c>
      <c r="AG1122" s="1">
        <v>2019</v>
      </c>
      <c r="AH1122" s="1">
        <v>102388</v>
      </c>
      <c r="AI1122" s="1">
        <v>4681</v>
      </c>
      <c r="AJ1122" s="2">
        <v>6.4000000000000001E-2</v>
      </c>
      <c r="AK1122">
        <v>5.2049434620000001</v>
      </c>
      <c r="AL1122">
        <v>1224.028665539422</v>
      </c>
      <c r="AM1122" t="s">
        <v>1483</v>
      </c>
      <c r="AN1122" t="s">
        <v>1503</v>
      </c>
    </row>
    <row r="1123" spans="1:40">
      <c r="A1123" t="s">
        <v>703</v>
      </c>
      <c r="B1123">
        <v>38.4</v>
      </c>
      <c r="C1123">
        <v>40.299999999999997</v>
      </c>
      <c r="D1123">
        <v>35.1</v>
      </c>
      <c r="E1123">
        <v>5083</v>
      </c>
      <c r="F1123">
        <v>2351</v>
      </c>
      <c r="G1123">
        <v>2732</v>
      </c>
      <c r="H1123" s="2">
        <f>F1123/E1123</f>
        <v>0.46252213259885894</v>
      </c>
      <c r="I1123" s="2">
        <f>G1123/E1123</f>
        <v>0.53747786740114101</v>
      </c>
      <c r="J1123" s="1">
        <v>2924</v>
      </c>
      <c r="K1123" s="2">
        <f>J1123/E1123</f>
        <v>0.57525083612040129</v>
      </c>
      <c r="L1123" s="1">
        <v>1927</v>
      </c>
      <c r="M1123" s="1">
        <v>336</v>
      </c>
      <c r="N1123" s="1">
        <v>158</v>
      </c>
      <c r="O1123" s="2">
        <f>L1123/$J1123</f>
        <v>0.65902872777017785</v>
      </c>
      <c r="P1123" s="2">
        <f>M1123/$J1123</f>
        <v>0.11491108071135431</v>
      </c>
      <c r="Q1123" s="2">
        <f>N1123/$J1123</f>
        <v>5.4035567715458276E-2</v>
      </c>
      <c r="R1123" s="2">
        <v>0.43700000000000006</v>
      </c>
      <c r="S1123" s="8" t="str">
        <f>VLOOKUP(R1123,bachelor_lookup!A:B,2,TRUE)</f>
        <v>High</v>
      </c>
      <c r="T1123" s="2">
        <v>0.52900000000000003</v>
      </c>
      <c r="U1123" s="2">
        <v>0.35799999999999998</v>
      </c>
      <c r="V1123" s="1">
        <v>5083</v>
      </c>
      <c r="W1123" s="2">
        <f>V1123/E1123</f>
        <v>1</v>
      </c>
      <c r="X1123" s="2">
        <v>9.9000000000000005E-2</v>
      </c>
      <c r="Y1123" s="1">
        <v>1044</v>
      </c>
      <c r="Z1123" s="2">
        <f>Y1123/E1123</f>
        <v>0.20539051741097777</v>
      </c>
      <c r="AA1123" s="2">
        <v>0.11800000000000001</v>
      </c>
      <c r="AB1123" s="1">
        <v>3525</v>
      </c>
      <c r="AC1123" s="2">
        <f>AB1123/E1123</f>
        <v>0.69348809758016916</v>
      </c>
      <c r="AD1123" s="2">
        <f>1-(AC1123+Z1123)</f>
        <v>0.10112138500885304</v>
      </c>
      <c r="AE1123" s="2">
        <v>6.4000000000000001E-2</v>
      </c>
      <c r="AF1123" s="1">
        <v>95246</v>
      </c>
      <c r="AG1123" s="1">
        <v>2235</v>
      </c>
      <c r="AH1123" s="1">
        <v>79871</v>
      </c>
      <c r="AI1123" s="1">
        <v>4158</v>
      </c>
      <c r="AJ1123" s="2">
        <v>4.5999999999999999E-2</v>
      </c>
      <c r="AK1123">
        <v>2.04858962</v>
      </c>
      <c r="AL1123">
        <v>2481.219249758768</v>
      </c>
      <c r="AM1123" t="s">
        <v>1484</v>
      </c>
      <c r="AN1123" t="s">
        <v>1503</v>
      </c>
    </row>
    <row r="1124" spans="1:40">
      <c r="A1124" t="s">
        <v>956</v>
      </c>
      <c r="B1124">
        <v>39.299999999999997</v>
      </c>
      <c r="C1124">
        <v>37.799999999999997</v>
      </c>
      <c r="D1124">
        <v>39.5</v>
      </c>
      <c r="E1124">
        <v>6185</v>
      </c>
      <c r="F1124">
        <v>3148</v>
      </c>
      <c r="G1124">
        <v>3037</v>
      </c>
      <c r="H1124" s="2">
        <f>F1124/E1124</f>
        <v>0.50897332255456751</v>
      </c>
      <c r="I1124" s="2">
        <f>G1124/E1124</f>
        <v>0.49102667744543249</v>
      </c>
      <c r="J1124" s="1">
        <v>2831</v>
      </c>
      <c r="K1124" s="2">
        <f>J1124/E1124</f>
        <v>0.45772029102667744</v>
      </c>
      <c r="L1124" s="1">
        <v>2163</v>
      </c>
      <c r="M1124" s="1">
        <v>275</v>
      </c>
      <c r="N1124" s="1">
        <v>53</v>
      </c>
      <c r="O1124" s="2">
        <f>L1124/$J1124</f>
        <v>0.76404097492052281</v>
      </c>
      <c r="P1124" s="2">
        <f>M1124/$J1124</f>
        <v>9.7138820204874604E-2</v>
      </c>
      <c r="Q1124" s="2">
        <f>N1124/$J1124</f>
        <v>1.8721299894030378E-2</v>
      </c>
      <c r="R1124" s="2">
        <v>0.43700000000000006</v>
      </c>
      <c r="S1124" s="8" t="str">
        <f>VLOOKUP(R1124,bachelor_lookup!A:B,2,TRUE)</f>
        <v>High</v>
      </c>
      <c r="T1124" s="2">
        <v>0.47399999999999998</v>
      </c>
      <c r="U1124" s="2">
        <v>0.40299999999999997</v>
      </c>
      <c r="V1124" s="1">
        <v>6163</v>
      </c>
      <c r="W1124" s="2">
        <f>V1124/E1124</f>
        <v>0.99644300727566693</v>
      </c>
      <c r="X1124" s="2">
        <v>4.4000000000000004E-2</v>
      </c>
      <c r="Y1124" s="1">
        <v>1757</v>
      </c>
      <c r="Z1124" s="2">
        <f>Y1124/E1124</f>
        <v>0.28407437348423603</v>
      </c>
      <c r="AA1124" s="2">
        <v>6.0999999999999999E-2</v>
      </c>
      <c r="AB1124" s="1">
        <v>3695</v>
      </c>
      <c r="AC1124" s="2">
        <f>AB1124/E1124</f>
        <v>0.59741309620048499</v>
      </c>
      <c r="AD1124" s="2">
        <f>1-(AC1124+Z1124)</f>
        <v>0.11851253031527897</v>
      </c>
      <c r="AE1124" s="2">
        <v>4.4000000000000004E-2</v>
      </c>
      <c r="AF1124" s="1">
        <v>122121</v>
      </c>
      <c r="AG1124" s="1">
        <v>2073</v>
      </c>
      <c r="AH1124" s="1">
        <v>81331</v>
      </c>
      <c r="AI1124" s="1">
        <v>4622</v>
      </c>
      <c r="AJ1124" s="2">
        <v>6.2E-2</v>
      </c>
      <c r="AK1124">
        <v>16.79159087</v>
      </c>
      <c r="AL1124">
        <v>368.33913164536267</v>
      </c>
      <c r="AM1124" t="s">
        <v>1483</v>
      </c>
      <c r="AN1124" t="s">
        <v>1513</v>
      </c>
    </row>
    <row r="1125" spans="1:40">
      <c r="A1125" t="s">
        <v>457</v>
      </c>
      <c r="B1125">
        <v>41.3</v>
      </c>
      <c r="C1125">
        <v>40</v>
      </c>
      <c r="D1125">
        <v>41.5</v>
      </c>
      <c r="E1125">
        <v>5321</v>
      </c>
      <c r="F1125">
        <v>2558</v>
      </c>
      <c r="G1125">
        <v>2763</v>
      </c>
      <c r="H1125" s="2">
        <f>F1125/E1125</f>
        <v>0.48073670362713777</v>
      </c>
      <c r="I1125" s="2">
        <f>G1125/E1125</f>
        <v>0.51926329637286228</v>
      </c>
      <c r="J1125" s="1">
        <v>2628</v>
      </c>
      <c r="K1125" s="2">
        <f>J1125/E1125</f>
        <v>0.49389212554031198</v>
      </c>
      <c r="L1125" s="1">
        <v>1814</v>
      </c>
      <c r="M1125" s="1">
        <v>377</v>
      </c>
      <c r="N1125" s="1">
        <v>343</v>
      </c>
      <c r="O1125" s="2">
        <f>L1125/$J1125</f>
        <v>0.69025875190258756</v>
      </c>
      <c r="P1125" s="2">
        <f>M1125/$J1125</f>
        <v>0.143455098934551</v>
      </c>
      <c r="Q1125" s="2">
        <f>N1125/$J1125</f>
        <v>0.13051750380517504</v>
      </c>
      <c r="R1125" s="2">
        <v>0.43700000000000006</v>
      </c>
      <c r="S1125" s="8" t="str">
        <f>VLOOKUP(R1125,bachelor_lookup!A:B,2,TRUE)</f>
        <v>High</v>
      </c>
      <c r="T1125" s="2">
        <v>0.433</v>
      </c>
      <c r="U1125" s="2">
        <v>0.44</v>
      </c>
      <c r="V1125" s="1">
        <v>5302</v>
      </c>
      <c r="W1125" s="2">
        <f>V1125/E1125</f>
        <v>0.99642924262356702</v>
      </c>
      <c r="X1125" s="2">
        <v>0.06</v>
      </c>
      <c r="Y1125" s="1">
        <v>1139</v>
      </c>
      <c r="Z1125" s="2">
        <f>Y1125/E1125</f>
        <v>0.21405750798722045</v>
      </c>
      <c r="AA1125" s="2">
        <v>8.6999999999999994E-2</v>
      </c>
      <c r="AB1125" s="1">
        <v>3339</v>
      </c>
      <c r="AC1125" s="2">
        <f>AB1125/E1125</f>
        <v>0.62751362525841003</v>
      </c>
      <c r="AD1125" s="2">
        <f>1-(AC1125+Z1125)</f>
        <v>0.15842886675436951</v>
      </c>
      <c r="AE1125" s="2">
        <v>0.06</v>
      </c>
      <c r="AF1125" s="1">
        <v>83269</v>
      </c>
      <c r="AG1125" s="1">
        <v>2210</v>
      </c>
      <c r="AH1125" s="1">
        <v>63986</v>
      </c>
      <c r="AI1125" s="1">
        <v>4238</v>
      </c>
      <c r="AJ1125" s="2">
        <v>0.10099999999999999</v>
      </c>
      <c r="AK1125">
        <v>2.786157094</v>
      </c>
      <c r="AL1125">
        <v>1909.7989885275292</v>
      </c>
      <c r="AM1125" t="s">
        <v>1484</v>
      </c>
      <c r="AN1125" t="s">
        <v>1503</v>
      </c>
    </row>
    <row r="1126" spans="1:40">
      <c r="A1126" t="s">
        <v>131</v>
      </c>
      <c r="B1126">
        <v>40.6</v>
      </c>
      <c r="C1126">
        <v>42.5</v>
      </c>
      <c r="D1126">
        <v>38.700000000000003</v>
      </c>
      <c r="E1126">
        <v>2346</v>
      </c>
      <c r="F1126">
        <v>1146</v>
      </c>
      <c r="G1126">
        <v>1200</v>
      </c>
      <c r="H1126" s="2">
        <f>F1126/E1126</f>
        <v>0.48849104859335041</v>
      </c>
      <c r="I1126" s="2">
        <f>G1126/E1126</f>
        <v>0.51150895140664965</v>
      </c>
      <c r="J1126" s="1">
        <v>927</v>
      </c>
      <c r="K1126" s="2">
        <f>J1126/E1126</f>
        <v>0.39514066496163686</v>
      </c>
      <c r="L1126" s="1">
        <v>738</v>
      </c>
      <c r="M1126" s="1">
        <v>44</v>
      </c>
      <c r="N1126" s="1">
        <v>19</v>
      </c>
      <c r="O1126" s="2">
        <f>L1126/$J1126</f>
        <v>0.79611650485436891</v>
      </c>
      <c r="P1126" s="2">
        <f>M1126/$J1126</f>
        <v>4.7464940668824167E-2</v>
      </c>
      <c r="Q1126" s="2">
        <f>N1126/$J1126</f>
        <v>2.0496224379719527E-2</v>
      </c>
      <c r="R1126" s="2">
        <v>0.43799999999999994</v>
      </c>
      <c r="S1126" s="8" t="str">
        <f>VLOOKUP(R1126,bachelor_lookup!A:B,2,TRUE)</f>
        <v>High</v>
      </c>
      <c r="T1126" s="2">
        <v>0.44299999999999995</v>
      </c>
      <c r="U1126" s="2">
        <v>0.43200000000000005</v>
      </c>
      <c r="V1126" s="1">
        <v>2346</v>
      </c>
      <c r="W1126" s="2">
        <f>V1126/E1126</f>
        <v>1</v>
      </c>
      <c r="X1126" s="2">
        <v>8.1000000000000003E-2</v>
      </c>
      <c r="Y1126" s="1">
        <v>735</v>
      </c>
      <c r="Z1126" s="2">
        <f>Y1126/E1126</f>
        <v>0.3132992327365729</v>
      </c>
      <c r="AA1126" s="2">
        <v>6.9000000000000006E-2</v>
      </c>
      <c r="AB1126" s="1">
        <v>1360</v>
      </c>
      <c r="AC1126" s="2">
        <f>AB1126/E1126</f>
        <v>0.57971014492753625</v>
      </c>
      <c r="AD1126" s="2">
        <f>1-(AC1126+Z1126)</f>
        <v>0.10699062233589085</v>
      </c>
      <c r="AE1126" s="2">
        <v>8.8000000000000009E-2</v>
      </c>
      <c r="AF1126" s="1">
        <v>102727</v>
      </c>
      <c r="AG1126" s="1">
        <v>762</v>
      </c>
      <c r="AH1126" s="1">
        <v>74762</v>
      </c>
      <c r="AI1126" s="1">
        <v>1666</v>
      </c>
      <c r="AJ1126" s="2">
        <v>6.4000000000000001E-2</v>
      </c>
      <c r="AK1126">
        <v>86.17835169</v>
      </c>
      <c r="AL1126">
        <v>27.222613962715489</v>
      </c>
      <c r="AM1126" t="s">
        <v>1482</v>
      </c>
      <c r="AN1126" t="s">
        <v>1492</v>
      </c>
    </row>
    <row r="1127" spans="1:40">
      <c r="A1127" t="s">
        <v>1380</v>
      </c>
      <c r="B1127">
        <v>46.6</v>
      </c>
      <c r="C1127">
        <v>48.4</v>
      </c>
      <c r="D1127">
        <v>46.1</v>
      </c>
      <c r="E1127">
        <v>8368</v>
      </c>
      <c r="F1127">
        <v>3985</v>
      </c>
      <c r="G1127">
        <v>4383</v>
      </c>
      <c r="H1127" s="2">
        <f>F1127/E1127</f>
        <v>0.47621892925430209</v>
      </c>
      <c r="I1127" s="2">
        <f>G1127/E1127</f>
        <v>0.52378107074569791</v>
      </c>
      <c r="J1127" s="1">
        <v>4019</v>
      </c>
      <c r="K1127" s="2">
        <f>J1127/E1127</f>
        <v>0.48028202676864246</v>
      </c>
      <c r="L1127" s="1">
        <v>3125</v>
      </c>
      <c r="M1127" s="1">
        <v>355</v>
      </c>
      <c r="N1127" s="1">
        <v>17</v>
      </c>
      <c r="O1127" s="2">
        <f>L1127/$J1127</f>
        <v>0.77755660612092559</v>
      </c>
      <c r="P1127" s="2">
        <f>M1127/$J1127</f>
        <v>8.8330430455337144E-2</v>
      </c>
      <c r="Q1127" s="2">
        <f>N1127/$J1127</f>
        <v>4.2299079372978355E-3</v>
      </c>
      <c r="R1127" s="2">
        <v>0.43799999999999994</v>
      </c>
      <c r="S1127" s="8" t="str">
        <f>VLOOKUP(R1127,bachelor_lookup!A:B,2,TRUE)</f>
        <v>High</v>
      </c>
      <c r="T1127" s="2">
        <v>0.52500000000000002</v>
      </c>
      <c r="U1127" s="2">
        <v>0.35799999999999998</v>
      </c>
      <c r="V1127" s="1">
        <v>8306</v>
      </c>
      <c r="W1127" s="2">
        <f>V1127/E1127</f>
        <v>0.99259082217973227</v>
      </c>
      <c r="X1127" s="2">
        <v>0.06</v>
      </c>
      <c r="Y1127" s="1">
        <v>1903</v>
      </c>
      <c r="Z1127" s="2">
        <f>Y1127/E1127</f>
        <v>0.22741395793499045</v>
      </c>
      <c r="AA1127" s="2">
        <v>6.9000000000000006E-2</v>
      </c>
      <c r="AB1127" s="1">
        <v>4815</v>
      </c>
      <c r="AC1127" s="2">
        <f>AB1127/E1127</f>
        <v>0.57540630975143403</v>
      </c>
      <c r="AD1127" s="2">
        <f>1-(AC1127+Z1127)</f>
        <v>0.19717973231357555</v>
      </c>
      <c r="AE1127" s="2">
        <v>5.9000000000000004E-2</v>
      </c>
      <c r="AF1127" s="1">
        <v>90504</v>
      </c>
      <c r="AG1127" s="1">
        <v>3178</v>
      </c>
      <c r="AH1127" s="1">
        <v>68294</v>
      </c>
      <c r="AI1127" s="1">
        <v>6697</v>
      </c>
      <c r="AJ1127" s="2">
        <v>4.4999999999999998E-2</v>
      </c>
      <c r="AK1127">
        <v>82.36210706</v>
      </c>
      <c r="AL1127">
        <v>101.60012047656809</v>
      </c>
      <c r="AM1127" t="s">
        <v>1482</v>
      </c>
      <c r="AN1127" t="s">
        <v>1522</v>
      </c>
    </row>
    <row r="1128" spans="1:40">
      <c r="A1128" t="s">
        <v>414</v>
      </c>
      <c r="B1128">
        <v>38</v>
      </c>
      <c r="C1128">
        <v>37.4</v>
      </c>
      <c r="D1128">
        <v>38.9</v>
      </c>
      <c r="E1128">
        <v>3514</v>
      </c>
      <c r="F1128">
        <v>1810</v>
      </c>
      <c r="G1128">
        <v>1704</v>
      </c>
      <c r="H1128" s="2">
        <f>F1128/E1128</f>
        <v>0.51508252703471824</v>
      </c>
      <c r="I1128" s="2">
        <f>G1128/E1128</f>
        <v>0.4849174729652817</v>
      </c>
      <c r="J1128" s="1">
        <v>1770</v>
      </c>
      <c r="K1128" s="2">
        <f>J1128/E1128</f>
        <v>0.50369948776323281</v>
      </c>
      <c r="L1128" s="1">
        <v>878</v>
      </c>
      <c r="M1128" s="1">
        <v>141</v>
      </c>
      <c r="N1128" s="1">
        <v>425</v>
      </c>
      <c r="O1128" s="2">
        <f>L1128/$J1128</f>
        <v>0.49604519774011302</v>
      </c>
      <c r="P1128" s="2">
        <f>M1128/$J1128</f>
        <v>7.9661016949152536E-2</v>
      </c>
      <c r="Q1128" s="2">
        <f>N1128/$J1128</f>
        <v>0.24011299435028249</v>
      </c>
      <c r="R1128" s="2">
        <v>0.44</v>
      </c>
      <c r="S1128" s="8" t="str">
        <f>VLOOKUP(R1128,bachelor_lookup!A:B,2,TRUE)</f>
        <v>High</v>
      </c>
      <c r="T1128" s="2">
        <v>0.45100000000000001</v>
      </c>
      <c r="U1128" s="2">
        <v>0.42799999999999999</v>
      </c>
      <c r="V1128" s="1">
        <v>3389</v>
      </c>
      <c r="W1128" s="2">
        <f>V1128/E1128</f>
        <v>0.96442800227660785</v>
      </c>
      <c r="X1128" s="2">
        <v>0.253</v>
      </c>
      <c r="Y1128" s="1">
        <v>470</v>
      </c>
      <c r="Z1128" s="2">
        <f>Y1128/E1128</f>
        <v>0.13375071143995446</v>
      </c>
      <c r="AA1128" s="2">
        <v>0.22800000000000001</v>
      </c>
      <c r="AB1128" s="1">
        <v>2294</v>
      </c>
      <c r="AC1128" s="2">
        <f>AB1128/E1128</f>
        <v>0.6528173022196927</v>
      </c>
      <c r="AD1128" s="2">
        <f>1-(AC1128+Z1128)</f>
        <v>0.21343198634035287</v>
      </c>
      <c r="AE1128" s="2">
        <v>0.18</v>
      </c>
      <c r="AF1128" s="1">
        <v>55242</v>
      </c>
      <c r="AG1128" s="1">
        <v>1732</v>
      </c>
      <c r="AH1128" s="1">
        <v>44015</v>
      </c>
      <c r="AI1128" s="1">
        <v>3051</v>
      </c>
      <c r="AJ1128" s="2">
        <v>0.08</v>
      </c>
      <c r="AK1128">
        <v>0.82073216000000004</v>
      </c>
      <c r="AL1128">
        <v>4281.5429579364845</v>
      </c>
      <c r="AM1128" t="s">
        <v>1484</v>
      </c>
      <c r="AN1128" t="s">
        <v>1503</v>
      </c>
    </row>
    <row r="1129" spans="1:40">
      <c r="A1129" t="s">
        <v>472</v>
      </c>
      <c r="B1129">
        <v>34.700000000000003</v>
      </c>
      <c r="C1129">
        <v>34.9</v>
      </c>
      <c r="D1129">
        <v>34.4</v>
      </c>
      <c r="E1129">
        <v>4461</v>
      </c>
      <c r="F1129">
        <v>2206</v>
      </c>
      <c r="G1129">
        <v>2255</v>
      </c>
      <c r="H1129" s="2">
        <f>F1129/E1129</f>
        <v>0.49450795785698276</v>
      </c>
      <c r="I1129" s="2">
        <f>G1129/E1129</f>
        <v>0.50549204214301724</v>
      </c>
      <c r="J1129" s="1">
        <v>2273</v>
      </c>
      <c r="K1129" s="2">
        <f>J1129/E1129</f>
        <v>0.50952701188074423</v>
      </c>
      <c r="L1129" s="1">
        <v>1546</v>
      </c>
      <c r="M1129" s="1">
        <v>320</v>
      </c>
      <c r="N1129" s="1">
        <v>127</v>
      </c>
      <c r="O1129" s="2">
        <f>L1129/$J1129</f>
        <v>0.68015838099428072</v>
      </c>
      <c r="P1129" s="2">
        <f>M1129/$J1129</f>
        <v>0.14078310602727673</v>
      </c>
      <c r="Q1129" s="2">
        <f>N1129/$J1129</f>
        <v>5.587329520457545E-2</v>
      </c>
      <c r="R1129" s="2">
        <v>0.442</v>
      </c>
      <c r="S1129" s="8" t="str">
        <f>VLOOKUP(R1129,bachelor_lookup!A:B,2,TRUE)</f>
        <v>High</v>
      </c>
      <c r="T1129" s="2">
        <v>0.47600000000000003</v>
      </c>
      <c r="U1129" s="2">
        <v>0.40799999999999997</v>
      </c>
      <c r="V1129" s="1">
        <v>4407</v>
      </c>
      <c r="W1129" s="2">
        <f>V1129/E1129</f>
        <v>0.98789509078681914</v>
      </c>
      <c r="X1129" s="2">
        <v>8.4000000000000005E-2</v>
      </c>
      <c r="Y1129" s="1">
        <v>1052</v>
      </c>
      <c r="Z1129" s="2">
        <f>Y1129/E1129</f>
        <v>0.23582156467159829</v>
      </c>
      <c r="AA1129" s="2">
        <v>0.13300000000000001</v>
      </c>
      <c r="AB1129" s="1">
        <v>2853</v>
      </c>
      <c r="AC1129" s="2">
        <f>AB1129/E1129</f>
        <v>0.6395427034297243</v>
      </c>
      <c r="AD1129" s="2">
        <f>1-(AC1129+Z1129)</f>
        <v>0.12463573189867738</v>
      </c>
      <c r="AE1129" s="2">
        <v>7.400000000000001E-2</v>
      </c>
      <c r="AF1129" s="1">
        <v>96724</v>
      </c>
      <c r="AG1129" s="1">
        <v>1628</v>
      </c>
      <c r="AH1129" s="1">
        <v>75769</v>
      </c>
      <c r="AI1129" s="1">
        <v>3504</v>
      </c>
      <c r="AJ1129" s="2">
        <v>5.7999999999999996E-2</v>
      </c>
      <c r="AK1129">
        <v>3.054686528</v>
      </c>
      <c r="AL1129">
        <v>1460.3789813158858</v>
      </c>
      <c r="AM1129" t="s">
        <v>1484</v>
      </c>
      <c r="AN1129" t="s">
        <v>1503</v>
      </c>
    </row>
    <row r="1130" spans="1:40">
      <c r="A1130" t="s">
        <v>339</v>
      </c>
      <c r="B1130">
        <v>37.5</v>
      </c>
      <c r="C1130">
        <v>37.299999999999997</v>
      </c>
      <c r="D1130">
        <v>38</v>
      </c>
      <c r="E1130">
        <v>4480</v>
      </c>
      <c r="F1130">
        <v>2252</v>
      </c>
      <c r="G1130">
        <v>2228</v>
      </c>
      <c r="H1130" s="2">
        <f>F1130/E1130</f>
        <v>0.50267857142857142</v>
      </c>
      <c r="I1130" s="2">
        <f>G1130/E1130</f>
        <v>0.49732142857142858</v>
      </c>
      <c r="J1130" s="1">
        <v>2573</v>
      </c>
      <c r="K1130" s="2">
        <f>J1130/E1130</f>
        <v>0.57433035714285718</v>
      </c>
      <c r="L1130" s="1">
        <v>1265</v>
      </c>
      <c r="M1130" s="1">
        <v>291</v>
      </c>
      <c r="N1130" s="1">
        <v>710</v>
      </c>
      <c r="O1130" s="2">
        <f>L1130/$J1130</f>
        <v>0.49164399533618347</v>
      </c>
      <c r="P1130" s="2">
        <f>M1130/$J1130</f>
        <v>0.11309755149630782</v>
      </c>
      <c r="Q1130" s="2">
        <f>N1130/$J1130</f>
        <v>0.27594247959580259</v>
      </c>
      <c r="R1130" s="2">
        <v>0.442</v>
      </c>
      <c r="S1130" s="8" t="str">
        <f>VLOOKUP(R1130,bachelor_lookup!A:B,2,TRUE)</f>
        <v>High</v>
      </c>
      <c r="T1130" s="2">
        <v>0.40700000000000003</v>
      </c>
      <c r="U1130" s="2">
        <v>0.47700000000000004</v>
      </c>
      <c r="V1130" s="1">
        <v>4333</v>
      </c>
      <c r="W1130" s="2">
        <f>V1130/E1130</f>
        <v>0.96718749999999998</v>
      </c>
      <c r="X1130" s="2">
        <v>0.107</v>
      </c>
      <c r="Y1130" s="1">
        <v>502</v>
      </c>
      <c r="Z1130" s="2">
        <f>Y1130/E1130</f>
        <v>0.11205357142857143</v>
      </c>
      <c r="AA1130" s="2">
        <v>8.4000000000000005E-2</v>
      </c>
      <c r="AB1130" s="1">
        <v>3339</v>
      </c>
      <c r="AC1130" s="2">
        <f>AB1130/E1130</f>
        <v>0.74531250000000004</v>
      </c>
      <c r="AD1130" s="2">
        <f>1-(AC1130+Z1130)</f>
        <v>0.14263392857142854</v>
      </c>
      <c r="AE1130" s="2">
        <v>9.6000000000000002E-2</v>
      </c>
      <c r="AF1130" s="1">
        <v>72286</v>
      </c>
      <c r="AG1130" s="1">
        <v>2062</v>
      </c>
      <c r="AH1130" s="1">
        <v>61928</v>
      </c>
      <c r="AI1130" s="1">
        <v>3997</v>
      </c>
      <c r="AJ1130" s="2">
        <v>6.3E-2</v>
      </c>
      <c r="AK1130">
        <v>1.2802234400000001</v>
      </c>
      <c r="AL1130">
        <v>3499.3891378836179</v>
      </c>
      <c r="AM1130" t="s">
        <v>1484</v>
      </c>
      <c r="AN1130" t="s">
        <v>1503</v>
      </c>
    </row>
    <row r="1131" spans="1:40">
      <c r="A1131" t="s">
        <v>1230</v>
      </c>
      <c r="B1131">
        <v>29</v>
      </c>
      <c r="C1131">
        <v>28.1</v>
      </c>
      <c r="D1131">
        <v>32.4</v>
      </c>
      <c r="E1131">
        <v>4236</v>
      </c>
      <c r="F1131">
        <v>2333</v>
      </c>
      <c r="G1131">
        <v>1903</v>
      </c>
      <c r="H1131" s="2">
        <f>F1131/E1131</f>
        <v>0.55075542965061375</v>
      </c>
      <c r="I1131" s="2">
        <f>G1131/E1131</f>
        <v>0.4492445703493862</v>
      </c>
      <c r="J1131" s="1">
        <v>2376</v>
      </c>
      <c r="K1131" s="2">
        <f>J1131/E1131</f>
        <v>0.56090651558073656</v>
      </c>
      <c r="L1131" s="1">
        <v>1673</v>
      </c>
      <c r="M1131" s="1">
        <v>219</v>
      </c>
      <c r="N1131" s="1">
        <v>151</v>
      </c>
      <c r="O1131" s="2">
        <f>L1131/$J1131</f>
        <v>0.70412457912457915</v>
      </c>
      <c r="P1131" s="2">
        <f>M1131/$J1131</f>
        <v>9.2171717171717168E-2</v>
      </c>
      <c r="Q1131" s="2">
        <f>N1131/$J1131</f>
        <v>6.3552188552188554E-2</v>
      </c>
      <c r="R1131" s="2">
        <v>0.44299999999999995</v>
      </c>
      <c r="S1131" s="8" t="str">
        <f>VLOOKUP(R1131,bachelor_lookup!A:B,2,TRUE)</f>
        <v>High</v>
      </c>
      <c r="T1131" s="2">
        <v>0.38</v>
      </c>
      <c r="U1131" s="2">
        <v>0.51</v>
      </c>
      <c r="V1131" s="1">
        <v>4221</v>
      </c>
      <c r="W1131" s="2">
        <f>V1131/E1131</f>
        <v>0.9964589235127479</v>
      </c>
      <c r="X1131" s="2">
        <v>0.33799999999999997</v>
      </c>
      <c r="Y1131" s="1">
        <v>408</v>
      </c>
      <c r="Z1131" s="2">
        <f>Y1131/E1131</f>
        <v>9.6317280453257784E-2</v>
      </c>
      <c r="AA1131" s="2">
        <v>0.36799999999999999</v>
      </c>
      <c r="AB1131" s="1">
        <v>3420</v>
      </c>
      <c r="AC1131" s="2">
        <f>AB1131/E1131</f>
        <v>0.80736543909348446</v>
      </c>
      <c r="AD1131" s="2">
        <f>1-(AC1131+Z1131)</f>
        <v>9.6317280453257714E-2</v>
      </c>
      <c r="AE1131" s="2">
        <v>0.33899999999999997</v>
      </c>
      <c r="AF1131" s="1">
        <v>52188</v>
      </c>
      <c r="AG1131" s="1">
        <v>2363</v>
      </c>
      <c r="AH1131" s="1">
        <v>27996</v>
      </c>
      <c r="AI1131" s="1">
        <v>3868</v>
      </c>
      <c r="AJ1131" s="2">
        <v>6.5000000000000002E-2</v>
      </c>
      <c r="AK1131">
        <v>4.7769250699999999</v>
      </c>
      <c r="AL1131">
        <v>886.76291503982077</v>
      </c>
      <c r="AM1131" t="s">
        <v>1483</v>
      </c>
      <c r="AN1131" t="s">
        <v>1518</v>
      </c>
    </row>
    <row r="1132" spans="1:40">
      <c r="A1132" t="s">
        <v>1137</v>
      </c>
      <c r="B1132">
        <v>39</v>
      </c>
      <c r="C1132">
        <v>39.5</v>
      </c>
      <c r="D1132">
        <v>37.799999999999997</v>
      </c>
      <c r="E1132">
        <v>4207</v>
      </c>
      <c r="F1132">
        <v>2102</v>
      </c>
      <c r="G1132">
        <v>2105</v>
      </c>
      <c r="H1132" s="2">
        <f>F1132/E1132</f>
        <v>0.49964345139053956</v>
      </c>
      <c r="I1132" s="2">
        <f>G1132/E1132</f>
        <v>0.50035654860946044</v>
      </c>
      <c r="J1132" s="1">
        <v>2167</v>
      </c>
      <c r="K1132" s="2">
        <f>J1132/E1132</f>
        <v>0.51509389113382453</v>
      </c>
      <c r="L1132" s="1">
        <v>1526</v>
      </c>
      <c r="M1132" s="1">
        <v>257</v>
      </c>
      <c r="N1132" s="1">
        <v>105</v>
      </c>
      <c r="O1132" s="2">
        <f>L1132/$J1132</f>
        <v>0.70419935394554689</v>
      </c>
      <c r="P1132" s="2">
        <f>M1132/$J1132</f>
        <v>0.11859713890170744</v>
      </c>
      <c r="Q1132" s="2">
        <f>N1132/$J1132</f>
        <v>4.8454083987078914E-2</v>
      </c>
      <c r="R1132" s="2">
        <v>0.44299999999999995</v>
      </c>
      <c r="S1132" s="8" t="str">
        <f>VLOOKUP(R1132,bachelor_lookup!A:B,2,TRUE)</f>
        <v>High</v>
      </c>
      <c r="T1132" s="2">
        <v>0.441</v>
      </c>
      <c r="U1132" s="2">
        <v>0.44500000000000001</v>
      </c>
      <c r="V1132" s="1">
        <v>4206</v>
      </c>
      <c r="W1132" s="2">
        <f>V1132/E1132</f>
        <v>0.99976230092702634</v>
      </c>
      <c r="X1132" s="2">
        <v>5.7999999999999996E-2</v>
      </c>
      <c r="Y1132" s="1">
        <v>1031</v>
      </c>
      <c r="Z1132" s="2">
        <f>Y1132/E1132</f>
        <v>0.24506774423579747</v>
      </c>
      <c r="AA1132" s="2">
        <v>8.199999999999999E-2</v>
      </c>
      <c r="AB1132" s="1">
        <v>2761</v>
      </c>
      <c r="AC1132" s="2">
        <f>AB1132/E1132</f>
        <v>0.65628714048015213</v>
      </c>
      <c r="AD1132" s="2">
        <f>1-(AC1132+Z1132)</f>
        <v>9.86451152840504E-2</v>
      </c>
      <c r="AE1132" s="2">
        <v>4.2999999999999997E-2</v>
      </c>
      <c r="AF1132" s="1">
        <v>124919</v>
      </c>
      <c r="AG1132" s="1">
        <v>1389</v>
      </c>
      <c r="AH1132" s="1">
        <v>101118</v>
      </c>
      <c r="AI1132" s="1">
        <v>3310</v>
      </c>
      <c r="AJ1132" s="2">
        <v>7.4999999999999997E-2</v>
      </c>
      <c r="AK1132">
        <v>1.9331789210000001</v>
      </c>
      <c r="AL1132">
        <v>2176.2082931381187</v>
      </c>
      <c r="AM1132" t="s">
        <v>1484</v>
      </c>
      <c r="AN1132" t="s">
        <v>1517</v>
      </c>
    </row>
    <row r="1133" spans="1:40">
      <c r="A1133" t="s">
        <v>666</v>
      </c>
      <c r="B1133">
        <v>41.4</v>
      </c>
      <c r="C1133">
        <v>40.1</v>
      </c>
      <c r="D1133">
        <v>44.6</v>
      </c>
      <c r="E1133">
        <v>3603</v>
      </c>
      <c r="F1133">
        <v>1922</v>
      </c>
      <c r="G1133">
        <v>1681</v>
      </c>
      <c r="H1133" s="2">
        <f>F1133/E1133</f>
        <v>0.53344435192894812</v>
      </c>
      <c r="I1133" s="2">
        <f>G1133/E1133</f>
        <v>0.46655564807105188</v>
      </c>
      <c r="J1133" s="1">
        <v>1875</v>
      </c>
      <c r="K1133" s="2">
        <f>J1133/E1133</f>
        <v>0.52039966694421314</v>
      </c>
      <c r="L1133" s="1">
        <v>1304</v>
      </c>
      <c r="M1133" s="1">
        <v>277</v>
      </c>
      <c r="N1133" s="1">
        <v>44</v>
      </c>
      <c r="O1133" s="2">
        <f>L1133/$J1133</f>
        <v>0.69546666666666668</v>
      </c>
      <c r="P1133" s="2">
        <f>M1133/$J1133</f>
        <v>0.14773333333333333</v>
      </c>
      <c r="Q1133" s="2">
        <f>N1133/$J1133</f>
        <v>2.3466666666666667E-2</v>
      </c>
      <c r="R1133" s="2">
        <v>0.44400000000000001</v>
      </c>
      <c r="S1133" s="8" t="str">
        <f>VLOOKUP(R1133,bachelor_lookup!A:B,2,TRUE)</f>
        <v>High</v>
      </c>
      <c r="T1133" s="2">
        <v>0.43</v>
      </c>
      <c r="U1133" s="2">
        <v>0.45899999999999996</v>
      </c>
      <c r="V1133" s="1">
        <v>3570</v>
      </c>
      <c r="W1133" s="2">
        <f>V1133/E1133</f>
        <v>0.99084096586178183</v>
      </c>
      <c r="X1133" s="2">
        <v>3.7999999999999999E-2</v>
      </c>
      <c r="Y1133" s="1">
        <v>758</v>
      </c>
      <c r="Z1133" s="2">
        <f>Y1133/E1133</f>
        <v>0.21038023868998057</v>
      </c>
      <c r="AA1133" s="2">
        <v>2.1000000000000001E-2</v>
      </c>
      <c r="AB1133" s="1">
        <v>2458</v>
      </c>
      <c r="AC1133" s="2">
        <f>AB1133/E1133</f>
        <v>0.6822092700527338</v>
      </c>
      <c r="AD1133" s="2">
        <f>1-(AC1133+Z1133)</f>
        <v>0.10741049125728563</v>
      </c>
      <c r="AE1133" s="2">
        <v>4.8000000000000001E-2</v>
      </c>
      <c r="AF1133" s="1">
        <v>125173</v>
      </c>
      <c r="AG1133" s="1">
        <v>1334</v>
      </c>
      <c r="AH1133" s="1">
        <v>107016</v>
      </c>
      <c r="AI1133" s="1">
        <v>2948</v>
      </c>
      <c r="AJ1133" s="2">
        <v>5.0999999999999997E-2</v>
      </c>
      <c r="AK1133">
        <v>11.34236018</v>
      </c>
      <c r="AL1133">
        <v>317.65875380621179</v>
      </c>
      <c r="AM1133" t="s">
        <v>1482</v>
      </c>
      <c r="AN1133" t="s">
        <v>1503</v>
      </c>
    </row>
    <row r="1134" spans="1:40">
      <c r="A1134" t="s">
        <v>1353</v>
      </c>
      <c r="B1134">
        <v>43.3</v>
      </c>
      <c r="C1134">
        <v>44</v>
      </c>
      <c r="D1134">
        <v>41.8</v>
      </c>
      <c r="E1134">
        <v>7513</v>
      </c>
      <c r="F1134">
        <v>3470</v>
      </c>
      <c r="G1134">
        <v>4043</v>
      </c>
      <c r="H1134" s="2">
        <f>F1134/E1134</f>
        <v>0.46186609876214563</v>
      </c>
      <c r="I1134" s="2">
        <f>G1134/E1134</f>
        <v>0.53813390123785443</v>
      </c>
      <c r="J1134" s="1">
        <v>3258</v>
      </c>
      <c r="K1134" s="2">
        <f>J1134/E1134</f>
        <v>0.4336483428723546</v>
      </c>
      <c r="L1134" s="1">
        <v>2611</v>
      </c>
      <c r="M1134" s="1">
        <v>269</v>
      </c>
      <c r="N1134" s="1">
        <v>55</v>
      </c>
      <c r="O1134" s="2">
        <f>L1134/$J1134</f>
        <v>0.80141190914671578</v>
      </c>
      <c r="P1134" s="2">
        <f>M1134/$J1134</f>
        <v>8.2565991405770409E-2</v>
      </c>
      <c r="Q1134" s="2">
        <f>N1134/$J1134</f>
        <v>1.6881522406384283E-2</v>
      </c>
      <c r="R1134" s="2">
        <v>0.44400000000000001</v>
      </c>
      <c r="S1134" s="8" t="str">
        <f>VLOOKUP(R1134,bachelor_lookup!A:B,2,TRUE)</f>
        <v>High</v>
      </c>
      <c r="T1134" s="2">
        <v>0.48599999999999999</v>
      </c>
      <c r="U1134" s="2">
        <v>0.40799999999999997</v>
      </c>
      <c r="V1134" s="1">
        <v>7513</v>
      </c>
      <c r="W1134" s="2">
        <f>V1134/E1134</f>
        <v>1</v>
      </c>
      <c r="X1134" s="2">
        <v>6.8000000000000005E-2</v>
      </c>
      <c r="Y1134" s="1">
        <v>1639</v>
      </c>
      <c r="Z1134" s="2">
        <f>Y1134/E1134</f>
        <v>0.21815519765739386</v>
      </c>
      <c r="AA1134" s="2">
        <v>9.3000000000000013E-2</v>
      </c>
      <c r="AB1134" s="1">
        <v>4166</v>
      </c>
      <c r="AC1134" s="2">
        <f>AB1134/E1134</f>
        <v>0.55450552375881801</v>
      </c>
      <c r="AD1134" s="2">
        <f>1-(AC1134+Z1134)</f>
        <v>0.22733927858378811</v>
      </c>
      <c r="AE1134" s="2">
        <v>3.9E-2</v>
      </c>
      <c r="AF1134" s="1">
        <v>90716</v>
      </c>
      <c r="AG1134" s="1">
        <v>3058</v>
      </c>
      <c r="AH1134" s="1">
        <v>79345</v>
      </c>
      <c r="AI1134" s="1">
        <v>6057</v>
      </c>
      <c r="AJ1134" s="2">
        <v>4.0999999999999995E-2</v>
      </c>
      <c r="AK1134">
        <v>31.343766200000001</v>
      </c>
      <c r="AL1134">
        <v>239.69678538503135</v>
      </c>
      <c r="AM1134" t="s">
        <v>1482</v>
      </c>
      <c r="AN1134" t="s">
        <v>1520</v>
      </c>
    </row>
    <row r="1135" spans="1:40">
      <c r="A1135" t="s">
        <v>957</v>
      </c>
      <c r="B1135">
        <v>45</v>
      </c>
      <c r="C1135">
        <v>43.2</v>
      </c>
      <c r="D1135">
        <v>49.1</v>
      </c>
      <c r="E1135">
        <v>4713</v>
      </c>
      <c r="F1135">
        <v>2177</v>
      </c>
      <c r="G1135">
        <v>2536</v>
      </c>
      <c r="H1135" s="2">
        <f>F1135/E1135</f>
        <v>0.46191385529386803</v>
      </c>
      <c r="I1135" s="2">
        <f>G1135/E1135</f>
        <v>0.53808614470613203</v>
      </c>
      <c r="J1135" s="1">
        <v>2049</v>
      </c>
      <c r="K1135" s="2">
        <f>J1135/E1135</f>
        <v>0.4347549331635901</v>
      </c>
      <c r="L1135" s="1">
        <v>1557</v>
      </c>
      <c r="M1135" s="1">
        <v>127</v>
      </c>
      <c r="N1135" s="1">
        <v>137</v>
      </c>
      <c r="O1135" s="2">
        <f>L1135/$J1135</f>
        <v>0.75988286969253294</v>
      </c>
      <c r="P1135" s="2">
        <f>M1135/$J1135</f>
        <v>6.1981454367984384E-2</v>
      </c>
      <c r="Q1135" s="2">
        <f>N1135/$J1135</f>
        <v>6.686188384577843E-2</v>
      </c>
      <c r="R1135" s="2">
        <v>0.44400000000000001</v>
      </c>
      <c r="S1135" s="8" t="str">
        <f>VLOOKUP(R1135,bachelor_lookup!A:B,2,TRUE)</f>
        <v>High</v>
      </c>
      <c r="T1135" s="2">
        <v>0.48399999999999999</v>
      </c>
      <c r="U1135" s="2">
        <v>0.41600000000000004</v>
      </c>
      <c r="V1135" s="1">
        <v>4570</v>
      </c>
      <c r="W1135" s="2">
        <f>V1135/E1135</f>
        <v>0.96965839168258006</v>
      </c>
      <c r="X1135" s="2">
        <v>8.1000000000000003E-2</v>
      </c>
      <c r="Y1135" s="1">
        <v>866</v>
      </c>
      <c r="Z1135" s="2">
        <f>Y1135/E1135</f>
        <v>0.18374708253766178</v>
      </c>
      <c r="AA1135" s="2">
        <v>1.3000000000000001E-2</v>
      </c>
      <c r="AB1135" s="1">
        <v>2928</v>
      </c>
      <c r="AC1135" s="2">
        <f>AB1135/E1135</f>
        <v>0.62126034373010819</v>
      </c>
      <c r="AD1135" s="2">
        <f>1-(AC1135+Z1135)</f>
        <v>0.19499257373223</v>
      </c>
      <c r="AE1135" s="2">
        <v>9.4E-2</v>
      </c>
      <c r="AF1135" s="1">
        <v>84798</v>
      </c>
      <c r="AG1135" s="1">
        <v>1962</v>
      </c>
      <c r="AH1135" s="1">
        <v>56371</v>
      </c>
      <c r="AI1135" s="1">
        <v>3891</v>
      </c>
      <c r="AJ1135" s="2">
        <v>9.1999999999999998E-2</v>
      </c>
      <c r="AK1135">
        <v>9.5206950700000004</v>
      </c>
      <c r="AL1135">
        <v>495.02688252781104</v>
      </c>
      <c r="AM1135" t="s">
        <v>1483</v>
      </c>
      <c r="AN1135" t="s">
        <v>1513</v>
      </c>
    </row>
    <row r="1136" spans="1:40">
      <c r="A1136" t="s">
        <v>327</v>
      </c>
      <c r="B1136">
        <v>37.700000000000003</v>
      </c>
      <c r="C1136">
        <v>37.4</v>
      </c>
      <c r="D1136">
        <v>38.200000000000003</v>
      </c>
      <c r="E1136">
        <v>7307</v>
      </c>
      <c r="F1136">
        <v>3502</v>
      </c>
      <c r="G1136">
        <v>3805</v>
      </c>
      <c r="H1136" s="2">
        <f>F1136/E1136</f>
        <v>0.47926645682222524</v>
      </c>
      <c r="I1136" s="2">
        <f>G1136/E1136</f>
        <v>0.52073354317777476</v>
      </c>
      <c r="J1136" s="1">
        <v>3897</v>
      </c>
      <c r="K1136" s="2">
        <f>J1136/E1136</f>
        <v>0.53332420966196803</v>
      </c>
      <c r="L1136" s="1">
        <v>2293</v>
      </c>
      <c r="M1136" s="1">
        <v>597</v>
      </c>
      <c r="N1136" s="1">
        <v>579</v>
      </c>
      <c r="O1136" s="2">
        <f>L1136/$J1136</f>
        <v>0.58840133435976394</v>
      </c>
      <c r="P1136" s="2">
        <f>M1136/$J1136</f>
        <v>0.15319476520400307</v>
      </c>
      <c r="Q1136" s="2">
        <f>N1136/$J1136</f>
        <v>0.14857582755966128</v>
      </c>
      <c r="R1136" s="2">
        <v>0.44500000000000001</v>
      </c>
      <c r="S1136" s="8" t="str">
        <f>VLOOKUP(R1136,bachelor_lookup!A:B,2,TRUE)</f>
        <v>High</v>
      </c>
      <c r="T1136" s="2">
        <v>0.43799999999999994</v>
      </c>
      <c r="U1136" s="2">
        <v>0.45100000000000001</v>
      </c>
      <c r="V1136" s="1">
        <v>7286</v>
      </c>
      <c r="W1136" s="2">
        <f>V1136/E1136</f>
        <v>0.99712604351991241</v>
      </c>
      <c r="X1136" s="2">
        <v>0.11900000000000001</v>
      </c>
      <c r="Y1136" s="1">
        <v>1234</v>
      </c>
      <c r="Z1136" s="2">
        <f>Y1136/E1136</f>
        <v>0.16887915697276584</v>
      </c>
      <c r="AA1136" s="2">
        <v>0.14699999999999999</v>
      </c>
      <c r="AB1136" s="1">
        <v>4993</v>
      </c>
      <c r="AC1136" s="2">
        <f>AB1136/E1136</f>
        <v>0.68331736690844391</v>
      </c>
      <c r="AD1136" s="2">
        <f>1-(AC1136+Z1136)</f>
        <v>0.1478034761187903</v>
      </c>
      <c r="AE1136" s="2">
        <v>0.11699999999999999</v>
      </c>
      <c r="AF1136" s="1">
        <v>70723</v>
      </c>
      <c r="AG1136" s="1">
        <v>3380</v>
      </c>
      <c r="AH1136" s="1">
        <v>56111</v>
      </c>
      <c r="AI1136" s="1">
        <v>6150</v>
      </c>
      <c r="AJ1136" s="2">
        <v>8.3000000000000004E-2</v>
      </c>
      <c r="AK1136">
        <v>3.837961425</v>
      </c>
      <c r="AL1136">
        <v>1903.8753105758483</v>
      </c>
      <c r="AM1136" t="s">
        <v>1484</v>
      </c>
      <c r="AN1136" t="s">
        <v>1503</v>
      </c>
    </row>
    <row r="1137" spans="1:40">
      <c r="A1137" t="s">
        <v>619</v>
      </c>
      <c r="B1137">
        <v>48.5</v>
      </c>
      <c r="C1137">
        <v>50.5</v>
      </c>
      <c r="D1137">
        <v>47.4</v>
      </c>
      <c r="E1137">
        <v>7620</v>
      </c>
      <c r="F1137">
        <v>3649</v>
      </c>
      <c r="G1137">
        <v>3971</v>
      </c>
      <c r="H1137" s="2">
        <f>F1137/E1137</f>
        <v>0.47887139107611548</v>
      </c>
      <c r="I1137" s="2">
        <f>G1137/E1137</f>
        <v>0.52112860892388446</v>
      </c>
      <c r="J1137" s="1">
        <v>3222</v>
      </c>
      <c r="K1137" s="2">
        <f>J1137/E1137</f>
        <v>0.42283464566929135</v>
      </c>
      <c r="L1137" s="1">
        <v>2383</v>
      </c>
      <c r="M1137" s="1">
        <v>332</v>
      </c>
      <c r="N1137" s="1">
        <v>182</v>
      </c>
      <c r="O1137" s="2">
        <f>L1137/$J1137</f>
        <v>0.73960273122284292</v>
      </c>
      <c r="P1137" s="2">
        <f>M1137/$J1137</f>
        <v>0.10304158907510863</v>
      </c>
      <c r="Q1137" s="2">
        <f>N1137/$J1137</f>
        <v>5.6486654252017383E-2</v>
      </c>
      <c r="R1137" s="2">
        <v>0.44600000000000001</v>
      </c>
      <c r="S1137" s="8" t="str">
        <f>VLOOKUP(R1137,bachelor_lookup!A:B,2,TRUE)</f>
        <v>High</v>
      </c>
      <c r="T1137" s="2">
        <v>0.46299999999999997</v>
      </c>
      <c r="U1137" s="2">
        <v>0.43</v>
      </c>
      <c r="V1137" s="1">
        <v>7594</v>
      </c>
      <c r="W1137" s="2">
        <f>V1137/E1137</f>
        <v>0.99658792650918637</v>
      </c>
      <c r="X1137" s="2">
        <v>0.105</v>
      </c>
      <c r="Y1137" s="1">
        <v>1432</v>
      </c>
      <c r="Z1137" s="2">
        <f>Y1137/E1137</f>
        <v>0.1879265091863517</v>
      </c>
      <c r="AA1137" s="2">
        <v>0.182</v>
      </c>
      <c r="AB1137" s="1">
        <v>4563</v>
      </c>
      <c r="AC1137" s="2">
        <f>AB1137/E1137</f>
        <v>0.59881889763779528</v>
      </c>
      <c r="AD1137" s="2">
        <f>1-(AC1137+Z1137)</f>
        <v>0.21325459317585305</v>
      </c>
      <c r="AE1137" s="2">
        <v>0.10300000000000001</v>
      </c>
      <c r="AF1137" s="1">
        <v>111740</v>
      </c>
      <c r="AG1137" s="1">
        <v>2807</v>
      </c>
      <c r="AH1137" s="1">
        <v>86296</v>
      </c>
      <c r="AI1137" s="1">
        <v>6572</v>
      </c>
      <c r="AJ1137" s="2">
        <v>0.113</v>
      </c>
      <c r="AK1137">
        <v>7.8240405529999997</v>
      </c>
      <c r="AL1137">
        <v>973.92133238346219</v>
      </c>
      <c r="AM1137" t="s">
        <v>1483</v>
      </c>
      <c r="AN1137" t="s">
        <v>1503</v>
      </c>
    </row>
    <row r="1138" spans="1:40">
      <c r="A1138" t="s">
        <v>1392</v>
      </c>
      <c r="B1138">
        <v>40.1</v>
      </c>
      <c r="C1138">
        <v>42</v>
      </c>
      <c r="D1138">
        <v>39.4</v>
      </c>
      <c r="E1138">
        <v>8342</v>
      </c>
      <c r="F1138">
        <v>3992</v>
      </c>
      <c r="G1138">
        <v>4350</v>
      </c>
      <c r="H1138" s="2">
        <f>F1138/E1138</f>
        <v>0.47854231599136898</v>
      </c>
      <c r="I1138" s="2">
        <f>G1138/E1138</f>
        <v>0.52145768400863102</v>
      </c>
      <c r="J1138" s="1">
        <v>3674</v>
      </c>
      <c r="K1138" s="2">
        <f>J1138/E1138</f>
        <v>0.44042196116039317</v>
      </c>
      <c r="L1138" s="1">
        <v>2980</v>
      </c>
      <c r="M1138" s="1">
        <v>319</v>
      </c>
      <c r="N1138" s="1">
        <v>36</v>
      </c>
      <c r="O1138" s="2">
        <f>L1138/$J1138</f>
        <v>0.8111050626020686</v>
      </c>
      <c r="P1138" s="2">
        <f>M1138/$J1138</f>
        <v>8.6826347305389226E-2</v>
      </c>
      <c r="Q1138" s="2">
        <f>N1138/$J1138</f>
        <v>9.7985846488840497E-3</v>
      </c>
      <c r="R1138" s="2">
        <v>0.44700000000000001</v>
      </c>
      <c r="S1138" s="8" t="str">
        <f>VLOOKUP(R1138,bachelor_lookup!A:B,2,TRUE)</f>
        <v>High</v>
      </c>
      <c r="T1138" s="2">
        <v>0.503</v>
      </c>
      <c r="U1138" s="2">
        <v>0.39200000000000002</v>
      </c>
      <c r="V1138" s="1">
        <v>8341</v>
      </c>
      <c r="W1138" s="2">
        <f>V1138/E1138</f>
        <v>0.99988012467034282</v>
      </c>
      <c r="X1138" s="2">
        <v>0.10300000000000001</v>
      </c>
      <c r="Y1138" s="1">
        <v>1723</v>
      </c>
      <c r="Z1138" s="2">
        <f>Y1138/E1138</f>
        <v>0.20654519299928076</v>
      </c>
      <c r="AA1138" s="2">
        <v>0.17800000000000002</v>
      </c>
      <c r="AB1138" s="1">
        <v>5280</v>
      </c>
      <c r="AC1138" s="2">
        <f>AB1138/E1138</f>
        <v>0.63294174058978658</v>
      </c>
      <c r="AD1138" s="2">
        <f>1-(AC1138+Z1138)</f>
        <v>0.16051306641093266</v>
      </c>
      <c r="AE1138" s="2">
        <v>0.10400000000000001</v>
      </c>
      <c r="AF1138" s="1">
        <v>80304</v>
      </c>
      <c r="AG1138" s="1">
        <v>3216</v>
      </c>
      <c r="AH1138" s="1">
        <v>75000</v>
      </c>
      <c r="AI1138" s="1">
        <v>6786</v>
      </c>
      <c r="AJ1138" s="2">
        <v>9.1999999999999998E-2</v>
      </c>
      <c r="AK1138">
        <v>110.5265003</v>
      </c>
      <c r="AL1138">
        <v>75.475112098523581</v>
      </c>
      <c r="AM1138" t="s">
        <v>1482</v>
      </c>
      <c r="AN1138" t="s">
        <v>1523</v>
      </c>
    </row>
    <row r="1139" spans="1:40">
      <c r="A1139" t="s">
        <v>1098</v>
      </c>
      <c r="B1139">
        <v>44.5</v>
      </c>
      <c r="C1139">
        <v>41.4</v>
      </c>
      <c r="D1139">
        <v>46.1</v>
      </c>
      <c r="E1139">
        <v>7100</v>
      </c>
      <c r="F1139">
        <v>3435</v>
      </c>
      <c r="G1139">
        <v>3665</v>
      </c>
      <c r="H1139" s="2">
        <f>F1139/E1139</f>
        <v>0.48380281690140847</v>
      </c>
      <c r="I1139" s="2">
        <f>G1139/E1139</f>
        <v>0.51619718309859153</v>
      </c>
      <c r="J1139" s="1">
        <v>3651</v>
      </c>
      <c r="K1139" s="2">
        <f>J1139/E1139</f>
        <v>0.51422535211267606</v>
      </c>
      <c r="L1139" s="1">
        <v>2682</v>
      </c>
      <c r="M1139" s="1">
        <v>291</v>
      </c>
      <c r="N1139" s="1">
        <v>431</v>
      </c>
      <c r="O1139" s="2">
        <f>L1139/$J1139</f>
        <v>0.73459326211996712</v>
      </c>
      <c r="P1139" s="2">
        <f>M1139/$J1139</f>
        <v>7.970419063270337E-2</v>
      </c>
      <c r="Q1139" s="2">
        <f>N1139/$J1139</f>
        <v>0.11804984935634073</v>
      </c>
      <c r="R1139" s="2">
        <v>0.44700000000000001</v>
      </c>
      <c r="S1139" s="8" t="str">
        <f>VLOOKUP(R1139,bachelor_lookup!A:B,2,TRUE)</f>
        <v>High</v>
      </c>
      <c r="T1139" s="2">
        <v>0.46500000000000002</v>
      </c>
      <c r="U1139" s="2">
        <v>0.43099999999999999</v>
      </c>
      <c r="V1139" s="1">
        <v>7056</v>
      </c>
      <c r="W1139" s="2">
        <f>V1139/E1139</f>
        <v>0.99380281690140848</v>
      </c>
      <c r="X1139" s="2">
        <v>4.7E-2</v>
      </c>
      <c r="Y1139" s="1">
        <v>1313</v>
      </c>
      <c r="Z1139" s="2">
        <f>Y1139/E1139</f>
        <v>0.18492957746478872</v>
      </c>
      <c r="AA1139" s="2">
        <v>7.0000000000000007E-2</v>
      </c>
      <c r="AB1139" s="1">
        <v>4622</v>
      </c>
      <c r="AC1139" s="2">
        <f>AB1139/E1139</f>
        <v>0.6509859154929577</v>
      </c>
      <c r="AD1139" s="2">
        <f>1-(AC1139+Z1139)</f>
        <v>0.16408450704225364</v>
      </c>
      <c r="AE1139" s="2">
        <v>3.7000000000000005E-2</v>
      </c>
      <c r="AF1139" s="1">
        <v>105710</v>
      </c>
      <c r="AG1139" s="1">
        <v>3020</v>
      </c>
      <c r="AH1139" s="1">
        <v>76432</v>
      </c>
      <c r="AI1139" s="1">
        <v>5859</v>
      </c>
      <c r="AJ1139" s="2">
        <v>4.5999999999999999E-2</v>
      </c>
      <c r="AK1139">
        <v>3.33390151</v>
      </c>
      <c r="AL1139">
        <v>2129.6369969849529</v>
      </c>
      <c r="AM1139" t="s">
        <v>1484</v>
      </c>
      <c r="AN1139" t="s">
        <v>1517</v>
      </c>
    </row>
    <row r="1140" spans="1:40">
      <c r="A1140" t="s">
        <v>319</v>
      </c>
      <c r="B1140">
        <v>53.7</v>
      </c>
      <c r="C1140">
        <v>49.3</v>
      </c>
      <c r="D1140">
        <v>55.1</v>
      </c>
      <c r="E1140">
        <v>3198</v>
      </c>
      <c r="F1140">
        <v>1430</v>
      </c>
      <c r="G1140">
        <v>1768</v>
      </c>
      <c r="H1140" s="2">
        <f>F1140/E1140</f>
        <v>0.44715447154471544</v>
      </c>
      <c r="I1140" s="2">
        <f>G1140/E1140</f>
        <v>0.55284552845528456</v>
      </c>
      <c r="J1140" s="1">
        <v>1269</v>
      </c>
      <c r="K1140" s="2">
        <f>J1140/E1140</f>
        <v>0.3968105065666041</v>
      </c>
      <c r="L1140" s="1">
        <v>911</v>
      </c>
      <c r="M1140" s="1">
        <v>121</v>
      </c>
      <c r="N1140" s="1">
        <v>1</v>
      </c>
      <c r="O1140" s="2">
        <f>L1140/$J1140</f>
        <v>0.71788810086682431</v>
      </c>
      <c r="P1140" s="2">
        <f>M1140/$J1140</f>
        <v>9.5350669818754924E-2</v>
      </c>
      <c r="Q1140" s="2">
        <f>N1140/$J1140</f>
        <v>7.8802206461780935E-4</v>
      </c>
      <c r="R1140" s="2">
        <v>0.44700000000000001</v>
      </c>
      <c r="S1140" s="8" t="str">
        <f>VLOOKUP(R1140,bachelor_lookup!A:B,2,TRUE)</f>
        <v>High</v>
      </c>
      <c r="T1140" s="2">
        <v>0.50800000000000001</v>
      </c>
      <c r="U1140" s="2">
        <v>0.40299999999999997</v>
      </c>
      <c r="V1140" s="1">
        <v>3191</v>
      </c>
      <c r="W1140" s="2">
        <f>V1140/E1140</f>
        <v>0.9978111319574734</v>
      </c>
      <c r="X1140" s="2">
        <v>0.14300000000000002</v>
      </c>
      <c r="Y1140" s="1">
        <v>530</v>
      </c>
      <c r="Z1140" s="2">
        <f>Y1140/E1140</f>
        <v>0.1657285803627267</v>
      </c>
      <c r="AA1140" s="2">
        <v>0.17699999999999999</v>
      </c>
      <c r="AB1140" s="1">
        <v>1898</v>
      </c>
      <c r="AC1140" s="2">
        <f>AB1140/E1140</f>
        <v>0.5934959349593496</v>
      </c>
      <c r="AD1140" s="2">
        <f>1-(AC1140+Z1140)</f>
        <v>0.24077548467792376</v>
      </c>
      <c r="AE1140" s="2">
        <v>0.16699999999999998</v>
      </c>
      <c r="AF1140" s="1">
        <v>59985</v>
      </c>
      <c r="AG1140" s="1">
        <v>1393</v>
      </c>
      <c r="AH1140" s="1">
        <v>43640</v>
      </c>
      <c r="AI1140" s="1">
        <v>2749</v>
      </c>
      <c r="AJ1140" s="2">
        <v>1.9E-2</v>
      </c>
      <c r="AK1140">
        <v>24.488738560000002</v>
      </c>
      <c r="AL1140">
        <v>130.59063831175141</v>
      </c>
      <c r="AM1140" t="s">
        <v>1482</v>
      </c>
      <c r="AN1140" t="s">
        <v>1502</v>
      </c>
    </row>
    <row r="1141" spans="1:40">
      <c r="A1141" t="s">
        <v>321</v>
      </c>
      <c r="B1141">
        <v>35.5</v>
      </c>
      <c r="C1141">
        <v>35.1</v>
      </c>
      <c r="D1141">
        <v>36.299999999999997</v>
      </c>
      <c r="E1141">
        <v>6377</v>
      </c>
      <c r="F1141">
        <v>3004</v>
      </c>
      <c r="G1141">
        <v>3373</v>
      </c>
      <c r="H1141" s="2">
        <f>F1141/E1141</f>
        <v>0.47106790026658302</v>
      </c>
      <c r="I1141" s="2">
        <f>G1141/E1141</f>
        <v>0.52893209973341693</v>
      </c>
      <c r="J1141" s="1">
        <v>3262</v>
      </c>
      <c r="K1141" s="2">
        <f>J1141/E1141</f>
        <v>0.51152579582875957</v>
      </c>
      <c r="L1141" s="1">
        <v>1994</v>
      </c>
      <c r="M1141" s="1">
        <v>322</v>
      </c>
      <c r="N1141" s="1">
        <v>685</v>
      </c>
      <c r="O1141" s="2">
        <f>L1141/$J1141</f>
        <v>0.61128142244022077</v>
      </c>
      <c r="P1141" s="2">
        <f>M1141/$J1141</f>
        <v>9.8712446351931327E-2</v>
      </c>
      <c r="Q1141" s="2">
        <f>N1141/$J1141</f>
        <v>0.20999386879215207</v>
      </c>
      <c r="R1141" s="2">
        <v>0.44799999999999995</v>
      </c>
      <c r="S1141" s="8" t="str">
        <f>VLOOKUP(R1141,bachelor_lookup!A:B,2,TRUE)</f>
        <v>High</v>
      </c>
      <c r="T1141" s="2">
        <v>0.39799999999999996</v>
      </c>
      <c r="U1141" s="2">
        <v>0.49399999999999999</v>
      </c>
      <c r="V1141" s="1">
        <v>6345</v>
      </c>
      <c r="W1141" s="2">
        <f>V1141/E1141</f>
        <v>0.99498196644190062</v>
      </c>
      <c r="X1141" s="2">
        <v>0.26100000000000001</v>
      </c>
      <c r="Y1141" s="1">
        <v>1112</v>
      </c>
      <c r="Z1141" s="2">
        <f>Y1141/E1141</f>
        <v>0.17437666614395483</v>
      </c>
      <c r="AA1141" s="2">
        <v>0.46</v>
      </c>
      <c r="AB1141" s="1">
        <v>4552</v>
      </c>
      <c r="AC1141" s="2">
        <f>AB1141/E1141</f>
        <v>0.71381527363964248</v>
      </c>
      <c r="AD1141" s="2">
        <f>1-(AC1141+Z1141)</f>
        <v>0.11180806021640266</v>
      </c>
      <c r="AE1141" s="2">
        <v>0.22899999999999998</v>
      </c>
      <c r="AF1141" s="1">
        <v>60851</v>
      </c>
      <c r="AG1141" s="1">
        <v>3180</v>
      </c>
      <c r="AH1141" s="1">
        <v>41591</v>
      </c>
      <c r="AI1141" s="1">
        <v>5342</v>
      </c>
      <c r="AJ1141" s="2">
        <v>8.199999999999999E-2</v>
      </c>
      <c r="AK1141">
        <v>3.3969360430000002</v>
      </c>
      <c r="AL1141">
        <v>1877.2799720916028</v>
      </c>
      <c r="AM1141" t="s">
        <v>1484</v>
      </c>
      <c r="AN1141" t="s">
        <v>1503</v>
      </c>
    </row>
    <row r="1142" spans="1:40">
      <c r="A1142" t="s">
        <v>776</v>
      </c>
      <c r="B1142">
        <v>37.6</v>
      </c>
      <c r="C1142">
        <v>34.799999999999997</v>
      </c>
      <c r="D1142">
        <v>40.5</v>
      </c>
      <c r="E1142">
        <v>5152</v>
      </c>
      <c r="F1142">
        <v>2263</v>
      </c>
      <c r="G1142">
        <v>2889</v>
      </c>
      <c r="H1142" s="2">
        <f>F1142/E1142</f>
        <v>0.43924689440993792</v>
      </c>
      <c r="I1142" s="2">
        <f>G1142/E1142</f>
        <v>0.56075310559006208</v>
      </c>
      <c r="J1142" s="1">
        <v>2268</v>
      </c>
      <c r="K1142" s="2">
        <f>J1142/E1142</f>
        <v>0.44021739130434784</v>
      </c>
      <c r="L1142" s="1">
        <v>1572</v>
      </c>
      <c r="M1142" s="1">
        <v>208</v>
      </c>
      <c r="N1142" s="1">
        <v>21</v>
      </c>
      <c r="O1142" s="2">
        <f>L1142/$J1142</f>
        <v>0.69312169312169314</v>
      </c>
      <c r="P1142" s="2">
        <f>M1142/$J1142</f>
        <v>9.1710758377425039E-2</v>
      </c>
      <c r="Q1142" s="2">
        <f>N1142/$J1142</f>
        <v>9.2592592592592587E-3</v>
      </c>
      <c r="R1142" s="2">
        <v>0.44799999999999995</v>
      </c>
      <c r="S1142" s="8" t="str">
        <f>VLOOKUP(R1142,bachelor_lookup!A:B,2,TRUE)</f>
        <v>High</v>
      </c>
      <c r="T1142" s="2">
        <v>0.435</v>
      </c>
      <c r="U1142" s="2">
        <v>0.45799999999999996</v>
      </c>
      <c r="V1142" s="1">
        <v>5094</v>
      </c>
      <c r="W1142" s="2">
        <f>V1142/E1142</f>
        <v>0.98874223602484468</v>
      </c>
      <c r="X1142" s="2">
        <v>0.19500000000000001</v>
      </c>
      <c r="Y1142" s="1">
        <v>1069</v>
      </c>
      <c r="Z1142" s="2">
        <f>Y1142/E1142</f>
        <v>0.20749223602484473</v>
      </c>
      <c r="AA1142" s="2">
        <v>0.14499999999999999</v>
      </c>
      <c r="AB1142" s="1">
        <v>3005</v>
      </c>
      <c r="AC1142" s="2">
        <f>AB1142/E1142</f>
        <v>0.58326863354037262</v>
      </c>
      <c r="AD1142" s="2">
        <f>1-(AC1142+Z1142)</f>
        <v>0.20923913043478271</v>
      </c>
      <c r="AE1142" s="2">
        <v>0.25700000000000001</v>
      </c>
      <c r="AF1142" s="1">
        <v>53863</v>
      </c>
      <c r="AG1142" s="1">
        <v>2364</v>
      </c>
      <c r="AH1142" s="1">
        <v>39133</v>
      </c>
      <c r="AI1142" s="1">
        <v>4190</v>
      </c>
      <c r="AJ1142" s="2">
        <v>4.5999999999999999E-2</v>
      </c>
      <c r="AK1142">
        <v>14.279211070000001</v>
      </c>
      <c r="AL1142">
        <v>360.80424714948902</v>
      </c>
      <c r="AM1142" t="s">
        <v>1483</v>
      </c>
      <c r="AN1142" t="s">
        <v>1505</v>
      </c>
    </row>
    <row r="1143" spans="1:40">
      <c r="A1143" t="s">
        <v>1127</v>
      </c>
      <c r="B1143">
        <v>35.6</v>
      </c>
      <c r="C1143">
        <v>36.299999999999997</v>
      </c>
      <c r="D1143">
        <v>34.4</v>
      </c>
      <c r="E1143">
        <v>4635</v>
      </c>
      <c r="F1143">
        <v>2320</v>
      </c>
      <c r="G1143">
        <v>2315</v>
      </c>
      <c r="H1143" s="2">
        <f>F1143/E1143</f>
        <v>0.5005393743257821</v>
      </c>
      <c r="I1143" s="2">
        <f>G1143/E1143</f>
        <v>0.4994606256742179</v>
      </c>
      <c r="J1143" s="1">
        <v>2285</v>
      </c>
      <c r="K1143" s="2">
        <f>J1143/E1143</f>
        <v>0.4929881337648328</v>
      </c>
      <c r="L1143" s="1">
        <v>1743</v>
      </c>
      <c r="M1143" s="1">
        <v>337</v>
      </c>
      <c r="N1143" s="1">
        <v>77</v>
      </c>
      <c r="O1143" s="2">
        <f>L1143/$J1143</f>
        <v>0.76280087527352303</v>
      </c>
      <c r="P1143" s="2">
        <f>M1143/$J1143</f>
        <v>0.1474835886214442</v>
      </c>
      <c r="Q1143" s="2">
        <f>N1143/$J1143</f>
        <v>3.3698030634573307E-2</v>
      </c>
      <c r="R1143" s="2">
        <v>0.44900000000000001</v>
      </c>
      <c r="S1143" s="8" t="str">
        <f>VLOOKUP(R1143,bachelor_lookup!A:B,2,TRUE)</f>
        <v>High</v>
      </c>
      <c r="T1143" s="2">
        <v>0.46899999999999997</v>
      </c>
      <c r="U1143" s="2">
        <v>0.42899999999999999</v>
      </c>
      <c r="V1143" s="1">
        <v>4614</v>
      </c>
      <c r="W1143" s="2">
        <f>V1143/E1143</f>
        <v>0.99546925566343047</v>
      </c>
      <c r="X1143" s="2">
        <v>5.2999999999999999E-2</v>
      </c>
      <c r="Y1143" s="1">
        <v>1256</v>
      </c>
      <c r="Z1143" s="2">
        <f>Y1143/E1143</f>
        <v>0.27098166127292339</v>
      </c>
      <c r="AA1143" s="2">
        <v>1.6E-2</v>
      </c>
      <c r="AB1143" s="1">
        <v>3063</v>
      </c>
      <c r="AC1143" s="2">
        <f>AB1143/E1143</f>
        <v>0.6608414239482201</v>
      </c>
      <c r="AD1143" s="2">
        <f>1-(AC1143+Z1143)</f>
        <v>6.8176914778856457E-2</v>
      </c>
      <c r="AE1143" s="2">
        <v>7.2999999999999995E-2</v>
      </c>
      <c r="AF1143" s="1">
        <v>94895</v>
      </c>
      <c r="AG1143" s="1">
        <v>1580</v>
      </c>
      <c r="AH1143" s="1">
        <v>83682</v>
      </c>
      <c r="AI1143" s="1">
        <v>3478</v>
      </c>
      <c r="AJ1143" s="2">
        <v>0.105</v>
      </c>
      <c r="AK1143">
        <v>3.8100844230000002</v>
      </c>
      <c r="AL1143">
        <v>1216.5084773503456</v>
      </c>
      <c r="AM1143" t="s">
        <v>1483</v>
      </c>
      <c r="AN1143" t="s">
        <v>1517</v>
      </c>
    </row>
    <row r="1144" spans="1:40">
      <c r="A1144" t="s">
        <v>37</v>
      </c>
      <c r="B1144">
        <v>38.9</v>
      </c>
      <c r="C1144">
        <v>38.700000000000003</v>
      </c>
      <c r="D1144">
        <v>39.1</v>
      </c>
      <c r="E1144">
        <v>4870</v>
      </c>
      <c r="F1144">
        <v>2342</v>
      </c>
      <c r="G1144">
        <v>2528</v>
      </c>
      <c r="H1144" s="2">
        <f>F1144/E1144</f>
        <v>0.48090349075975358</v>
      </c>
      <c r="I1144" s="2">
        <f>G1144/E1144</f>
        <v>0.51909650924024642</v>
      </c>
      <c r="J1144" s="1">
        <v>2183</v>
      </c>
      <c r="K1144" s="2">
        <f>J1144/E1144</f>
        <v>0.44825462012320327</v>
      </c>
      <c r="L1144" s="1">
        <v>1861</v>
      </c>
      <c r="M1144" s="1">
        <v>203</v>
      </c>
      <c r="N1144" s="1">
        <v>0</v>
      </c>
      <c r="O1144" s="2">
        <f>L1144/$J1144</f>
        <v>0.8524965643609711</v>
      </c>
      <c r="P1144" s="2">
        <f>M1144/$J1144</f>
        <v>9.2991296381126895E-2</v>
      </c>
      <c r="Q1144" s="2">
        <f>N1144/$J1144</f>
        <v>0</v>
      </c>
      <c r="R1144" s="2">
        <v>0.44900000000000001</v>
      </c>
      <c r="S1144" s="8" t="str">
        <f>VLOOKUP(R1144,bachelor_lookup!A:B,2,TRUE)</f>
        <v>High</v>
      </c>
      <c r="T1144" s="2">
        <v>0.55899999999999994</v>
      </c>
      <c r="U1144" s="2">
        <v>0.35299999999999998</v>
      </c>
      <c r="V1144" s="1">
        <v>4868</v>
      </c>
      <c r="W1144" s="2">
        <f>V1144/E1144</f>
        <v>0.99958932238193021</v>
      </c>
      <c r="X1144" s="2">
        <v>6.5000000000000002E-2</v>
      </c>
      <c r="Y1144" s="1">
        <v>1235</v>
      </c>
      <c r="Z1144" s="2">
        <f>Y1144/E1144</f>
        <v>0.25359342915811089</v>
      </c>
      <c r="AA1144" s="2">
        <v>0.124</v>
      </c>
      <c r="AB1144" s="1">
        <v>2919</v>
      </c>
      <c r="AC1144" s="2">
        <f>AB1144/E1144</f>
        <v>0.59938398357289524</v>
      </c>
      <c r="AD1144" s="2">
        <f>1-(AC1144+Z1144)</f>
        <v>0.14702258726899387</v>
      </c>
      <c r="AE1144" s="2">
        <v>5.5E-2</v>
      </c>
      <c r="AF1144" s="1">
        <v>97120</v>
      </c>
      <c r="AG1144" s="1">
        <v>1850</v>
      </c>
      <c r="AH1144" s="1">
        <v>78716</v>
      </c>
      <c r="AI1144" s="1">
        <v>3837</v>
      </c>
      <c r="AJ1144" s="2">
        <v>5.7999999999999996E-2</v>
      </c>
      <c r="AK1144">
        <v>44.63577334</v>
      </c>
      <c r="AL1144">
        <v>109.10531252375071</v>
      </c>
      <c r="AM1144" t="s">
        <v>1482</v>
      </c>
      <c r="AN1144" t="s">
        <v>1489</v>
      </c>
    </row>
    <row r="1145" spans="1:40">
      <c r="A1145" t="s">
        <v>479</v>
      </c>
      <c r="B1145">
        <v>33.4</v>
      </c>
      <c r="C1145">
        <v>34.1</v>
      </c>
      <c r="D1145">
        <v>32.700000000000003</v>
      </c>
      <c r="E1145">
        <v>4801</v>
      </c>
      <c r="F1145">
        <v>2367</v>
      </c>
      <c r="G1145">
        <v>2434</v>
      </c>
      <c r="H1145" s="2">
        <f>F1145/E1145</f>
        <v>0.49302228702353679</v>
      </c>
      <c r="I1145" s="2">
        <f>G1145/E1145</f>
        <v>0.50697771297646321</v>
      </c>
      <c r="J1145" s="1">
        <v>2915</v>
      </c>
      <c r="K1145" s="2">
        <f>J1145/E1145</f>
        <v>0.60716517392209957</v>
      </c>
      <c r="L1145" s="1">
        <v>2252</v>
      </c>
      <c r="M1145" s="1">
        <v>201</v>
      </c>
      <c r="N1145" s="1">
        <v>234</v>
      </c>
      <c r="O1145" s="2">
        <f>L1145/$J1145</f>
        <v>0.77255574614065181</v>
      </c>
      <c r="P1145" s="2">
        <f>M1145/$J1145</f>
        <v>6.8953687821612347E-2</v>
      </c>
      <c r="Q1145" s="2">
        <f>N1145/$J1145</f>
        <v>8.0274442538593477E-2</v>
      </c>
      <c r="R1145" s="2">
        <v>0.45</v>
      </c>
      <c r="S1145" s="8" t="str">
        <f>VLOOKUP(R1145,bachelor_lookup!A:B,2,TRUE)</f>
        <v>High</v>
      </c>
      <c r="T1145" s="2">
        <v>0.439</v>
      </c>
      <c r="U1145" s="2">
        <v>0.46100000000000002</v>
      </c>
      <c r="V1145" s="1">
        <v>4751</v>
      </c>
      <c r="W1145" s="2">
        <f>V1145/E1145</f>
        <v>0.98958550302020409</v>
      </c>
      <c r="X1145" s="2">
        <v>4.9000000000000002E-2</v>
      </c>
      <c r="Y1145" s="1">
        <v>825</v>
      </c>
      <c r="Z1145" s="2">
        <f>Y1145/E1145</f>
        <v>0.17183920016663196</v>
      </c>
      <c r="AA1145" s="2">
        <v>3.9E-2</v>
      </c>
      <c r="AB1145" s="1">
        <v>3505</v>
      </c>
      <c r="AC1145" s="2">
        <f>AB1145/E1145</f>
        <v>0.73005623828369093</v>
      </c>
      <c r="AD1145" s="2">
        <f>1-(AC1145+Z1145)</f>
        <v>9.8104561549677172E-2</v>
      </c>
      <c r="AE1145" s="2">
        <v>5.2000000000000005E-2</v>
      </c>
      <c r="AF1145" s="1">
        <v>90479</v>
      </c>
      <c r="AG1145" s="1">
        <v>2127</v>
      </c>
      <c r="AH1145" s="1">
        <v>71396</v>
      </c>
      <c r="AI1145" s="1">
        <v>3976</v>
      </c>
      <c r="AJ1145" s="2">
        <v>0.06</v>
      </c>
      <c r="AK1145">
        <v>2.422665581</v>
      </c>
      <c r="AL1145">
        <v>1981.7014934509857</v>
      </c>
      <c r="AM1145" t="s">
        <v>1484</v>
      </c>
      <c r="AN1145" t="s">
        <v>1503</v>
      </c>
    </row>
    <row r="1146" spans="1:40">
      <c r="A1146" t="s">
        <v>536</v>
      </c>
      <c r="B1146">
        <v>35.299999999999997</v>
      </c>
      <c r="C1146">
        <v>36.1</v>
      </c>
      <c r="D1146">
        <v>35</v>
      </c>
      <c r="E1146">
        <v>5825</v>
      </c>
      <c r="F1146">
        <v>2949</v>
      </c>
      <c r="G1146">
        <v>2876</v>
      </c>
      <c r="H1146" s="2">
        <f>F1146/E1146</f>
        <v>0.50626609442060089</v>
      </c>
      <c r="I1146" s="2">
        <f>G1146/E1146</f>
        <v>0.49373390557939917</v>
      </c>
      <c r="J1146" s="1">
        <v>2982</v>
      </c>
      <c r="K1146" s="2">
        <f>J1146/E1146</f>
        <v>0.51193133047210304</v>
      </c>
      <c r="L1146" s="1">
        <v>2196</v>
      </c>
      <c r="M1146" s="1">
        <v>552</v>
      </c>
      <c r="N1146" s="1">
        <v>72</v>
      </c>
      <c r="O1146" s="2">
        <f>L1146/$J1146</f>
        <v>0.73641851106639844</v>
      </c>
      <c r="P1146" s="2">
        <f>M1146/$J1146</f>
        <v>0.18511066398390341</v>
      </c>
      <c r="Q1146" s="2">
        <f>N1146/$J1146</f>
        <v>2.4144869215291749E-2</v>
      </c>
      <c r="R1146" s="2">
        <v>0.45100000000000001</v>
      </c>
      <c r="S1146" s="8" t="str">
        <f>VLOOKUP(R1146,bachelor_lookup!A:B,2,TRUE)</f>
        <v>High</v>
      </c>
      <c r="T1146" s="2">
        <v>0.42499999999999999</v>
      </c>
      <c r="U1146" s="2">
        <v>0.47799999999999998</v>
      </c>
      <c r="V1146" s="1">
        <v>5748</v>
      </c>
      <c r="W1146" s="2">
        <f>V1146/E1146</f>
        <v>0.98678111587982831</v>
      </c>
      <c r="X1146" s="2">
        <v>0.16500000000000001</v>
      </c>
      <c r="Y1146" s="1">
        <v>1491</v>
      </c>
      <c r="Z1146" s="2">
        <f>Y1146/E1146</f>
        <v>0.25596566523605152</v>
      </c>
      <c r="AA1146" s="2">
        <v>0.23899999999999999</v>
      </c>
      <c r="AB1146" s="1">
        <v>3861</v>
      </c>
      <c r="AC1146" s="2">
        <f>AB1146/E1146</f>
        <v>0.66283261802575111</v>
      </c>
      <c r="AD1146" s="2">
        <f>1-(AC1146+Z1146)</f>
        <v>8.1201716738197316E-2</v>
      </c>
      <c r="AE1146" s="2">
        <v>0.14899999999999999</v>
      </c>
      <c r="AF1146" s="1">
        <v>100747</v>
      </c>
      <c r="AG1146" s="1">
        <v>2041</v>
      </c>
      <c r="AH1146" s="1">
        <v>79435</v>
      </c>
      <c r="AI1146" s="1">
        <v>4402</v>
      </c>
      <c r="AJ1146" s="2">
        <v>0.107</v>
      </c>
      <c r="AK1146">
        <v>2.935513179</v>
      </c>
      <c r="AL1146">
        <v>1984.3208477722865</v>
      </c>
      <c r="AM1146" t="s">
        <v>1484</v>
      </c>
      <c r="AN1146" t="s">
        <v>1503</v>
      </c>
    </row>
    <row r="1147" spans="1:40">
      <c r="A1147" t="s">
        <v>427</v>
      </c>
      <c r="B1147">
        <v>43</v>
      </c>
      <c r="C1147">
        <v>43.8</v>
      </c>
      <c r="D1147">
        <v>41.9</v>
      </c>
      <c r="E1147">
        <v>6455</v>
      </c>
      <c r="F1147">
        <v>3125</v>
      </c>
      <c r="G1147">
        <v>3330</v>
      </c>
      <c r="H1147" s="2">
        <f>F1147/E1147</f>
        <v>0.48412083656080557</v>
      </c>
      <c r="I1147" s="2">
        <f>G1147/E1147</f>
        <v>0.51587916343919438</v>
      </c>
      <c r="J1147" s="1">
        <v>3313</v>
      </c>
      <c r="K1147" s="2">
        <f>J1147/E1147</f>
        <v>0.51324554608830364</v>
      </c>
      <c r="L1147" s="1">
        <v>2045</v>
      </c>
      <c r="M1147" s="1">
        <v>406</v>
      </c>
      <c r="N1147" s="1">
        <v>463</v>
      </c>
      <c r="O1147" s="2">
        <f>L1147/$J1147</f>
        <v>0.61726531844249921</v>
      </c>
      <c r="P1147" s="2">
        <f>M1147/$J1147</f>
        <v>0.12254753999396317</v>
      </c>
      <c r="Q1147" s="2">
        <f>N1147/$J1147</f>
        <v>0.13975249019015998</v>
      </c>
      <c r="R1147" s="2">
        <v>0.45100000000000001</v>
      </c>
      <c r="S1147" s="8" t="str">
        <f>VLOOKUP(R1147,bachelor_lookup!A:B,2,TRUE)</f>
        <v>High</v>
      </c>
      <c r="T1147" s="2">
        <v>0.44900000000000001</v>
      </c>
      <c r="U1147" s="2">
        <v>0.45299999999999996</v>
      </c>
      <c r="V1147" s="1">
        <v>6278</v>
      </c>
      <c r="W1147" s="2">
        <f>V1147/E1147</f>
        <v>0.97257939581719599</v>
      </c>
      <c r="X1147" s="2">
        <v>0.151</v>
      </c>
      <c r="Y1147" s="1">
        <v>1211</v>
      </c>
      <c r="Z1147" s="2">
        <f>Y1147/E1147</f>
        <v>0.18760650658404338</v>
      </c>
      <c r="AA1147" s="2">
        <v>0.27</v>
      </c>
      <c r="AB1147" s="1">
        <v>4305</v>
      </c>
      <c r="AC1147" s="2">
        <f>AB1147/E1147</f>
        <v>0.66692486444616572</v>
      </c>
      <c r="AD1147" s="2">
        <f>1-(AC1147+Z1147)</f>
        <v>0.14546862896979085</v>
      </c>
      <c r="AE1147" s="2">
        <v>0.14000000000000001</v>
      </c>
      <c r="AF1147" s="1">
        <v>88264</v>
      </c>
      <c r="AG1147" s="1">
        <v>2739</v>
      </c>
      <c r="AH1147" s="1">
        <v>60091</v>
      </c>
      <c r="AI1147" s="1">
        <v>5349</v>
      </c>
      <c r="AJ1147" s="2">
        <v>9.6999999999999989E-2</v>
      </c>
      <c r="AK1147">
        <v>4.0445119509999996</v>
      </c>
      <c r="AL1147">
        <v>1595.9898445606054</v>
      </c>
      <c r="AM1147" t="s">
        <v>1484</v>
      </c>
      <c r="AN1147" t="s">
        <v>1503</v>
      </c>
    </row>
    <row r="1148" spans="1:40">
      <c r="A1148" t="s">
        <v>318</v>
      </c>
      <c r="B1148">
        <v>56.2</v>
      </c>
      <c r="C1148">
        <v>54.7</v>
      </c>
      <c r="D1148">
        <v>59</v>
      </c>
      <c r="E1148">
        <v>6192</v>
      </c>
      <c r="F1148">
        <v>2707</v>
      </c>
      <c r="G1148">
        <v>3485</v>
      </c>
      <c r="H1148" s="2">
        <f>F1148/E1148</f>
        <v>0.43717700258397935</v>
      </c>
      <c r="I1148" s="2">
        <f>G1148/E1148</f>
        <v>0.56282299741602071</v>
      </c>
      <c r="J1148" s="1">
        <v>2493</v>
      </c>
      <c r="K1148" s="2">
        <f>J1148/E1148</f>
        <v>0.40261627906976744</v>
      </c>
      <c r="L1148" s="1">
        <v>1450</v>
      </c>
      <c r="M1148" s="1">
        <v>181</v>
      </c>
      <c r="N1148" s="1">
        <v>31</v>
      </c>
      <c r="O1148" s="2">
        <f>L1148/$J1148</f>
        <v>0.58162855996791019</v>
      </c>
      <c r="P1148" s="2">
        <f>M1148/$J1148</f>
        <v>7.2603289209787411E-2</v>
      </c>
      <c r="Q1148" s="2">
        <f>N1148/$J1148</f>
        <v>1.2434817488969114E-2</v>
      </c>
      <c r="R1148" s="2">
        <v>0.45200000000000001</v>
      </c>
      <c r="S1148" s="8" t="str">
        <f>VLOOKUP(R1148,bachelor_lookup!A:B,2,TRUE)</f>
        <v>High</v>
      </c>
      <c r="T1148" s="2">
        <v>0.505</v>
      </c>
      <c r="U1148" s="2">
        <v>0.41200000000000003</v>
      </c>
      <c r="V1148" s="1">
        <v>6113</v>
      </c>
      <c r="W1148" s="2">
        <f>V1148/E1148</f>
        <v>0.98724160206718348</v>
      </c>
      <c r="X1148" s="2">
        <v>0.115</v>
      </c>
      <c r="Y1148" s="1">
        <v>807</v>
      </c>
      <c r="Z1148" s="2">
        <f>Y1148/E1148</f>
        <v>0.13032945736434109</v>
      </c>
      <c r="AA1148" s="2">
        <v>0.13</v>
      </c>
      <c r="AB1148" s="1">
        <v>3479</v>
      </c>
      <c r="AC1148" s="2">
        <f>AB1148/E1148</f>
        <v>0.56185400516795869</v>
      </c>
      <c r="AD1148" s="2">
        <f>1-(AC1148+Z1148)</f>
        <v>0.30781653746770021</v>
      </c>
      <c r="AE1148" s="2">
        <v>0.113</v>
      </c>
      <c r="AF1148" s="1">
        <v>57767</v>
      </c>
      <c r="AG1148" s="1">
        <v>3192</v>
      </c>
      <c r="AH1148" s="1">
        <v>42404</v>
      </c>
      <c r="AI1148" s="1">
        <v>5527</v>
      </c>
      <c r="AJ1148" s="2">
        <v>0.13900000000000001</v>
      </c>
      <c r="AK1148">
        <v>33.483116170000002</v>
      </c>
      <c r="AL1148">
        <v>184.92902418526594</v>
      </c>
      <c r="AM1148" t="s">
        <v>1482</v>
      </c>
      <c r="AN1148" t="s">
        <v>1502</v>
      </c>
    </row>
    <row r="1149" spans="1:40">
      <c r="A1149" t="s">
        <v>468</v>
      </c>
      <c r="B1149">
        <v>40.700000000000003</v>
      </c>
      <c r="C1149">
        <v>41</v>
      </c>
      <c r="D1149">
        <v>40</v>
      </c>
      <c r="E1149">
        <v>5059</v>
      </c>
      <c r="F1149">
        <v>2287</v>
      </c>
      <c r="G1149">
        <v>2772</v>
      </c>
      <c r="H1149" s="2">
        <f>F1149/E1149</f>
        <v>0.45206562561771102</v>
      </c>
      <c r="I1149" s="2">
        <f>G1149/E1149</f>
        <v>0.54793437438228898</v>
      </c>
      <c r="J1149" s="1">
        <v>2491</v>
      </c>
      <c r="K1149" s="2">
        <f>J1149/E1149</f>
        <v>0.49238980035580154</v>
      </c>
      <c r="L1149" s="1">
        <v>1810</v>
      </c>
      <c r="M1149" s="1">
        <v>170</v>
      </c>
      <c r="N1149" s="1">
        <v>155</v>
      </c>
      <c r="O1149" s="2">
        <f>L1149/$J1149</f>
        <v>0.72661581694098754</v>
      </c>
      <c r="P1149" s="2">
        <f>M1149/$J1149</f>
        <v>6.8245684464070658E-2</v>
      </c>
      <c r="Q1149" s="2">
        <f>N1149/$J1149</f>
        <v>6.2224006423123243E-2</v>
      </c>
      <c r="R1149" s="2">
        <v>0.45399999999999996</v>
      </c>
      <c r="S1149" s="8" t="str">
        <f>VLOOKUP(R1149,bachelor_lookup!A:B,2,TRUE)</f>
        <v>High</v>
      </c>
      <c r="T1149" s="2">
        <v>0.46399999999999997</v>
      </c>
      <c r="U1149" s="2">
        <v>0.44600000000000001</v>
      </c>
      <c r="V1149" s="1">
        <v>5056</v>
      </c>
      <c r="W1149" s="2">
        <f>V1149/E1149</f>
        <v>0.99940699743032224</v>
      </c>
      <c r="X1149" s="2">
        <v>0.106</v>
      </c>
      <c r="Y1149" s="1">
        <v>1338</v>
      </c>
      <c r="Z1149" s="2">
        <f>Y1149/E1149</f>
        <v>0.26447914607629969</v>
      </c>
      <c r="AA1149" s="2">
        <v>0.17899999999999999</v>
      </c>
      <c r="AB1149" s="1">
        <v>2993</v>
      </c>
      <c r="AC1149" s="2">
        <f>AB1149/E1149</f>
        <v>0.59161889701522041</v>
      </c>
      <c r="AD1149" s="2">
        <f>1-(AC1149+Z1149)</f>
        <v>0.14390195690847984</v>
      </c>
      <c r="AE1149" s="2">
        <v>8.6999999999999994E-2</v>
      </c>
      <c r="AF1149" s="1">
        <v>104937</v>
      </c>
      <c r="AG1149" s="1">
        <v>1762</v>
      </c>
      <c r="AH1149" s="1">
        <v>95000</v>
      </c>
      <c r="AI1149" s="1">
        <v>3833</v>
      </c>
      <c r="AJ1149" s="2">
        <v>5.2999999999999999E-2</v>
      </c>
      <c r="AK1149">
        <v>2.999247183</v>
      </c>
      <c r="AL1149">
        <v>1686.7566063493741</v>
      </c>
      <c r="AM1149" t="s">
        <v>1484</v>
      </c>
      <c r="AN1149" t="s">
        <v>1503</v>
      </c>
    </row>
    <row r="1150" spans="1:40">
      <c r="A1150" t="s">
        <v>1393</v>
      </c>
      <c r="B1150">
        <v>30.8</v>
      </c>
      <c r="C1150">
        <v>28</v>
      </c>
      <c r="D1150">
        <v>36.1</v>
      </c>
      <c r="E1150">
        <v>6848</v>
      </c>
      <c r="F1150">
        <v>3383</v>
      </c>
      <c r="G1150">
        <v>3465</v>
      </c>
      <c r="H1150" s="2">
        <f>F1150/E1150</f>
        <v>0.49401285046728971</v>
      </c>
      <c r="I1150" s="2">
        <f>G1150/E1150</f>
        <v>0.50598714953271029</v>
      </c>
      <c r="J1150" s="1">
        <v>3437</v>
      </c>
      <c r="K1150" s="2">
        <f>J1150/E1150</f>
        <v>0.50189836448598135</v>
      </c>
      <c r="L1150" s="1">
        <v>2314</v>
      </c>
      <c r="M1150" s="1">
        <v>273</v>
      </c>
      <c r="N1150" s="1">
        <v>182</v>
      </c>
      <c r="O1150" s="2">
        <f>L1150/$J1150</f>
        <v>0.67326156531859183</v>
      </c>
      <c r="P1150" s="2">
        <f>M1150/$J1150</f>
        <v>7.9429735234215884E-2</v>
      </c>
      <c r="Q1150" s="2">
        <f>N1150/$J1150</f>
        <v>5.2953156822810592E-2</v>
      </c>
      <c r="R1150" s="2">
        <v>0.45500000000000002</v>
      </c>
      <c r="S1150" s="8" t="str">
        <f>VLOOKUP(R1150,bachelor_lookup!A:B,2,TRUE)</f>
        <v>High</v>
      </c>
      <c r="T1150" s="2">
        <v>0.46799999999999997</v>
      </c>
      <c r="U1150" s="2">
        <v>0.44400000000000001</v>
      </c>
      <c r="V1150" s="1">
        <v>6836</v>
      </c>
      <c r="W1150" s="2">
        <f>V1150/E1150</f>
        <v>0.99824766355140182</v>
      </c>
      <c r="X1150" s="2">
        <v>0.25</v>
      </c>
      <c r="Y1150" s="1">
        <v>1486</v>
      </c>
      <c r="Z1150" s="2">
        <f>Y1150/E1150</f>
        <v>0.21699766355140188</v>
      </c>
      <c r="AA1150" s="2">
        <v>0.16399999999999998</v>
      </c>
      <c r="AB1150" s="1">
        <v>4474</v>
      </c>
      <c r="AC1150" s="2">
        <f>AB1150/E1150</f>
        <v>0.65332943925233644</v>
      </c>
      <c r="AD1150" s="2">
        <f>1-(AC1150+Z1150)</f>
        <v>0.12967289719626174</v>
      </c>
      <c r="AE1150" s="2">
        <v>0.30099999999999999</v>
      </c>
      <c r="AF1150" s="1">
        <v>63422</v>
      </c>
      <c r="AG1150" s="1">
        <v>2785</v>
      </c>
      <c r="AH1150" s="1">
        <v>45210</v>
      </c>
      <c r="AI1150" s="1">
        <v>5553</v>
      </c>
      <c r="AJ1150" s="2">
        <v>6.2E-2</v>
      </c>
      <c r="AK1150">
        <v>5.2843128640000003</v>
      </c>
      <c r="AL1150">
        <v>1295.9111574662434</v>
      </c>
      <c r="AM1150" t="s">
        <v>1483</v>
      </c>
      <c r="AN1150" t="s">
        <v>1523</v>
      </c>
    </row>
    <row r="1151" spans="1:40">
      <c r="A1151" t="s">
        <v>1328</v>
      </c>
      <c r="B1151">
        <v>35.1</v>
      </c>
      <c r="C1151">
        <v>33.6</v>
      </c>
      <c r="D1151">
        <v>36.1</v>
      </c>
      <c r="E1151">
        <v>7070</v>
      </c>
      <c r="F1151">
        <v>3553</v>
      </c>
      <c r="G1151">
        <v>3517</v>
      </c>
      <c r="H1151" s="2">
        <f>F1151/E1151</f>
        <v>0.5025459688826025</v>
      </c>
      <c r="I1151" s="2">
        <f>G1151/E1151</f>
        <v>0.49745403111739744</v>
      </c>
      <c r="J1151" s="1">
        <v>3614</v>
      </c>
      <c r="K1151" s="2">
        <f>J1151/E1151</f>
        <v>0.51117397454031122</v>
      </c>
      <c r="L1151" s="1">
        <v>3051</v>
      </c>
      <c r="M1151" s="1">
        <v>248</v>
      </c>
      <c r="N1151" s="1">
        <v>64</v>
      </c>
      <c r="O1151" s="2">
        <f>L1151/$J1151</f>
        <v>0.84421693414499166</v>
      </c>
      <c r="P1151" s="2">
        <f>M1151/$J1151</f>
        <v>6.8622025456557836E-2</v>
      </c>
      <c r="Q1151" s="2">
        <f>N1151/$J1151</f>
        <v>1.7708909795240729E-2</v>
      </c>
      <c r="R1151" s="2">
        <v>0.45500000000000002</v>
      </c>
      <c r="S1151" s="8" t="str">
        <f>VLOOKUP(R1151,bachelor_lookup!A:B,2,TRUE)</f>
        <v>High</v>
      </c>
      <c r="T1151" s="2">
        <v>0.50700000000000001</v>
      </c>
      <c r="U1151" s="2">
        <v>0.40799999999999997</v>
      </c>
      <c r="V1151" s="1">
        <v>7019</v>
      </c>
      <c r="W1151" s="2">
        <f>V1151/E1151</f>
        <v>0.99278642149929275</v>
      </c>
      <c r="X1151" s="2">
        <v>0.11</v>
      </c>
      <c r="Y1151" s="1">
        <v>1580</v>
      </c>
      <c r="Z1151" s="2">
        <f>Y1151/E1151</f>
        <v>0.22347949080622348</v>
      </c>
      <c r="AA1151" s="2">
        <v>0.17499999999999999</v>
      </c>
      <c r="AB1151" s="1">
        <v>4807</v>
      </c>
      <c r="AC1151" s="2">
        <f>AB1151/E1151</f>
        <v>0.67991513437057993</v>
      </c>
      <c r="AD1151" s="2">
        <f>1-(AC1151+Z1151)</f>
        <v>9.6605374823196533E-2</v>
      </c>
      <c r="AE1151" s="2">
        <v>9.6000000000000002E-2</v>
      </c>
      <c r="AF1151" s="1">
        <v>76339</v>
      </c>
      <c r="AG1151" s="1">
        <v>3003</v>
      </c>
      <c r="AH1151" s="1">
        <v>68303</v>
      </c>
      <c r="AI1151" s="1">
        <v>5604</v>
      </c>
      <c r="AJ1151" s="2">
        <v>7.0999999999999994E-2</v>
      </c>
      <c r="AK1151">
        <v>6.2918943540000001</v>
      </c>
      <c r="AL1151">
        <v>1123.6679451722403</v>
      </c>
      <c r="AM1151" t="s">
        <v>1483</v>
      </c>
      <c r="AN1151" t="s">
        <v>1520</v>
      </c>
    </row>
    <row r="1152" spans="1:40">
      <c r="A1152" t="s">
        <v>418</v>
      </c>
      <c r="B1152">
        <v>38</v>
      </c>
      <c r="C1152">
        <v>36.799999999999997</v>
      </c>
      <c r="D1152">
        <v>38.700000000000003</v>
      </c>
      <c r="E1152">
        <v>5844</v>
      </c>
      <c r="F1152">
        <v>3145</v>
      </c>
      <c r="G1152">
        <v>2699</v>
      </c>
      <c r="H1152" s="2">
        <f>F1152/E1152</f>
        <v>0.5381587953456537</v>
      </c>
      <c r="I1152" s="2">
        <f>G1152/E1152</f>
        <v>0.46184120465434636</v>
      </c>
      <c r="J1152" s="1">
        <v>3251</v>
      </c>
      <c r="K1152" s="2">
        <f>J1152/E1152</f>
        <v>0.55629705681040387</v>
      </c>
      <c r="L1152" s="1">
        <v>1230</v>
      </c>
      <c r="M1152" s="1">
        <v>419</v>
      </c>
      <c r="N1152" s="1">
        <v>789</v>
      </c>
      <c r="O1152" s="2">
        <f>L1152/$J1152</f>
        <v>0.37834512457705322</v>
      </c>
      <c r="P1152" s="2">
        <f>M1152/$J1152</f>
        <v>0.12888342048600432</v>
      </c>
      <c r="Q1152" s="2">
        <f>N1152/$J1152</f>
        <v>0.24269455552137803</v>
      </c>
      <c r="R1152" s="2">
        <v>0.45600000000000002</v>
      </c>
      <c r="S1152" s="8" t="str">
        <f>VLOOKUP(R1152,bachelor_lookup!A:B,2,TRUE)</f>
        <v>High</v>
      </c>
      <c r="T1152" s="2">
        <v>0.47200000000000003</v>
      </c>
      <c r="U1152" s="2">
        <v>0.436</v>
      </c>
      <c r="V1152" s="1">
        <v>5757</v>
      </c>
      <c r="W1152" s="2">
        <f>V1152/E1152</f>
        <v>0.98511293634496921</v>
      </c>
      <c r="X1152" s="2">
        <v>0.21899999999999997</v>
      </c>
      <c r="Y1152" s="1">
        <v>965</v>
      </c>
      <c r="Z1152" s="2">
        <f>Y1152/E1152</f>
        <v>0.16512662559890487</v>
      </c>
      <c r="AA1152" s="2">
        <v>0.20399999999999999</v>
      </c>
      <c r="AB1152" s="1">
        <v>3982</v>
      </c>
      <c r="AC1152" s="2">
        <f>AB1152/E1152</f>
        <v>0.68138261464750172</v>
      </c>
      <c r="AD1152" s="2">
        <f>1-(AC1152+Z1152)</f>
        <v>0.15349075975359339</v>
      </c>
      <c r="AE1152" s="2">
        <v>0.16800000000000001</v>
      </c>
      <c r="AF1152" s="1">
        <v>60268</v>
      </c>
      <c r="AG1152" s="1">
        <v>2492</v>
      </c>
      <c r="AH1152" s="1">
        <v>47809</v>
      </c>
      <c r="AI1152" s="1">
        <v>4876</v>
      </c>
      <c r="AJ1152" s="2">
        <v>0.05</v>
      </c>
      <c r="AK1152">
        <v>1.7230713419999999</v>
      </c>
      <c r="AL1152">
        <v>3391.6181283688256</v>
      </c>
      <c r="AM1152" t="s">
        <v>1484</v>
      </c>
      <c r="AN1152" t="s">
        <v>1503</v>
      </c>
    </row>
    <row r="1153" spans="1:40">
      <c r="A1153" t="s">
        <v>1300</v>
      </c>
      <c r="B1153">
        <v>21.8</v>
      </c>
      <c r="C1153">
        <v>22.4</v>
      </c>
      <c r="D1153">
        <v>21.5</v>
      </c>
      <c r="E1153">
        <v>5678</v>
      </c>
      <c r="F1153">
        <v>2804</v>
      </c>
      <c r="G1153">
        <v>2874</v>
      </c>
      <c r="H1153" s="2">
        <f>F1153/E1153</f>
        <v>0.49383585769637195</v>
      </c>
      <c r="I1153" s="2">
        <f>G1153/E1153</f>
        <v>0.50616414230362805</v>
      </c>
      <c r="J1153" s="1">
        <v>2371</v>
      </c>
      <c r="K1153" s="2">
        <f>J1153/E1153</f>
        <v>0.41757661148291653</v>
      </c>
      <c r="L1153" s="1">
        <v>1294</v>
      </c>
      <c r="M1153" s="1">
        <v>122</v>
      </c>
      <c r="N1153" s="1">
        <v>75</v>
      </c>
      <c r="O1153" s="2">
        <f>L1153/$J1153</f>
        <v>0.54576128215942643</v>
      </c>
      <c r="P1153" s="2">
        <f>M1153/$J1153</f>
        <v>5.1455082243778996E-2</v>
      </c>
      <c r="Q1153" s="2">
        <f>N1153/$J1153</f>
        <v>3.1632222690847742E-2</v>
      </c>
      <c r="R1153" s="2">
        <v>0.45700000000000002</v>
      </c>
      <c r="S1153" s="8" t="str">
        <f>VLOOKUP(R1153,bachelor_lookup!A:B,2,TRUE)</f>
        <v>High</v>
      </c>
      <c r="T1153" s="2">
        <v>0.45700000000000002</v>
      </c>
      <c r="U1153" s="2">
        <v>0.45700000000000002</v>
      </c>
      <c r="V1153" s="1">
        <v>3932</v>
      </c>
      <c r="W1153" s="2">
        <f>V1153/E1153</f>
        <v>0.69249735822472702</v>
      </c>
      <c r="X1153" s="2">
        <v>0.43099999999999999</v>
      </c>
      <c r="Y1153" s="1">
        <v>531</v>
      </c>
      <c r="Z1153" s="2">
        <f>Y1153/E1153</f>
        <v>9.3518844663613945E-2</v>
      </c>
      <c r="AA1153" s="2">
        <v>0.27699999999999997</v>
      </c>
      <c r="AB1153" s="1">
        <v>3117</v>
      </c>
      <c r="AC1153" s="2">
        <f>AB1153/E1153</f>
        <v>0.54896090172595979</v>
      </c>
      <c r="AD1153" s="2">
        <f>1-(AC1153+Z1153)</f>
        <v>0.35752025361042628</v>
      </c>
      <c r="AE1153" s="2">
        <v>0.49700000000000005</v>
      </c>
      <c r="AF1153" s="1">
        <v>40839</v>
      </c>
      <c r="AG1153" s="1">
        <v>1722</v>
      </c>
      <c r="AH1153" s="1">
        <v>24362</v>
      </c>
      <c r="AI1153" s="1">
        <v>5186</v>
      </c>
      <c r="AJ1153" s="2">
        <v>0.11800000000000001</v>
      </c>
      <c r="AK1153">
        <v>2.8000300930000002</v>
      </c>
      <c r="AL1153">
        <v>2027.8353486967326</v>
      </c>
      <c r="AM1153" t="s">
        <v>1484</v>
      </c>
      <c r="AN1153" t="s">
        <v>1518</v>
      </c>
    </row>
    <row r="1154" spans="1:40">
      <c r="A1154" t="s">
        <v>959</v>
      </c>
      <c r="B1154">
        <v>45.8</v>
      </c>
      <c r="C1154">
        <v>46.2</v>
      </c>
      <c r="D1154">
        <v>45.4</v>
      </c>
      <c r="E1154">
        <v>2526</v>
      </c>
      <c r="F1154">
        <v>1201</v>
      </c>
      <c r="G1154">
        <v>1325</v>
      </c>
      <c r="H1154" s="2">
        <f>F1154/E1154</f>
        <v>0.47545526524148851</v>
      </c>
      <c r="I1154" s="2">
        <f>G1154/E1154</f>
        <v>0.52454473475851149</v>
      </c>
      <c r="J1154" s="1">
        <v>1242</v>
      </c>
      <c r="K1154" s="2">
        <f>J1154/E1154</f>
        <v>0.49168646080760092</v>
      </c>
      <c r="L1154" s="1">
        <v>963</v>
      </c>
      <c r="M1154" s="1">
        <v>163</v>
      </c>
      <c r="N1154" s="1">
        <v>12</v>
      </c>
      <c r="O1154" s="2">
        <f>L1154/$J1154</f>
        <v>0.77536231884057971</v>
      </c>
      <c r="P1154" s="2">
        <f>M1154/$J1154</f>
        <v>0.13123993558776167</v>
      </c>
      <c r="Q1154" s="2">
        <f>N1154/$J1154</f>
        <v>9.6618357487922701E-3</v>
      </c>
      <c r="R1154" s="2">
        <v>0.45700000000000002</v>
      </c>
      <c r="S1154" s="8" t="str">
        <f>VLOOKUP(R1154,bachelor_lookup!A:B,2,TRUE)</f>
        <v>High</v>
      </c>
      <c r="T1154" s="2">
        <v>0.53700000000000003</v>
      </c>
      <c r="U1154" s="2">
        <v>0.38799999999999996</v>
      </c>
      <c r="V1154" s="1">
        <v>2526</v>
      </c>
      <c r="W1154" s="2">
        <f>V1154/E1154</f>
        <v>1</v>
      </c>
      <c r="X1154" s="2">
        <v>5.9000000000000004E-2</v>
      </c>
      <c r="Y1154" s="1">
        <v>589</v>
      </c>
      <c r="Z1154" s="2">
        <f>Y1154/E1154</f>
        <v>0.23317498020585906</v>
      </c>
      <c r="AA1154" s="2">
        <v>0.115</v>
      </c>
      <c r="AB1154" s="1">
        <v>1550</v>
      </c>
      <c r="AC1154" s="2">
        <f>AB1154/E1154</f>
        <v>0.61361836896278699</v>
      </c>
      <c r="AD1154" s="2">
        <f>1-(AC1154+Z1154)</f>
        <v>0.15320665083135399</v>
      </c>
      <c r="AE1154" s="2">
        <v>4.8000000000000001E-2</v>
      </c>
      <c r="AF1154" s="1">
        <v>112149</v>
      </c>
      <c r="AG1154" s="1">
        <v>936</v>
      </c>
      <c r="AH1154" s="1">
        <v>97419</v>
      </c>
      <c r="AI1154" s="1">
        <v>2018</v>
      </c>
      <c r="AJ1154" s="2">
        <v>0.04</v>
      </c>
      <c r="AK1154">
        <v>8.447010938</v>
      </c>
      <c r="AL1154">
        <v>299.04069244618279</v>
      </c>
      <c r="AM1154" t="s">
        <v>1482</v>
      </c>
      <c r="AN1154" t="s">
        <v>1513</v>
      </c>
    </row>
    <row r="1155" spans="1:40">
      <c r="A1155" t="s">
        <v>1004</v>
      </c>
      <c r="B1155">
        <v>46.8</v>
      </c>
      <c r="C1155">
        <v>45.4</v>
      </c>
      <c r="D1155">
        <v>48.6</v>
      </c>
      <c r="E1155">
        <v>2681</v>
      </c>
      <c r="F1155">
        <v>1259</v>
      </c>
      <c r="G1155">
        <v>1422</v>
      </c>
      <c r="H1155" s="2">
        <f>F1155/E1155</f>
        <v>0.46960089518836257</v>
      </c>
      <c r="I1155" s="2">
        <f>G1155/E1155</f>
        <v>0.53039910481163743</v>
      </c>
      <c r="J1155" s="1">
        <v>1395</v>
      </c>
      <c r="K1155" s="2">
        <f>J1155/E1155</f>
        <v>0.52032823573293552</v>
      </c>
      <c r="L1155" s="1">
        <v>1126</v>
      </c>
      <c r="M1155" s="1">
        <v>92</v>
      </c>
      <c r="N1155" s="1">
        <v>29</v>
      </c>
      <c r="O1155" s="2">
        <f>L1155/$J1155</f>
        <v>0.80716845878136201</v>
      </c>
      <c r="P1155" s="2">
        <f>M1155/$J1155</f>
        <v>6.5949820788530469E-2</v>
      </c>
      <c r="Q1155" s="2">
        <f>N1155/$J1155</f>
        <v>2.078853046594982E-2</v>
      </c>
      <c r="R1155" s="2">
        <v>0.45700000000000002</v>
      </c>
      <c r="S1155" s="8" t="str">
        <f>VLOOKUP(R1155,bachelor_lookup!A:B,2,TRUE)</f>
        <v>High</v>
      </c>
      <c r="T1155" s="2">
        <v>0.49700000000000005</v>
      </c>
      <c r="U1155" s="2">
        <v>0.42200000000000004</v>
      </c>
      <c r="V1155" s="1">
        <v>2681</v>
      </c>
      <c r="W1155" s="2">
        <f>V1155/E1155</f>
        <v>1</v>
      </c>
      <c r="X1155" s="2">
        <v>4.5999999999999999E-2</v>
      </c>
      <c r="Y1155" s="1">
        <v>542</v>
      </c>
      <c r="Z1155" s="2">
        <f>Y1155/E1155</f>
        <v>0.20216337187616562</v>
      </c>
      <c r="AA1155" s="2">
        <v>6.8000000000000005E-2</v>
      </c>
      <c r="AB1155" s="1">
        <v>1646</v>
      </c>
      <c r="AC1155" s="2">
        <f>AB1155/E1155</f>
        <v>0.61395001864975751</v>
      </c>
      <c r="AD1155" s="2">
        <f>1-(AC1155+Z1155)</f>
        <v>0.18388660947407687</v>
      </c>
      <c r="AE1155" s="2">
        <v>4.4000000000000004E-2</v>
      </c>
      <c r="AF1155" s="1">
        <v>122456</v>
      </c>
      <c r="AG1155" s="1">
        <v>1096</v>
      </c>
      <c r="AH1155" s="1">
        <v>94032</v>
      </c>
      <c r="AI1155" s="1">
        <v>2205</v>
      </c>
      <c r="AJ1155" s="2">
        <v>4.7E-2</v>
      </c>
      <c r="AK1155">
        <v>16.441162370000001</v>
      </c>
      <c r="AL1155">
        <v>163.06632947631425</v>
      </c>
      <c r="AM1155" t="s">
        <v>1482</v>
      </c>
      <c r="AN1155" t="s">
        <v>1513</v>
      </c>
    </row>
    <row r="1156" spans="1:40">
      <c r="A1156" t="s">
        <v>1385</v>
      </c>
      <c r="B1156">
        <v>32.1</v>
      </c>
      <c r="C1156">
        <v>30.5</v>
      </c>
      <c r="D1156">
        <v>33.6</v>
      </c>
      <c r="E1156">
        <v>4512</v>
      </c>
      <c r="F1156">
        <v>2352</v>
      </c>
      <c r="G1156">
        <v>2160</v>
      </c>
      <c r="H1156" s="2">
        <f>F1156/E1156</f>
        <v>0.52127659574468088</v>
      </c>
      <c r="I1156" s="2">
        <f>G1156/E1156</f>
        <v>0.47872340425531917</v>
      </c>
      <c r="J1156" s="1">
        <v>2758</v>
      </c>
      <c r="K1156" s="2">
        <f>J1156/E1156</f>
        <v>0.61125886524822692</v>
      </c>
      <c r="L1156" s="1">
        <v>1846</v>
      </c>
      <c r="M1156" s="1">
        <v>214</v>
      </c>
      <c r="N1156" s="1">
        <v>139</v>
      </c>
      <c r="O1156" s="2">
        <f>L1156/$J1156</f>
        <v>0.66932559825960836</v>
      </c>
      <c r="P1156" s="2">
        <f>M1156/$J1156</f>
        <v>7.75924583031182E-2</v>
      </c>
      <c r="Q1156" s="2">
        <f>N1156/$J1156</f>
        <v>5.0398839738941263E-2</v>
      </c>
      <c r="R1156" s="2">
        <v>0.45899999999999996</v>
      </c>
      <c r="S1156" s="8" t="str">
        <f>VLOOKUP(R1156,bachelor_lookup!A:B,2,TRUE)</f>
        <v>High</v>
      </c>
      <c r="T1156" s="2">
        <v>0.40600000000000003</v>
      </c>
      <c r="U1156" s="2">
        <v>0.52500000000000002</v>
      </c>
      <c r="V1156" s="1">
        <v>4450</v>
      </c>
      <c r="W1156" s="2">
        <f>V1156/E1156</f>
        <v>0.98625886524822692</v>
      </c>
      <c r="X1156" s="2">
        <v>0.223</v>
      </c>
      <c r="Y1156" s="1">
        <v>627</v>
      </c>
      <c r="Z1156" s="2">
        <f>Y1156/E1156</f>
        <v>0.1389627659574468</v>
      </c>
      <c r="AA1156" s="2">
        <v>0</v>
      </c>
      <c r="AB1156" s="1">
        <v>3471</v>
      </c>
      <c r="AC1156" s="2">
        <f>AB1156/E1156</f>
        <v>0.76928191489361697</v>
      </c>
      <c r="AD1156" s="2">
        <f>1-(AC1156+Z1156)</f>
        <v>9.1755319148936199E-2</v>
      </c>
      <c r="AE1156" s="2">
        <v>0.252</v>
      </c>
      <c r="AF1156" s="1">
        <v>53069</v>
      </c>
      <c r="AG1156" s="1">
        <v>2043</v>
      </c>
      <c r="AH1156" s="1">
        <v>45308</v>
      </c>
      <c r="AI1156" s="1">
        <v>3932</v>
      </c>
      <c r="AJ1156" s="2">
        <v>0.05</v>
      </c>
      <c r="AK1156">
        <v>2.5418463419999999</v>
      </c>
      <c r="AL1156">
        <v>1775.0876303757311</v>
      </c>
      <c r="AM1156" t="s">
        <v>1484</v>
      </c>
      <c r="AN1156" t="s">
        <v>1523</v>
      </c>
    </row>
    <row r="1157" spans="1:40">
      <c r="A1157" t="s">
        <v>1048</v>
      </c>
      <c r="B1157">
        <v>42.4</v>
      </c>
      <c r="C1157">
        <v>42.1</v>
      </c>
      <c r="D1157">
        <v>49.3</v>
      </c>
      <c r="E1157">
        <v>159</v>
      </c>
      <c r="F1157">
        <v>108</v>
      </c>
      <c r="G1157">
        <v>51</v>
      </c>
      <c r="H1157" s="2">
        <f>F1157/E1157</f>
        <v>0.67924528301886788</v>
      </c>
      <c r="I1157" s="2">
        <f>G1157/E1157</f>
        <v>0.32075471698113206</v>
      </c>
      <c r="J1157" s="1">
        <v>67</v>
      </c>
      <c r="K1157" s="2">
        <f>J1157/E1157</f>
        <v>0.42138364779874216</v>
      </c>
      <c r="L1157" s="1">
        <v>18</v>
      </c>
      <c r="M1157" s="1">
        <v>17</v>
      </c>
      <c r="N1157" s="1">
        <v>0</v>
      </c>
      <c r="O1157" s="2">
        <f>L1157/$J1157</f>
        <v>0.26865671641791045</v>
      </c>
      <c r="P1157" s="2">
        <f>M1157/$J1157</f>
        <v>0.2537313432835821</v>
      </c>
      <c r="Q1157" s="2">
        <f>N1157/$J1157</f>
        <v>0</v>
      </c>
      <c r="R1157" s="2">
        <v>0.45899999999999996</v>
      </c>
      <c r="S1157" s="8" t="str">
        <f>VLOOKUP(R1157,bachelor_lookup!A:B,2,TRUE)</f>
        <v>High</v>
      </c>
      <c r="T1157" s="2">
        <v>0.44299999999999995</v>
      </c>
      <c r="U1157" s="2">
        <v>0.47899999999999998</v>
      </c>
      <c r="V1157" s="1">
        <v>159</v>
      </c>
      <c r="W1157" s="2">
        <f>V1157/E1157</f>
        <v>1</v>
      </c>
      <c r="X1157" s="2">
        <v>0</v>
      </c>
      <c r="Y1157" s="1">
        <v>8</v>
      </c>
      <c r="Z1157" s="2">
        <f>Y1157/E1157</f>
        <v>5.0314465408805034E-2</v>
      </c>
      <c r="AA1157" s="2">
        <v>0</v>
      </c>
      <c r="AB1157" s="1">
        <v>144</v>
      </c>
      <c r="AC1157" s="2">
        <f>AB1157/E1157</f>
        <v>0.90566037735849059</v>
      </c>
      <c r="AD1157" s="2">
        <f>1-(AC1157+Z1157)</f>
        <v>4.4025157232704393E-2</v>
      </c>
      <c r="AE1157" s="2">
        <v>0</v>
      </c>
      <c r="AF1157" s="1">
        <v>84772</v>
      </c>
      <c r="AG1157" s="1">
        <v>67</v>
      </c>
      <c r="AH1157" s="1">
        <v>46563</v>
      </c>
      <c r="AI1157" s="1">
        <v>151</v>
      </c>
      <c r="AJ1157" s="2">
        <v>0.316</v>
      </c>
      <c r="AK1157">
        <v>3599.134986</v>
      </c>
      <c r="AL1157">
        <v>4.4177281657532139E-2</v>
      </c>
      <c r="AM1157" t="s">
        <v>1482</v>
      </c>
      <c r="AN1157" t="s">
        <v>1516</v>
      </c>
    </row>
    <row r="1158" spans="1:40">
      <c r="A1158" t="s">
        <v>1016</v>
      </c>
      <c r="B1158">
        <v>54.7</v>
      </c>
      <c r="C1158">
        <v>54.9</v>
      </c>
      <c r="D1158">
        <v>54.5</v>
      </c>
      <c r="E1158">
        <v>4834</v>
      </c>
      <c r="F1158">
        <v>2346</v>
      </c>
      <c r="G1158">
        <v>2488</v>
      </c>
      <c r="H1158" s="2">
        <f>F1158/E1158</f>
        <v>0.48531237070748862</v>
      </c>
      <c r="I1158" s="2">
        <f>G1158/E1158</f>
        <v>0.51468762929251133</v>
      </c>
      <c r="J1158" s="1">
        <v>2347</v>
      </c>
      <c r="K1158" s="2">
        <f>J1158/E1158</f>
        <v>0.48551923872569303</v>
      </c>
      <c r="L1158" s="1">
        <v>1687</v>
      </c>
      <c r="M1158" s="1">
        <v>236</v>
      </c>
      <c r="N1158" s="1">
        <v>14</v>
      </c>
      <c r="O1158" s="2">
        <f>L1158/$J1158</f>
        <v>0.71878994461014056</v>
      </c>
      <c r="P1158" s="2">
        <f>M1158/$J1158</f>
        <v>0.10055389859394973</v>
      </c>
      <c r="Q1158" s="2">
        <f>N1158/$J1158</f>
        <v>5.9650617809970177E-3</v>
      </c>
      <c r="R1158" s="2">
        <v>0.45899999999999996</v>
      </c>
      <c r="S1158" s="8" t="str">
        <f>VLOOKUP(R1158,bachelor_lookup!A:B,2,TRUE)</f>
        <v>High</v>
      </c>
      <c r="T1158" s="2">
        <v>0.47200000000000003</v>
      </c>
      <c r="U1158" s="2">
        <v>0.44700000000000001</v>
      </c>
      <c r="V1158" s="1">
        <v>4772</v>
      </c>
      <c r="W1158" s="2">
        <f>V1158/E1158</f>
        <v>0.98717418287132808</v>
      </c>
      <c r="X1158" s="2">
        <v>8.1000000000000003E-2</v>
      </c>
      <c r="Y1158" s="1">
        <v>637</v>
      </c>
      <c r="Z1158" s="2">
        <f>Y1158/E1158</f>
        <v>0.13177492759619364</v>
      </c>
      <c r="AA1158" s="2">
        <v>0.1</v>
      </c>
      <c r="AB1158" s="1">
        <v>2910</v>
      </c>
      <c r="AC1158" s="2">
        <f>AB1158/E1158</f>
        <v>0.60198593297476211</v>
      </c>
      <c r="AD1158" s="2">
        <f>1-(AC1158+Z1158)</f>
        <v>0.2662391394290442</v>
      </c>
      <c r="AE1158" s="2">
        <v>0.10099999999999999</v>
      </c>
      <c r="AF1158" s="1">
        <v>97718</v>
      </c>
      <c r="AG1158" s="1">
        <v>2242</v>
      </c>
      <c r="AH1158" s="1">
        <v>66289</v>
      </c>
      <c r="AI1158" s="1">
        <v>4303</v>
      </c>
      <c r="AJ1158" s="2">
        <v>5.2999999999999999E-2</v>
      </c>
      <c r="AK1158">
        <v>246.0161746</v>
      </c>
      <c r="AL1158">
        <v>19.649114566794829</v>
      </c>
      <c r="AM1158" t="s">
        <v>1482</v>
      </c>
      <c r="AN1158" t="s">
        <v>1514</v>
      </c>
    </row>
    <row r="1159" spans="1:40">
      <c r="A1159" t="s">
        <v>537</v>
      </c>
      <c r="B1159">
        <v>32.6</v>
      </c>
      <c r="C1159">
        <v>31.5</v>
      </c>
      <c r="D1159">
        <v>35.700000000000003</v>
      </c>
      <c r="E1159">
        <v>7866</v>
      </c>
      <c r="F1159">
        <v>4312</v>
      </c>
      <c r="G1159">
        <v>3554</v>
      </c>
      <c r="H1159" s="2">
        <f>F1159/E1159</f>
        <v>0.54818204932621406</v>
      </c>
      <c r="I1159" s="2">
        <f>G1159/E1159</f>
        <v>0.45181795067378594</v>
      </c>
      <c r="J1159" s="1">
        <v>3956</v>
      </c>
      <c r="K1159" s="2">
        <f>J1159/E1159</f>
        <v>0.50292397660818711</v>
      </c>
      <c r="L1159" s="1">
        <v>3124</v>
      </c>
      <c r="M1159" s="1">
        <v>376</v>
      </c>
      <c r="N1159" s="1">
        <v>234</v>
      </c>
      <c r="O1159" s="2">
        <f>L1159/$J1159</f>
        <v>0.78968655207280081</v>
      </c>
      <c r="P1159" s="2">
        <f>M1159/$J1159</f>
        <v>9.5045500505561167E-2</v>
      </c>
      <c r="Q1159" s="2">
        <f>N1159/$J1159</f>
        <v>5.915065722952477E-2</v>
      </c>
      <c r="R1159" s="2">
        <v>0.46299999999999997</v>
      </c>
      <c r="S1159" s="8" t="str">
        <f>VLOOKUP(R1159,bachelor_lookup!A:B,2,TRUE)</f>
        <v>High</v>
      </c>
      <c r="T1159" s="2">
        <v>0.48299999999999998</v>
      </c>
      <c r="U1159" s="2">
        <v>0.44299999999999995</v>
      </c>
      <c r="V1159" s="1">
        <v>7856</v>
      </c>
      <c r="W1159" s="2">
        <f>V1159/E1159</f>
        <v>0.99872870582252737</v>
      </c>
      <c r="X1159" s="2">
        <v>5.0999999999999997E-2</v>
      </c>
      <c r="Y1159" s="1">
        <v>2294</v>
      </c>
      <c r="Z1159" s="2">
        <f>Y1159/E1159</f>
        <v>0.29163488431222984</v>
      </c>
      <c r="AA1159" s="2">
        <v>9.8000000000000004E-2</v>
      </c>
      <c r="AB1159" s="1">
        <v>4894</v>
      </c>
      <c r="AC1159" s="2">
        <f>AB1159/E1159</f>
        <v>0.62217137045512327</v>
      </c>
      <c r="AD1159" s="2">
        <f>1-(AC1159+Z1159)</f>
        <v>8.619374523264689E-2</v>
      </c>
      <c r="AE1159" s="2">
        <v>3.4000000000000002E-2</v>
      </c>
      <c r="AF1159" s="1">
        <v>111324</v>
      </c>
      <c r="AG1159" s="1">
        <v>2663</v>
      </c>
      <c r="AH1159" s="1">
        <v>102675</v>
      </c>
      <c r="AI1159" s="1">
        <v>5928</v>
      </c>
      <c r="AJ1159" s="2">
        <v>6.3E-2</v>
      </c>
      <c r="AK1159">
        <v>6.2321661199999996</v>
      </c>
      <c r="AL1159">
        <v>1262.1614778137525</v>
      </c>
      <c r="AM1159" t="s">
        <v>1483</v>
      </c>
      <c r="AN1159" t="s">
        <v>1503</v>
      </c>
    </row>
    <row r="1160" spans="1:40">
      <c r="A1160" t="s">
        <v>1128</v>
      </c>
      <c r="B1160">
        <v>33.6</v>
      </c>
      <c r="C1160">
        <v>33.4</v>
      </c>
      <c r="D1160">
        <v>33.9</v>
      </c>
      <c r="E1160">
        <v>5320</v>
      </c>
      <c r="F1160">
        <v>2430</v>
      </c>
      <c r="G1160">
        <v>2890</v>
      </c>
      <c r="H1160" s="2">
        <f>F1160/E1160</f>
        <v>0.4567669172932331</v>
      </c>
      <c r="I1160" s="2">
        <f>G1160/E1160</f>
        <v>0.54323308270676696</v>
      </c>
      <c r="J1160" s="1">
        <v>2480</v>
      </c>
      <c r="K1160" s="2">
        <f>J1160/E1160</f>
        <v>0.46616541353383456</v>
      </c>
      <c r="L1160" s="1">
        <v>1717</v>
      </c>
      <c r="M1160" s="1">
        <v>456</v>
      </c>
      <c r="N1160" s="1">
        <v>133</v>
      </c>
      <c r="O1160" s="2">
        <f>L1160/$J1160</f>
        <v>0.69233870967741939</v>
      </c>
      <c r="P1160" s="2">
        <f>M1160/$J1160</f>
        <v>0.18387096774193548</v>
      </c>
      <c r="Q1160" s="2">
        <f>N1160/$J1160</f>
        <v>5.3629032258064514E-2</v>
      </c>
      <c r="R1160" s="2">
        <v>0.46299999999999997</v>
      </c>
      <c r="S1160" s="8" t="str">
        <f>VLOOKUP(R1160,bachelor_lookup!A:B,2,TRUE)</f>
        <v>High</v>
      </c>
      <c r="T1160" s="2">
        <v>0.41600000000000004</v>
      </c>
      <c r="U1160" s="2">
        <v>0.502</v>
      </c>
      <c r="V1160" s="1">
        <v>5320</v>
      </c>
      <c r="W1160" s="2">
        <f>V1160/E1160</f>
        <v>1</v>
      </c>
      <c r="X1160" s="2">
        <v>8.900000000000001E-2</v>
      </c>
      <c r="Y1160" s="1">
        <v>1351</v>
      </c>
      <c r="Z1160" s="2">
        <f>Y1160/E1160</f>
        <v>0.25394736842105264</v>
      </c>
      <c r="AA1160" s="2">
        <v>7.0999999999999994E-2</v>
      </c>
      <c r="AB1160" s="1">
        <v>3528</v>
      </c>
      <c r="AC1160" s="2">
        <f>AB1160/E1160</f>
        <v>0.66315789473684206</v>
      </c>
      <c r="AD1160" s="2">
        <f>1-(AC1160+Z1160)</f>
        <v>8.2894736842105354E-2</v>
      </c>
      <c r="AE1160" s="2">
        <v>9.9000000000000005E-2</v>
      </c>
      <c r="AF1160" s="1">
        <v>97098</v>
      </c>
      <c r="AG1160" s="1">
        <v>1974</v>
      </c>
      <c r="AH1160" s="1">
        <v>83879</v>
      </c>
      <c r="AI1160" s="1">
        <v>4060</v>
      </c>
      <c r="AJ1160" s="2">
        <v>0.106</v>
      </c>
      <c r="AK1160">
        <v>3.7190002450000001</v>
      </c>
      <c r="AL1160">
        <v>1430.4919735223089</v>
      </c>
      <c r="AM1160" t="s">
        <v>1484</v>
      </c>
      <c r="AN1160" t="s">
        <v>1517</v>
      </c>
    </row>
    <row r="1161" spans="1:40">
      <c r="A1161" t="s">
        <v>1349</v>
      </c>
      <c r="B1161">
        <v>50</v>
      </c>
      <c r="C1161">
        <v>48.3</v>
      </c>
      <c r="D1161">
        <v>50.9</v>
      </c>
      <c r="E1161">
        <v>4010</v>
      </c>
      <c r="F1161">
        <v>1826</v>
      </c>
      <c r="G1161">
        <v>2184</v>
      </c>
      <c r="H1161" s="2">
        <f>F1161/E1161</f>
        <v>0.45536159600997506</v>
      </c>
      <c r="I1161" s="2">
        <f>G1161/E1161</f>
        <v>0.54463840399002494</v>
      </c>
      <c r="J1161" s="1">
        <v>1904</v>
      </c>
      <c r="K1161" s="2">
        <f>J1161/E1161</f>
        <v>0.47481296758104741</v>
      </c>
      <c r="L1161" s="1">
        <v>1455</v>
      </c>
      <c r="M1161" s="1">
        <v>164</v>
      </c>
      <c r="N1161" s="1">
        <v>23</v>
      </c>
      <c r="O1161" s="2">
        <f>L1161/$J1161</f>
        <v>0.76418067226890751</v>
      </c>
      <c r="P1161" s="2">
        <f>M1161/$J1161</f>
        <v>8.6134453781512604E-2</v>
      </c>
      <c r="Q1161" s="2">
        <f>N1161/$J1161</f>
        <v>1.207983193277311E-2</v>
      </c>
      <c r="R1161" s="2">
        <v>0.46299999999999997</v>
      </c>
      <c r="S1161" s="8" t="str">
        <f>VLOOKUP(R1161,bachelor_lookup!A:B,2,TRUE)</f>
        <v>High</v>
      </c>
      <c r="T1161" s="2">
        <v>0.48299999999999998</v>
      </c>
      <c r="U1161" s="2">
        <v>0.44700000000000001</v>
      </c>
      <c r="V1161" s="1">
        <v>4010</v>
      </c>
      <c r="W1161" s="2">
        <f>V1161/E1161</f>
        <v>1</v>
      </c>
      <c r="X1161" s="2">
        <v>5.4000000000000006E-2</v>
      </c>
      <c r="Y1161" s="1">
        <v>665</v>
      </c>
      <c r="Z1161" s="2">
        <f>Y1161/E1161</f>
        <v>0.16583541147132169</v>
      </c>
      <c r="AA1161" s="2">
        <v>0</v>
      </c>
      <c r="AB1161" s="1">
        <v>2598</v>
      </c>
      <c r="AC1161" s="2">
        <f>AB1161/E1161</f>
        <v>0.6478802992518703</v>
      </c>
      <c r="AD1161" s="2">
        <f>1-(AC1161+Z1161)</f>
        <v>0.18628428927680796</v>
      </c>
      <c r="AE1161" s="2">
        <v>6.9000000000000006E-2</v>
      </c>
      <c r="AF1161" s="1">
        <v>102625</v>
      </c>
      <c r="AG1161" s="1">
        <v>1741</v>
      </c>
      <c r="AH1161" s="1">
        <v>85014</v>
      </c>
      <c r="AI1161" s="1">
        <v>3453</v>
      </c>
      <c r="AJ1161" s="2">
        <v>8.199999999999999E-2</v>
      </c>
      <c r="AK1161">
        <v>45.709021399999997</v>
      </c>
      <c r="AL1161">
        <v>87.728852580510505</v>
      </c>
      <c r="AM1161" t="s">
        <v>1482</v>
      </c>
      <c r="AN1161" t="s">
        <v>1520</v>
      </c>
    </row>
    <row r="1162" spans="1:40">
      <c r="A1162" t="s">
        <v>312</v>
      </c>
      <c r="B1162">
        <v>52.6</v>
      </c>
      <c r="C1162">
        <v>52.6</v>
      </c>
      <c r="D1162">
        <v>52.5</v>
      </c>
      <c r="E1162">
        <v>4149</v>
      </c>
      <c r="F1162">
        <v>1925</v>
      </c>
      <c r="G1162">
        <v>2224</v>
      </c>
      <c r="H1162" s="2">
        <f>F1162/E1162</f>
        <v>0.46396722101711257</v>
      </c>
      <c r="I1162" s="2">
        <f>G1162/E1162</f>
        <v>0.53603277898288748</v>
      </c>
      <c r="J1162" s="1">
        <v>1891</v>
      </c>
      <c r="K1162" s="2">
        <f>J1162/E1162</f>
        <v>0.45577247529525189</v>
      </c>
      <c r="L1162" s="1">
        <v>1080</v>
      </c>
      <c r="M1162" s="1">
        <v>174</v>
      </c>
      <c r="N1162" s="1">
        <v>240</v>
      </c>
      <c r="O1162" s="2">
        <f>L1162/$J1162</f>
        <v>0.57112638815441563</v>
      </c>
      <c r="P1162" s="2">
        <f>M1162/$J1162</f>
        <v>9.2014806980433628E-2</v>
      </c>
      <c r="Q1162" s="2">
        <f>N1162/$J1162</f>
        <v>0.12691697514542571</v>
      </c>
      <c r="R1162" s="2">
        <v>0.46299999999999997</v>
      </c>
      <c r="S1162" s="8" t="str">
        <f>VLOOKUP(R1162,bachelor_lookup!A:B,2,TRUE)</f>
        <v>High</v>
      </c>
      <c r="T1162" s="2">
        <v>0.48599999999999999</v>
      </c>
      <c r="U1162" s="2">
        <v>0.44400000000000001</v>
      </c>
      <c r="V1162" s="1">
        <v>4140</v>
      </c>
      <c r="W1162" s="2">
        <f>V1162/E1162</f>
        <v>0.99783080260303691</v>
      </c>
      <c r="X1162" s="2">
        <v>0.13900000000000001</v>
      </c>
      <c r="Y1162" s="1">
        <v>700</v>
      </c>
      <c r="Z1162" s="2">
        <f>Y1162/E1162</f>
        <v>0.16871535309713184</v>
      </c>
      <c r="AA1162" s="2">
        <v>0.19899999999999998</v>
      </c>
      <c r="AB1162" s="1">
        <v>2554</v>
      </c>
      <c r="AC1162" s="2">
        <f>AB1162/E1162</f>
        <v>0.61557001687153534</v>
      </c>
      <c r="AD1162" s="2">
        <f>1-(AC1162+Z1162)</f>
        <v>0.21571463003133284</v>
      </c>
      <c r="AE1162" s="2">
        <v>0.154</v>
      </c>
      <c r="AF1162" s="1">
        <v>79327</v>
      </c>
      <c r="AG1162" s="1">
        <v>1852</v>
      </c>
      <c r="AH1162" s="1">
        <v>64107</v>
      </c>
      <c r="AI1162" s="1">
        <v>3502</v>
      </c>
      <c r="AJ1162" s="2">
        <v>7.6999999999999999E-2</v>
      </c>
      <c r="AK1162">
        <v>60.937853400000002</v>
      </c>
      <c r="AL1162">
        <v>68.085758990650632</v>
      </c>
      <c r="AM1162" t="s">
        <v>1482</v>
      </c>
      <c r="AN1162" t="s">
        <v>1501</v>
      </c>
    </row>
    <row r="1163" spans="1:40">
      <c r="A1163" t="s">
        <v>698</v>
      </c>
      <c r="B1163">
        <v>40.200000000000003</v>
      </c>
      <c r="C1163">
        <v>36.700000000000003</v>
      </c>
      <c r="D1163">
        <v>43.4</v>
      </c>
      <c r="E1163">
        <v>5012</v>
      </c>
      <c r="F1163">
        <v>2297</v>
      </c>
      <c r="G1163">
        <v>2715</v>
      </c>
      <c r="H1163" s="2">
        <f>F1163/E1163</f>
        <v>0.45830007980845971</v>
      </c>
      <c r="I1163" s="2">
        <f>G1163/E1163</f>
        <v>0.54169992019154034</v>
      </c>
      <c r="J1163" s="1">
        <v>2676</v>
      </c>
      <c r="K1163" s="2">
        <f>J1163/E1163</f>
        <v>0.53391859537110931</v>
      </c>
      <c r="L1163" s="1">
        <v>2121</v>
      </c>
      <c r="M1163" s="1">
        <v>281</v>
      </c>
      <c r="N1163" s="1">
        <v>126</v>
      </c>
      <c r="O1163" s="2">
        <f>L1163/$J1163</f>
        <v>0.79260089686098656</v>
      </c>
      <c r="P1163" s="2">
        <f>M1163/$J1163</f>
        <v>0.10500747384155455</v>
      </c>
      <c r="Q1163" s="2">
        <f>N1163/$J1163</f>
        <v>4.708520179372197E-2</v>
      </c>
      <c r="R1163" s="2">
        <v>0.46399999999999997</v>
      </c>
      <c r="S1163" s="8" t="str">
        <f>VLOOKUP(R1163,bachelor_lookup!A:B,2,TRUE)</f>
        <v>High</v>
      </c>
      <c r="T1163" s="2">
        <v>0.54899999999999993</v>
      </c>
      <c r="U1163" s="2">
        <v>0.39600000000000002</v>
      </c>
      <c r="V1163" s="1">
        <v>5000</v>
      </c>
      <c r="W1163" s="2">
        <f>V1163/E1163</f>
        <v>0.99760574620909814</v>
      </c>
      <c r="X1163" s="2">
        <v>9.4E-2</v>
      </c>
      <c r="Y1163" s="1">
        <v>1046</v>
      </c>
      <c r="Z1163" s="2">
        <f>Y1163/E1163</f>
        <v>0.20869912210694333</v>
      </c>
      <c r="AA1163" s="2">
        <v>0.14899999999999999</v>
      </c>
      <c r="AB1163" s="1">
        <v>3212</v>
      </c>
      <c r="AC1163" s="2">
        <f>AB1163/E1163</f>
        <v>0.64086193136472469</v>
      </c>
      <c r="AD1163" s="2">
        <f>1-(AC1163+Z1163)</f>
        <v>0.15043894652833201</v>
      </c>
      <c r="AE1163" s="2">
        <v>9.0999999999999998E-2</v>
      </c>
      <c r="AF1163" s="1">
        <v>94541</v>
      </c>
      <c r="AG1163" s="1">
        <v>2394</v>
      </c>
      <c r="AH1163" s="1">
        <v>65938</v>
      </c>
      <c r="AI1163" s="1">
        <v>4099</v>
      </c>
      <c r="AJ1163" s="2">
        <v>2.3E-2</v>
      </c>
      <c r="AK1163">
        <v>6.8144944430000001</v>
      </c>
      <c r="AL1163">
        <v>735.49109797109566</v>
      </c>
      <c r="AM1163" t="s">
        <v>1483</v>
      </c>
      <c r="AN1163" t="s">
        <v>1503</v>
      </c>
    </row>
    <row r="1164" spans="1:40">
      <c r="A1164" t="s">
        <v>679</v>
      </c>
      <c r="B1164">
        <v>41.7</v>
      </c>
      <c r="C1164">
        <v>39.799999999999997</v>
      </c>
      <c r="D1164">
        <v>42.4</v>
      </c>
      <c r="E1164">
        <v>4091</v>
      </c>
      <c r="F1164">
        <v>1947</v>
      </c>
      <c r="G1164">
        <v>2144</v>
      </c>
      <c r="H1164" s="2">
        <f>F1164/E1164</f>
        <v>0.47592275727206063</v>
      </c>
      <c r="I1164" s="2">
        <f>G1164/E1164</f>
        <v>0.52407724272793943</v>
      </c>
      <c r="J1164" s="1">
        <v>2304</v>
      </c>
      <c r="K1164" s="2">
        <f>J1164/E1164</f>
        <v>0.56318748472256175</v>
      </c>
      <c r="L1164" s="1">
        <v>1648</v>
      </c>
      <c r="M1164" s="1">
        <v>185</v>
      </c>
      <c r="N1164" s="1">
        <v>208</v>
      </c>
      <c r="O1164" s="2">
        <f>L1164/$J1164</f>
        <v>0.71527777777777779</v>
      </c>
      <c r="P1164" s="2">
        <f>M1164/$J1164</f>
        <v>8.0295138888888895E-2</v>
      </c>
      <c r="Q1164" s="2">
        <f>N1164/$J1164</f>
        <v>9.0277777777777776E-2</v>
      </c>
      <c r="R1164" s="2">
        <v>0.46399999999999997</v>
      </c>
      <c r="S1164" s="8" t="str">
        <f>VLOOKUP(R1164,bachelor_lookup!A:B,2,TRUE)</f>
        <v>High</v>
      </c>
      <c r="T1164" s="2">
        <v>0.47200000000000003</v>
      </c>
      <c r="U1164" s="2">
        <v>0.45799999999999996</v>
      </c>
      <c r="V1164" s="1">
        <v>4091</v>
      </c>
      <c r="W1164" s="2">
        <f>V1164/E1164</f>
        <v>1</v>
      </c>
      <c r="X1164" s="2">
        <v>6.2E-2</v>
      </c>
      <c r="Y1164" s="1">
        <v>664</v>
      </c>
      <c r="Z1164" s="2">
        <f>Y1164/E1164</f>
        <v>0.16230750427768273</v>
      </c>
      <c r="AA1164" s="2">
        <v>8.4000000000000005E-2</v>
      </c>
      <c r="AB1164" s="1">
        <v>2895</v>
      </c>
      <c r="AC1164" s="2">
        <f>AB1164/E1164</f>
        <v>0.70765094109019799</v>
      </c>
      <c r="AD1164" s="2">
        <f>1-(AC1164+Z1164)</f>
        <v>0.1300415546321193</v>
      </c>
      <c r="AE1164" s="2">
        <v>6.6000000000000003E-2</v>
      </c>
      <c r="AF1164" s="1">
        <v>89038</v>
      </c>
      <c r="AG1164" s="1">
        <v>2013</v>
      </c>
      <c r="AH1164" s="1">
        <v>63862</v>
      </c>
      <c r="AI1164" s="1">
        <v>3467</v>
      </c>
      <c r="AJ1164" s="2">
        <v>5.9000000000000004E-2</v>
      </c>
      <c r="AK1164">
        <v>4.0544907969999997</v>
      </c>
      <c r="AL1164">
        <v>1009.0046333381775</v>
      </c>
      <c r="AM1164" t="s">
        <v>1483</v>
      </c>
      <c r="AN1164" t="s">
        <v>1503</v>
      </c>
    </row>
    <row r="1165" spans="1:40">
      <c r="A1165" t="s">
        <v>1103</v>
      </c>
      <c r="B1165">
        <v>42.7</v>
      </c>
      <c r="C1165">
        <v>38.299999999999997</v>
      </c>
      <c r="D1165">
        <v>46.1</v>
      </c>
      <c r="E1165">
        <v>6169</v>
      </c>
      <c r="F1165">
        <v>2880</v>
      </c>
      <c r="G1165">
        <v>3289</v>
      </c>
      <c r="H1165" s="2">
        <f>F1165/E1165</f>
        <v>0.46685038093694275</v>
      </c>
      <c r="I1165" s="2">
        <f>G1165/E1165</f>
        <v>0.53314961906305725</v>
      </c>
      <c r="J1165" s="1">
        <v>3204</v>
      </c>
      <c r="K1165" s="2">
        <f>J1165/E1165</f>
        <v>0.51937104879234886</v>
      </c>
      <c r="L1165" s="1">
        <v>2260</v>
      </c>
      <c r="M1165" s="1">
        <v>152</v>
      </c>
      <c r="N1165" s="1">
        <v>408</v>
      </c>
      <c r="O1165" s="2">
        <f>L1165/$J1165</f>
        <v>0.70536828963795251</v>
      </c>
      <c r="P1165" s="2">
        <f>M1165/$J1165</f>
        <v>4.7440699126092382E-2</v>
      </c>
      <c r="Q1165" s="2">
        <f>N1165/$J1165</f>
        <v>0.12734082397003746</v>
      </c>
      <c r="R1165" s="2">
        <v>0.46399999999999997</v>
      </c>
      <c r="S1165" s="8" t="str">
        <f>VLOOKUP(R1165,bachelor_lookup!A:B,2,TRUE)</f>
        <v>High</v>
      </c>
      <c r="T1165" s="2">
        <v>0.43799999999999994</v>
      </c>
      <c r="U1165" s="2">
        <v>0.48499999999999999</v>
      </c>
      <c r="V1165" s="1">
        <v>6126</v>
      </c>
      <c r="W1165" s="2">
        <f>V1165/E1165</f>
        <v>0.99302966445128871</v>
      </c>
      <c r="X1165" s="2">
        <v>4.2999999999999997E-2</v>
      </c>
      <c r="Y1165" s="1">
        <v>1269</v>
      </c>
      <c r="Z1165" s="2">
        <f>Y1165/E1165</f>
        <v>0.2057059491003404</v>
      </c>
      <c r="AA1165" s="2">
        <v>5.2000000000000005E-2</v>
      </c>
      <c r="AB1165" s="1">
        <v>3976</v>
      </c>
      <c r="AC1165" s="2">
        <f>AB1165/E1165</f>
        <v>0.64451288701572373</v>
      </c>
      <c r="AD1165" s="2">
        <f>1-(AC1165+Z1165)</f>
        <v>0.14978116388393592</v>
      </c>
      <c r="AE1165" s="2">
        <v>4.2999999999999997E-2</v>
      </c>
      <c r="AF1165" s="1">
        <v>81653</v>
      </c>
      <c r="AG1165" s="1">
        <v>2523</v>
      </c>
      <c r="AH1165" s="1">
        <v>68449</v>
      </c>
      <c r="AI1165" s="1">
        <v>4999</v>
      </c>
      <c r="AJ1165" s="2">
        <v>7.400000000000001E-2</v>
      </c>
      <c r="AK1165">
        <v>3.1955702910000001</v>
      </c>
      <c r="AL1165">
        <v>1930.4848393960738</v>
      </c>
      <c r="AM1165" t="s">
        <v>1484</v>
      </c>
      <c r="AN1165" t="s">
        <v>1517</v>
      </c>
    </row>
    <row r="1166" spans="1:40">
      <c r="A1166" t="s">
        <v>669</v>
      </c>
      <c r="B1166">
        <v>43</v>
      </c>
      <c r="C1166">
        <v>40.6</v>
      </c>
      <c r="D1166">
        <v>44.9</v>
      </c>
      <c r="E1166">
        <v>3203</v>
      </c>
      <c r="F1166">
        <v>1650</v>
      </c>
      <c r="G1166">
        <v>1553</v>
      </c>
      <c r="H1166" s="2">
        <f>F1166/E1166</f>
        <v>0.51514205432407123</v>
      </c>
      <c r="I1166" s="2">
        <f>G1166/E1166</f>
        <v>0.48485794567592883</v>
      </c>
      <c r="J1166" s="1">
        <v>1761</v>
      </c>
      <c r="K1166" s="2">
        <f>J1166/E1166</f>
        <v>0.54979706525132688</v>
      </c>
      <c r="L1166" s="1">
        <v>1307</v>
      </c>
      <c r="M1166" s="1">
        <v>198</v>
      </c>
      <c r="N1166" s="1">
        <v>108</v>
      </c>
      <c r="O1166" s="2">
        <f>L1166/$J1166</f>
        <v>0.74219193639977288</v>
      </c>
      <c r="P1166" s="2">
        <f>M1166/$J1166</f>
        <v>0.11243611584327087</v>
      </c>
      <c r="Q1166" s="2">
        <f>N1166/$J1166</f>
        <v>6.1328790459965928E-2</v>
      </c>
      <c r="R1166" s="2">
        <v>0.46399999999999997</v>
      </c>
      <c r="S1166" s="8" t="str">
        <f>VLOOKUP(R1166,bachelor_lookup!A:B,2,TRUE)</f>
        <v>High</v>
      </c>
      <c r="T1166" s="2">
        <v>0.52800000000000002</v>
      </c>
      <c r="U1166" s="2">
        <v>0.39899999999999997</v>
      </c>
      <c r="V1166" s="1">
        <v>3175</v>
      </c>
      <c r="W1166" s="2">
        <f>V1166/E1166</f>
        <v>0.99125819544177329</v>
      </c>
      <c r="X1166" s="2">
        <v>4.7E-2</v>
      </c>
      <c r="Y1166" s="1">
        <v>629</v>
      </c>
      <c r="Z1166" s="2">
        <f>Y1166/E1166</f>
        <v>0.19637839525444895</v>
      </c>
      <c r="AA1166" s="2">
        <v>6.8000000000000005E-2</v>
      </c>
      <c r="AB1166" s="1">
        <v>2173</v>
      </c>
      <c r="AC1166" s="2">
        <f>AB1166/E1166</f>
        <v>0.67842647517951915</v>
      </c>
      <c r="AD1166" s="2">
        <f>1-(AC1166+Z1166)</f>
        <v>0.12519512956603185</v>
      </c>
      <c r="AE1166" s="2">
        <v>4.5999999999999999E-2</v>
      </c>
      <c r="AF1166" s="1">
        <v>111139</v>
      </c>
      <c r="AG1166" s="1">
        <v>1168</v>
      </c>
      <c r="AH1166" s="1">
        <v>108108</v>
      </c>
      <c r="AI1166" s="1">
        <v>2695</v>
      </c>
      <c r="AJ1166" s="2">
        <v>7.4999999999999997E-2</v>
      </c>
      <c r="AK1166">
        <v>1.916057632</v>
      </c>
      <c r="AL1166">
        <v>1671.6616173265502</v>
      </c>
      <c r="AM1166" t="s">
        <v>1484</v>
      </c>
      <c r="AN1166" t="s">
        <v>1503</v>
      </c>
    </row>
    <row r="1167" spans="1:40">
      <c r="A1167" t="s">
        <v>1347</v>
      </c>
      <c r="B1167">
        <v>49.8</v>
      </c>
      <c r="C1167">
        <v>50.3</v>
      </c>
      <c r="D1167">
        <v>49.6</v>
      </c>
      <c r="E1167">
        <v>7055</v>
      </c>
      <c r="F1167">
        <v>3311</v>
      </c>
      <c r="G1167">
        <v>3744</v>
      </c>
      <c r="H1167" s="2">
        <f>F1167/E1167</f>
        <v>0.46931254429482638</v>
      </c>
      <c r="I1167" s="2">
        <f>G1167/E1167</f>
        <v>0.53068745570517362</v>
      </c>
      <c r="J1167" s="1">
        <v>3263</v>
      </c>
      <c r="K1167" s="2">
        <f>J1167/E1167</f>
        <v>0.46250885896527283</v>
      </c>
      <c r="L1167" s="1">
        <v>2369</v>
      </c>
      <c r="M1167" s="1">
        <v>410</v>
      </c>
      <c r="N1167" s="1">
        <v>0</v>
      </c>
      <c r="O1167" s="2">
        <f>L1167/$J1167</f>
        <v>0.7260190009193993</v>
      </c>
      <c r="P1167" s="2">
        <f>M1167/$J1167</f>
        <v>0.1256512411890898</v>
      </c>
      <c r="Q1167" s="2">
        <f>N1167/$J1167</f>
        <v>0</v>
      </c>
      <c r="R1167" s="2">
        <v>0.46399999999999997</v>
      </c>
      <c r="S1167" s="8" t="str">
        <f>VLOOKUP(R1167,bachelor_lookup!A:B,2,TRUE)</f>
        <v>High</v>
      </c>
      <c r="T1167" s="2">
        <v>0.48899999999999999</v>
      </c>
      <c r="U1167" s="2">
        <v>0.44299999999999995</v>
      </c>
      <c r="V1167" s="1">
        <v>7055</v>
      </c>
      <c r="W1167" s="2">
        <f>V1167/E1167</f>
        <v>1</v>
      </c>
      <c r="X1167" s="2">
        <v>7.2000000000000008E-2</v>
      </c>
      <c r="Y1167" s="1">
        <v>1279</v>
      </c>
      <c r="Z1167" s="2">
        <f>Y1167/E1167</f>
        <v>0.18128986534372785</v>
      </c>
      <c r="AA1167" s="2">
        <v>0.122</v>
      </c>
      <c r="AB1167" s="1">
        <v>4636</v>
      </c>
      <c r="AC1167" s="2">
        <f>AB1167/E1167</f>
        <v>0.65712260807937628</v>
      </c>
      <c r="AD1167" s="2">
        <f>1-(AC1167+Z1167)</f>
        <v>0.1615875265768959</v>
      </c>
      <c r="AE1167" s="2">
        <v>5.2000000000000005E-2</v>
      </c>
      <c r="AF1167" s="1">
        <v>94132</v>
      </c>
      <c r="AG1167" s="1">
        <v>2947</v>
      </c>
      <c r="AH1167" s="1">
        <v>79271</v>
      </c>
      <c r="AI1167" s="1">
        <v>5920</v>
      </c>
      <c r="AJ1167" s="2">
        <v>7.4999999999999997E-2</v>
      </c>
      <c r="AK1167">
        <v>160.4225266</v>
      </c>
      <c r="AL1167">
        <v>43.977614300958159</v>
      </c>
      <c r="AM1167" t="s">
        <v>1482</v>
      </c>
      <c r="AN1167" t="s">
        <v>1520</v>
      </c>
    </row>
    <row r="1168" spans="1:40">
      <c r="A1168" t="s">
        <v>1145</v>
      </c>
      <c r="B1168">
        <v>39.6</v>
      </c>
      <c r="C1168">
        <v>39.6</v>
      </c>
      <c r="D1168">
        <v>39.5</v>
      </c>
      <c r="E1168">
        <v>4845</v>
      </c>
      <c r="F1168">
        <v>2421</v>
      </c>
      <c r="G1168">
        <v>2424</v>
      </c>
      <c r="H1168" s="2">
        <f>F1168/E1168</f>
        <v>0.4996904024767802</v>
      </c>
      <c r="I1168" s="2">
        <f>G1168/E1168</f>
        <v>0.5003095975232198</v>
      </c>
      <c r="J1168" s="1">
        <v>2564</v>
      </c>
      <c r="K1168" s="2">
        <f>J1168/E1168</f>
        <v>0.52920536635706916</v>
      </c>
      <c r="L1168" s="1">
        <v>1937</v>
      </c>
      <c r="M1168" s="1">
        <v>200</v>
      </c>
      <c r="N1168" s="1">
        <v>188</v>
      </c>
      <c r="O1168" s="2">
        <f>L1168/$J1168</f>
        <v>0.75546021840873634</v>
      </c>
      <c r="P1168" s="2">
        <f>M1168/$J1168</f>
        <v>7.8003120124804995E-2</v>
      </c>
      <c r="Q1168" s="2">
        <f>N1168/$J1168</f>
        <v>7.3322932917316688E-2</v>
      </c>
      <c r="R1168" s="2">
        <v>0.46500000000000002</v>
      </c>
      <c r="S1168" s="8" t="str">
        <f>VLOOKUP(R1168,bachelor_lookup!A:B,2,TRUE)</f>
        <v>High</v>
      </c>
      <c r="T1168" s="2">
        <v>0.49700000000000005</v>
      </c>
      <c r="U1168" s="2">
        <v>0.435</v>
      </c>
      <c r="V1168" s="1">
        <v>4845</v>
      </c>
      <c r="W1168" s="2">
        <f>V1168/E1168</f>
        <v>1</v>
      </c>
      <c r="X1168" s="2">
        <v>1.2E-2</v>
      </c>
      <c r="Y1168" s="1">
        <v>1373</v>
      </c>
      <c r="Z1168" s="2">
        <f>Y1168/E1168</f>
        <v>0.28338493292053663</v>
      </c>
      <c r="AA1168" s="2">
        <v>5.0000000000000001E-3</v>
      </c>
      <c r="AB1168" s="1">
        <v>3173</v>
      </c>
      <c r="AC1168" s="2">
        <f>AB1168/E1168</f>
        <v>0.65490196078431373</v>
      </c>
      <c r="AD1168" s="2">
        <f>1-(AC1168+Z1168)</f>
        <v>6.17131062951497E-2</v>
      </c>
      <c r="AE1168" s="2">
        <v>1.3999999999999999E-2</v>
      </c>
      <c r="AF1168" s="1">
        <v>132625</v>
      </c>
      <c r="AG1168" s="1">
        <v>1558</v>
      </c>
      <c r="AH1168" s="1">
        <v>121944</v>
      </c>
      <c r="AI1168" s="1">
        <v>3643</v>
      </c>
      <c r="AJ1168" s="2">
        <v>6.2E-2</v>
      </c>
      <c r="AK1168">
        <v>6.5114561599999998</v>
      </c>
      <c r="AL1168">
        <v>744.07319667802233</v>
      </c>
      <c r="AM1168" t="s">
        <v>1483</v>
      </c>
      <c r="AN1168" t="s">
        <v>1517</v>
      </c>
    </row>
    <row r="1169" spans="1:40">
      <c r="A1169" t="s">
        <v>451</v>
      </c>
      <c r="B1169">
        <v>40.1</v>
      </c>
      <c r="C1169">
        <v>40.6</v>
      </c>
      <c r="D1169">
        <v>37.6</v>
      </c>
      <c r="E1169">
        <v>3410</v>
      </c>
      <c r="F1169">
        <v>1771</v>
      </c>
      <c r="G1169">
        <v>1639</v>
      </c>
      <c r="H1169" s="2">
        <f>F1169/E1169</f>
        <v>0.51935483870967747</v>
      </c>
      <c r="I1169" s="2">
        <f>G1169/E1169</f>
        <v>0.48064516129032259</v>
      </c>
      <c r="J1169" s="1">
        <v>1978</v>
      </c>
      <c r="K1169" s="2">
        <f>J1169/E1169</f>
        <v>0.58005865102639298</v>
      </c>
      <c r="L1169" s="1">
        <v>1419</v>
      </c>
      <c r="M1169" s="1">
        <v>145</v>
      </c>
      <c r="N1169" s="1">
        <v>230</v>
      </c>
      <c r="O1169" s="2">
        <f>L1169/$J1169</f>
        <v>0.71739130434782605</v>
      </c>
      <c r="P1169" s="2">
        <f>M1169/$J1169</f>
        <v>7.3306370070778559E-2</v>
      </c>
      <c r="Q1169" s="2">
        <f>N1169/$J1169</f>
        <v>0.11627906976744186</v>
      </c>
      <c r="R1169" s="2">
        <v>0.46700000000000003</v>
      </c>
      <c r="S1169" s="8" t="str">
        <f>VLOOKUP(R1169,bachelor_lookup!A:B,2,TRUE)</f>
        <v>High</v>
      </c>
      <c r="T1169" s="2">
        <v>0.44799999999999995</v>
      </c>
      <c r="U1169" s="2">
        <v>0.48599999999999999</v>
      </c>
      <c r="V1169" s="1">
        <v>3410</v>
      </c>
      <c r="W1169" s="2">
        <f>V1169/E1169</f>
        <v>1</v>
      </c>
      <c r="X1169" s="2">
        <v>5.2000000000000005E-2</v>
      </c>
      <c r="Y1169" s="1">
        <v>758</v>
      </c>
      <c r="Z1169" s="2">
        <f>Y1169/E1169</f>
        <v>0.22228739002932552</v>
      </c>
      <c r="AA1169" s="2">
        <v>5.7000000000000002E-2</v>
      </c>
      <c r="AB1169" s="1">
        <v>2318</v>
      </c>
      <c r="AC1169" s="2">
        <f>AB1169/E1169</f>
        <v>0.67976539589442819</v>
      </c>
      <c r="AD1169" s="2">
        <f>1-(AC1169+Z1169)</f>
        <v>9.7947214076246292E-2</v>
      </c>
      <c r="AE1169" s="2">
        <v>5.7000000000000002E-2</v>
      </c>
      <c r="AF1169" s="1">
        <v>95264</v>
      </c>
      <c r="AG1169" s="1">
        <v>1451</v>
      </c>
      <c r="AH1169" s="1">
        <v>85893</v>
      </c>
      <c r="AI1169" s="1">
        <v>2709</v>
      </c>
      <c r="AJ1169" s="2">
        <v>6.8000000000000005E-2</v>
      </c>
      <c r="AK1169">
        <v>1.4475115839999999</v>
      </c>
      <c r="AL1169">
        <v>2355.7669850053512</v>
      </c>
      <c r="AM1169" t="s">
        <v>1484</v>
      </c>
      <c r="AN1169" t="s">
        <v>1503</v>
      </c>
    </row>
    <row r="1170" spans="1:40">
      <c r="A1170" t="s">
        <v>1386</v>
      </c>
      <c r="B1170">
        <v>34.1</v>
      </c>
      <c r="C1170">
        <v>34.9</v>
      </c>
      <c r="D1170">
        <v>31.5</v>
      </c>
      <c r="E1170">
        <v>2587</v>
      </c>
      <c r="F1170">
        <v>1413</v>
      </c>
      <c r="G1170">
        <v>1174</v>
      </c>
      <c r="H1170" s="2">
        <f>F1170/E1170</f>
        <v>0.54619250096637029</v>
      </c>
      <c r="I1170" s="2">
        <f>G1170/E1170</f>
        <v>0.45380749903362971</v>
      </c>
      <c r="J1170" s="1">
        <v>1542</v>
      </c>
      <c r="K1170" s="2">
        <f>J1170/E1170</f>
        <v>0.59605720912253579</v>
      </c>
      <c r="L1170" s="1">
        <v>1082</v>
      </c>
      <c r="M1170" s="1">
        <v>10</v>
      </c>
      <c r="N1170" s="1">
        <v>39</v>
      </c>
      <c r="O1170" s="2">
        <f>L1170/$J1170</f>
        <v>0.7016861219195849</v>
      </c>
      <c r="P1170" s="2">
        <f>M1170/$J1170</f>
        <v>6.4850843060959796E-3</v>
      </c>
      <c r="Q1170" s="2">
        <f>N1170/$J1170</f>
        <v>2.5291828793774319E-2</v>
      </c>
      <c r="R1170" s="2">
        <v>0.46799999999999997</v>
      </c>
      <c r="S1170" s="8" t="str">
        <f>VLOOKUP(R1170,bachelor_lookup!A:B,2,TRUE)</f>
        <v>High</v>
      </c>
      <c r="T1170" s="2">
        <v>0.51700000000000002</v>
      </c>
      <c r="U1170" s="2">
        <v>0.41499999999999998</v>
      </c>
      <c r="V1170" s="1">
        <v>2555</v>
      </c>
      <c r="W1170" s="2">
        <f>V1170/E1170</f>
        <v>0.98763045999226906</v>
      </c>
      <c r="X1170" s="2">
        <v>0.20899999999999999</v>
      </c>
      <c r="Y1170" s="1">
        <v>420</v>
      </c>
      <c r="Z1170" s="2">
        <f>Y1170/E1170</f>
        <v>0.1623502126014689</v>
      </c>
      <c r="AA1170" s="2">
        <v>0.27899999999999997</v>
      </c>
      <c r="AB1170" s="1">
        <v>1962</v>
      </c>
      <c r="AC1170" s="2">
        <f>AB1170/E1170</f>
        <v>0.75840742172400466</v>
      </c>
      <c r="AD1170" s="2">
        <f>1-(AC1170+Z1170)</f>
        <v>7.9242365674526472E-2</v>
      </c>
      <c r="AE1170" s="2">
        <v>0.193</v>
      </c>
      <c r="AF1170" s="1">
        <v>54968</v>
      </c>
      <c r="AG1170" s="1">
        <v>1216</v>
      </c>
      <c r="AH1170" s="1">
        <v>36500</v>
      </c>
      <c r="AI1170" s="1">
        <v>2161</v>
      </c>
      <c r="AJ1170" s="2">
        <v>8.1000000000000003E-2</v>
      </c>
      <c r="AK1170">
        <v>1.669946218</v>
      </c>
      <c r="AL1170">
        <v>1549.1516865125773</v>
      </c>
      <c r="AM1170" t="s">
        <v>1484</v>
      </c>
      <c r="AN1170" t="s">
        <v>1523</v>
      </c>
    </row>
    <row r="1171" spans="1:40">
      <c r="A1171" t="s">
        <v>119</v>
      </c>
      <c r="B1171">
        <v>36.799999999999997</v>
      </c>
      <c r="C1171">
        <v>36.6</v>
      </c>
      <c r="D1171">
        <v>38</v>
      </c>
      <c r="E1171">
        <v>1820</v>
      </c>
      <c r="F1171">
        <v>949</v>
      </c>
      <c r="G1171">
        <v>871</v>
      </c>
      <c r="H1171" s="2">
        <f>F1171/E1171</f>
        <v>0.52142857142857146</v>
      </c>
      <c r="I1171" s="2">
        <f>G1171/E1171</f>
        <v>0.47857142857142859</v>
      </c>
      <c r="J1171" s="1">
        <v>944</v>
      </c>
      <c r="K1171" s="2">
        <f>J1171/E1171</f>
        <v>0.51868131868131873</v>
      </c>
      <c r="L1171" s="1">
        <v>772</v>
      </c>
      <c r="M1171" s="1">
        <v>121</v>
      </c>
      <c r="N1171" s="1">
        <v>9</v>
      </c>
      <c r="O1171" s="2">
        <f>L1171/$J1171</f>
        <v>0.81779661016949157</v>
      </c>
      <c r="P1171" s="2">
        <f>M1171/$J1171</f>
        <v>0.12817796610169491</v>
      </c>
      <c r="Q1171" s="2">
        <f>N1171/$J1171</f>
        <v>9.5338983050847464E-3</v>
      </c>
      <c r="R1171" s="2">
        <v>0.46799999999999997</v>
      </c>
      <c r="S1171" s="8" t="str">
        <f>VLOOKUP(R1171,bachelor_lookup!A:B,2,TRUE)</f>
        <v>High</v>
      </c>
      <c r="T1171" s="2">
        <v>0.48499999999999999</v>
      </c>
      <c r="U1171" s="2">
        <v>0.45200000000000001</v>
      </c>
      <c r="V1171" s="1">
        <v>1818</v>
      </c>
      <c r="W1171" s="2">
        <f>V1171/E1171</f>
        <v>0.99890109890109891</v>
      </c>
      <c r="X1171" s="2">
        <v>9.3000000000000013E-2</v>
      </c>
      <c r="Y1171" s="1">
        <v>359</v>
      </c>
      <c r="Z1171" s="2">
        <f>Y1171/E1171</f>
        <v>0.19725274725274725</v>
      </c>
      <c r="AA1171" s="2">
        <v>0.14199999999999999</v>
      </c>
      <c r="AB1171" s="1">
        <v>1194</v>
      </c>
      <c r="AC1171" s="2">
        <f>AB1171/E1171</f>
        <v>0.65604395604395604</v>
      </c>
      <c r="AD1171" s="2">
        <f>1-(AC1171+Z1171)</f>
        <v>0.14670329670329674</v>
      </c>
      <c r="AE1171" s="2">
        <v>8.4000000000000005E-2</v>
      </c>
      <c r="AF1171" s="1">
        <v>81225</v>
      </c>
      <c r="AG1171" s="1">
        <v>874</v>
      </c>
      <c r="AH1171" s="1">
        <v>58654</v>
      </c>
      <c r="AI1171" s="1">
        <v>1490</v>
      </c>
      <c r="AJ1171" s="2">
        <v>7.0000000000000007E-2</v>
      </c>
      <c r="AK1171">
        <v>2.0492970690000001</v>
      </c>
      <c r="AL1171">
        <v>888.10940469851414</v>
      </c>
      <c r="AM1171" t="s">
        <v>1483</v>
      </c>
      <c r="AN1171" t="s">
        <v>1492</v>
      </c>
    </row>
    <row r="1172" spans="1:40">
      <c r="A1172" t="s">
        <v>328</v>
      </c>
      <c r="B1172">
        <v>34.9</v>
      </c>
      <c r="C1172">
        <v>34.6</v>
      </c>
      <c r="D1172">
        <v>35.4</v>
      </c>
      <c r="E1172">
        <v>4273</v>
      </c>
      <c r="F1172">
        <v>2127</v>
      </c>
      <c r="G1172">
        <v>2146</v>
      </c>
      <c r="H1172" s="2">
        <f>F1172/E1172</f>
        <v>0.49777673765504332</v>
      </c>
      <c r="I1172" s="2">
        <f>G1172/E1172</f>
        <v>0.50222326234495673</v>
      </c>
      <c r="J1172" s="1">
        <v>2498</v>
      </c>
      <c r="K1172" s="2">
        <f>J1172/E1172</f>
        <v>0.58460098291598406</v>
      </c>
      <c r="L1172" s="1">
        <v>1490</v>
      </c>
      <c r="M1172" s="1">
        <v>205</v>
      </c>
      <c r="N1172" s="1">
        <v>656</v>
      </c>
      <c r="O1172" s="2">
        <f>L1172/$J1172</f>
        <v>0.59647718174539632</v>
      </c>
      <c r="P1172" s="2">
        <f>M1172/$J1172</f>
        <v>8.2065652522017613E-2</v>
      </c>
      <c r="Q1172" s="2">
        <f>N1172/$J1172</f>
        <v>0.26261008807045638</v>
      </c>
      <c r="R1172" s="2">
        <v>0.46899999999999997</v>
      </c>
      <c r="S1172" s="8" t="str">
        <f>VLOOKUP(R1172,bachelor_lookup!A:B,2,TRUE)</f>
        <v>High</v>
      </c>
      <c r="T1172" s="2">
        <v>0.44400000000000001</v>
      </c>
      <c r="U1172" s="2">
        <v>0.49399999999999999</v>
      </c>
      <c r="V1172" s="1">
        <v>4265</v>
      </c>
      <c r="W1172" s="2">
        <f>V1172/E1172</f>
        <v>0.99812777907793115</v>
      </c>
      <c r="X1172" s="2">
        <v>0.10400000000000001</v>
      </c>
      <c r="Y1172" s="1">
        <v>575</v>
      </c>
      <c r="Z1172" s="2">
        <f>Y1172/E1172</f>
        <v>0.1345658787736953</v>
      </c>
      <c r="AA1172" s="2">
        <v>0.188</v>
      </c>
      <c r="AB1172" s="1">
        <v>3115</v>
      </c>
      <c r="AC1172" s="2">
        <f>AB1172/E1172</f>
        <v>0.72899602153054055</v>
      </c>
      <c r="AD1172" s="2">
        <f>1-(AC1172+Z1172)</f>
        <v>0.13643809969576415</v>
      </c>
      <c r="AE1172" s="2">
        <v>8.900000000000001E-2</v>
      </c>
      <c r="AF1172" s="1">
        <v>68648</v>
      </c>
      <c r="AG1172" s="1">
        <v>2065</v>
      </c>
      <c r="AH1172" s="1">
        <v>51642</v>
      </c>
      <c r="AI1172" s="1">
        <v>3741</v>
      </c>
      <c r="AJ1172" s="2">
        <v>5.2999999999999999E-2</v>
      </c>
      <c r="AK1172">
        <v>1.2946753289999999</v>
      </c>
      <c r="AL1172">
        <v>3300.4413572169028</v>
      </c>
      <c r="AM1172" t="s">
        <v>1484</v>
      </c>
      <c r="AN1172" t="s">
        <v>1503</v>
      </c>
    </row>
    <row r="1173" spans="1:40">
      <c r="A1173" t="s">
        <v>1099</v>
      </c>
      <c r="B1173">
        <v>46.5</v>
      </c>
      <c r="C1173">
        <v>44.9</v>
      </c>
      <c r="D1173">
        <v>49.1</v>
      </c>
      <c r="E1173">
        <v>5224</v>
      </c>
      <c r="F1173">
        <v>2719</v>
      </c>
      <c r="G1173">
        <v>2505</v>
      </c>
      <c r="H1173" s="2">
        <f>F1173/E1173</f>
        <v>0.52048238897396626</v>
      </c>
      <c r="I1173" s="2">
        <f>G1173/E1173</f>
        <v>0.47951761102603369</v>
      </c>
      <c r="J1173" s="1">
        <v>2806</v>
      </c>
      <c r="K1173" s="2">
        <f>J1173/E1173</f>
        <v>0.53713629402756513</v>
      </c>
      <c r="L1173" s="1">
        <v>1920</v>
      </c>
      <c r="M1173" s="1">
        <v>283</v>
      </c>
      <c r="N1173" s="1">
        <v>306</v>
      </c>
      <c r="O1173" s="2">
        <f>L1173/$J1173</f>
        <v>0.68424803991446903</v>
      </c>
      <c r="P1173" s="2">
        <f>M1173/$J1173</f>
        <v>0.10085531004989308</v>
      </c>
      <c r="Q1173" s="2">
        <f>N1173/$J1173</f>
        <v>0.1090520313613685</v>
      </c>
      <c r="R1173" s="2">
        <v>0.47</v>
      </c>
      <c r="S1173" s="8" t="str">
        <f>VLOOKUP(R1173,bachelor_lookup!A:B,2,TRUE)</f>
        <v>High</v>
      </c>
      <c r="T1173" s="2">
        <v>0.46899999999999997</v>
      </c>
      <c r="U1173" s="2">
        <v>0.47200000000000003</v>
      </c>
      <c r="V1173" s="1">
        <v>5128</v>
      </c>
      <c r="W1173" s="2">
        <f>V1173/E1173</f>
        <v>0.98162327718223585</v>
      </c>
      <c r="X1173" s="2">
        <v>9.0999999999999998E-2</v>
      </c>
      <c r="Y1173" s="1">
        <v>909</v>
      </c>
      <c r="Z1173" s="2">
        <f>Y1173/E1173</f>
        <v>0.17400459418070444</v>
      </c>
      <c r="AA1173" s="2">
        <v>0.158</v>
      </c>
      <c r="AB1173" s="1">
        <v>3565</v>
      </c>
      <c r="AC1173" s="2">
        <f>AB1173/E1173</f>
        <v>0.68242725880551303</v>
      </c>
      <c r="AD1173" s="2">
        <f>1-(AC1173+Z1173)</f>
        <v>0.14356814701378251</v>
      </c>
      <c r="AE1173" s="2">
        <v>6.0999999999999999E-2</v>
      </c>
      <c r="AF1173" s="1">
        <v>81621</v>
      </c>
      <c r="AG1173" s="1">
        <v>2354</v>
      </c>
      <c r="AH1173" s="1">
        <v>71296</v>
      </c>
      <c r="AI1173" s="1">
        <v>4409</v>
      </c>
      <c r="AJ1173" s="2">
        <v>5.4000000000000006E-2</v>
      </c>
      <c r="AK1173">
        <v>2.8453504139999999</v>
      </c>
      <c r="AL1173">
        <v>1835.9777320558874</v>
      </c>
      <c r="AM1173" t="s">
        <v>1484</v>
      </c>
      <c r="AN1173" t="s">
        <v>1517</v>
      </c>
    </row>
    <row r="1174" spans="1:40">
      <c r="A1174" t="s">
        <v>1136</v>
      </c>
      <c r="B1174">
        <v>44.5</v>
      </c>
      <c r="C1174">
        <v>44.1</v>
      </c>
      <c r="D1174">
        <v>45</v>
      </c>
      <c r="E1174">
        <v>5316</v>
      </c>
      <c r="F1174">
        <v>2262</v>
      </c>
      <c r="G1174">
        <v>3054</v>
      </c>
      <c r="H1174" s="2">
        <f>F1174/E1174</f>
        <v>0.4255079006772009</v>
      </c>
      <c r="I1174" s="2">
        <f>G1174/E1174</f>
        <v>0.5744920993227991</v>
      </c>
      <c r="J1174" s="1">
        <v>2815</v>
      </c>
      <c r="K1174" s="2">
        <f>J1174/E1174</f>
        <v>0.52953348382242282</v>
      </c>
      <c r="L1174" s="1">
        <v>2067</v>
      </c>
      <c r="M1174" s="1">
        <v>535</v>
      </c>
      <c r="N1174" s="1">
        <v>98</v>
      </c>
      <c r="O1174" s="2">
        <f>L1174/$J1174</f>
        <v>0.73428063943161637</v>
      </c>
      <c r="P1174" s="2">
        <f>M1174/$J1174</f>
        <v>0.19005328596802842</v>
      </c>
      <c r="Q1174" s="2">
        <f>N1174/$J1174</f>
        <v>3.4813499111900535E-2</v>
      </c>
      <c r="R1174" s="2">
        <v>0.47100000000000003</v>
      </c>
      <c r="S1174" s="8" t="str">
        <f>VLOOKUP(R1174,bachelor_lookup!A:B,2,TRUE)</f>
        <v>High</v>
      </c>
      <c r="T1174" s="2">
        <v>0.57600000000000007</v>
      </c>
      <c r="U1174" s="2">
        <v>0.39</v>
      </c>
      <c r="V1174" s="1">
        <v>5316</v>
      </c>
      <c r="W1174" s="2">
        <f>V1174/E1174</f>
        <v>1</v>
      </c>
      <c r="X1174" s="2">
        <v>4.4999999999999998E-2</v>
      </c>
      <c r="Y1174" s="1">
        <v>865</v>
      </c>
      <c r="Z1174" s="2">
        <f>Y1174/E1174</f>
        <v>0.16271632806621519</v>
      </c>
      <c r="AA1174" s="2">
        <v>6.5000000000000002E-2</v>
      </c>
      <c r="AB1174" s="1">
        <v>3420</v>
      </c>
      <c r="AC1174" s="2">
        <f>AB1174/E1174</f>
        <v>0.64334085778781036</v>
      </c>
      <c r="AD1174" s="2">
        <f>1-(AC1174+Z1174)</f>
        <v>0.19394281414597447</v>
      </c>
      <c r="AE1174" s="2">
        <v>4.7E-2</v>
      </c>
      <c r="AF1174" s="1">
        <v>103886</v>
      </c>
      <c r="AG1174" s="1">
        <v>2498</v>
      </c>
      <c r="AH1174" s="1">
        <v>82872</v>
      </c>
      <c r="AI1174" s="1">
        <v>4574</v>
      </c>
      <c r="AJ1174" s="2">
        <v>3.2000000000000001E-2</v>
      </c>
      <c r="AK1174">
        <v>3.5882826739999998</v>
      </c>
      <c r="AL1174">
        <v>1481.4886348053637</v>
      </c>
      <c r="AM1174" t="s">
        <v>1484</v>
      </c>
      <c r="AN1174" t="s">
        <v>1517</v>
      </c>
    </row>
    <row r="1175" spans="1:40">
      <c r="A1175" t="s">
        <v>1134</v>
      </c>
      <c r="B1175">
        <v>34.5</v>
      </c>
      <c r="C1175">
        <v>34.200000000000003</v>
      </c>
      <c r="D1175">
        <v>34.9</v>
      </c>
      <c r="E1175">
        <v>8484</v>
      </c>
      <c r="F1175">
        <v>4189</v>
      </c>
      <c r="G1175">
        <v>4295</v>
      </c>
      <c r="H1175" s="2">
        <f>F1175/E1175</f>
        <v>0.49375294672324377</v>
      </c>
      <c r="I1175" s="2">
        <f>G1175/E1175</f>
        <v>0.50624705327675623</v>
      </c>
      <c r="J1175" s="1">
        <v>4520</v>
      </c>
      <c r="K1175" s="2">
        <f>J1175/E1175</f>
        <v>0.53276756247053281</v>
      </c>
      <c r="L1175" s="1">
        <v>3168</v>
      </c>
      <c r="M1175" s="1">
        <v>552</v>
      </c>
      <c r="N1175" s="1">
        <v>391</v>
      </c>
      <c r="O1175" s="2">
        <f>L1175/$J1175</f>
        <v>0.70088495575221244</v>
      </c>
      <c r="P1175" s="2">
        <f>M1175/$J1175</f>
        <v>0.12212389380530973</v>
      </c>
      <c r="Q1175" s="2">
        <f>N1175/$J1175</f>
        <v>8.6504424778761066E-2</v>
      </c>
      <c r="R1175" s="2">
        <v>0.47200000000000003</v>
      </c>
      <c r="S1175" s="8" t="str">
        <f>VLOOKUP(R1175,bachelor_lookup!A:B,2,TRUE)</f>
        <v>High</v>
      </c>
      <c r="T1175" s="2">
        <v>0.51</v>
      </c>
      <c r="U1175" s="2">
        <v>0.43700000000000006</v>
      </c>
      <c r="V1175" s="1">
        <v>8458</v>
      </c>
      <c r="W1175" s="2">
        <f>V1175/E1175</f>
        <v>0.99693540782649692</v>
      </c>
      <c r="X1175" s="2">
        <v>5.5E-2</v>
      </c>
      <c r="Y1175" s="1">
        <v>2216</v>
      </c>
      <c r="Z1175" s="2">
        <f>Y1175/E1175</f>
        <v>0.26119754832626119</v>
      </c>
      <c r="AA1175" s="2">
        <v>4.8000000000000001E-2</v>
      </c>
      <c r="AB1175" s="1">
        <v>5761</v>
      </c>
      <c r="AC1175" s="2">
        <f>AB1175/E1175</f>
        <v>0.67904290429042902</v>
      </c>
      <c r="AD1175" s="2">
        <f>1-(AC1175+Z1175)</f>
        <v>5.9759547383309797E-2</v>
      </c>
      <c r="AE1175" s="2">
        <v>5.2999999999999999E-2</v>
      </c>
      <c r="AF1175" s="1">
        <v>116460</v>
      </c>
      <c r="AG1175" s="1">
        <v>2743</v>
      </c>
      <c r="AH1175" s="1">
        <v>111229</v>
      </c>
      <c r="AI1175" s="1">
        <v>6295</v>
      </c>
      <c r="AJ1175" s="2">
        <v>5.7000000000000002E-2</v>
      </c>
      <c r="AK1175">
        <v>5.8821628449999999</v>
      </c>
      <c r="AL1175">
        <v>1442.3266107315667</v>
      </c>
      <c r="AM1175" t="s">
        <v>1484</v>
      </c>
      <c r="AN1175" t="s">
        <v>1517</v>
      </c>
    </row>
    <row r="1176" spans="1:40">
      <c r="A1176" t="s">
        <v>528</v>
      </c>
      <c r="B1176">
        <v>37.799999999999997</v>
      </c>
      <c r="C1176">
        <v>37.299999999999997</v>
      </c>
      <c r="D1176">
        <v>39.299999999999997</v>
      </c>
      <c r="E1176">
        <v>5334</v>
      </c>
      <c r="F1176">
        <v>2731</v>
      </c>
      <c r="G1176">
        <v>2603</v>
      </c>
      <c r="H1176" s="2">
        <f>F1176/E1176</f>
        <v>0.51199850018747661</v>
      </c>
      <c r="I1176" s="2">
        <f>G1176/E1176</f>
        <v>0.48800149981252344</v>
      </c>
      <c r="J1176" s="1">
        <v>2429</v>
      </c>
      <c r="K1176" s="2">
        <f>J1176/E1176</f>
        <v>0.45538057742782151</v>
      </c>
      <c r="L1176" s="1">
        <v>1656</v>
      </c>
      <c r="M1176" s="1">
        <v>214</v>
      </c>
      <c r="N1176" s="1">
        <v>212</v>
      </c>
      <c r="O1176" s="2">
        <f>L1176/$J1176</f>
        <v>0.6817620419925895</v>
      </c>
      <c r="P1176" s="2">
        <f>M1176/$J1176</f>
        <v>8.8102099629477154E-2</v>
      </c>
      <c r="Q1176" s="2">
        <f>N1176/$J1176</f>
        <v>8.7278715520790445E-2</v>
      </c>
      <c r="R1176" s="2">
        <v>0.47499999999999998</v>
      </c>
      <c r="S1176" s="8" t="str">
        <f>VLOOKUP(R1176,bachelor_lookup!A:B,2,TRUE)</f>
        <v>High</v>
      </c>
      <c r="T1176" s="2">
        <v>0.48899999999999999</v>
      </c>
      <c r="U1176" s="2">
        <v>0.46100000000000002</v>
      </c>
      <c r="V1176" s="1">
        <v>5309</v>
      </c>
      <c r="W1176" s="2">
        <f>V1176/E1176</f>
        <v>0.99531308586426692</v>
      </c>
      <c r="X1176" s="2">
        <v>8.900000000000001E-2</v>
      </c>
      <c r="Y1176" s="1">
        <v>1331</v>
      </c>
      <c r="Z1176" s="2">
        <f>Y1176/E1176</f>
        <v>0.24953130858642669</v>
      </c>
      <c r="AA1176" s="2">
        <v>3.9E-2</v>
      </c>
      <c r="AB1176" s="1">
        <v>3334</v>
      </c>
      <c r="AC1176" s="2">
        <f>AB1176/E1176</f>
        <v>0.62504686914135732</v>
      </c>
      <c r="AD1176" s="2">
        <f>1-(AC1176+Z1176)</f>
        <v>0.12542182227221599</v>
      </c>
      <c r="AE1176" s="2">
        <v>8.8000000000000009E-2</v>
      </c>
      <c r="AF1176" s="1">
        <v>84074</v>
      </c>
      <c r="AG1176" s="1">
        <v>2137</v>
      </c>
      <c r="AH1176" s="1">
        <v>69250</v>
      </c>
      <c r="AI1176" s="1">
        <v>4153</v>
      </c>
      <c r="AJ1176" s="2">
        <v>6.6000000000000003E-2</v>
      </c>
      <c r="AK1176">
        <v>3.7756256719999999</v>
      </c>
      <c r="AL1176">
        <v>1412.7459826213408</v>
      </c>
      <c r="AM1176" t="s">
        <v>1483</v>
      </c>
      <c r="AN1176" t="s">
        <v>1503</v>
      </c>
    </row>
    <row r="1177" spans="1:40">
      <c r="A1177" t="s">
        <v>505</v>
      </c>
      <c r="B1177">
        <v>42.2</v>
      </c>
      <c r="C1177">
        <v>41.2</v>
      </c>
      <c r="D1177">
        <v>43.5</v>
      </c>
      <c r="E1177">
        <v>6017</v>
      </c>
      <c r="F1177">
        <v>3025</v>
      </c>
      <c r="G1177">
        <v>2992</v>
      </c>
      <c r="H1177" s="2">
        <f>F1177/E1177</f>
        <v>0.50274223034734922</v>
      </c>
      <c r="I1177" s="2">
        <f>G1177/E1177</f>
        <v>0.49725776965265084</v>
      </c>
      <c r="J1177" s="1">
        <v>3287</v>
      </c>
      <c r="K1177" s="2">
        <f>J1177/E1177</f>
        <v>0.54628552434768152</v>
      </c>
      <c r="L1177" s="1">
        <v>2186</v>
      </c>
      <c r="M1177" s="1">
        <v>260</v>
      </c>
      <c r="N1177" s="1">
        <v>500</v>
      </c>
      <c r="O1177" s="2">
        <f>L1177/$J1177</f>
        <v>0.66504411317310619</v>
      </c>
      <c r="P1177" s="2">
        <f>M1177/$J1177</f>
        <v>7.9099482811073929E-2</v>
      </c>
      <c r="Q1177" s="2">
        <f>N1177/$J1177</f>
        <v>0.15211439002129601</v>
      </c>
      <c r="R1177" s="2">
        <v>0.47499999999999998</v>
      </c>
      <c r="S1177" s="8" t="str">
        <f>VLOOKUP(R1177,bachelor_lookup!A:B,2,TRUE)</f>
        <v>High</v>
      </c>
      <c r="T1177" s="2">
        <v>0.47700000000000004</v>
      </c>
      <c r="U1177" s="2">
        <v>0.47299999999999998</v>
      </c>
      <c r="V1177" s="1">
        <v>5963</v>
      </c>
      <c r="W1177" s="2">
        <f>V1177/E1177</f>
        <v>0.99102542795412996</v>
      </c>
      <c r="X1177" s="2">
        <v>0.05</v>
      </c>
      <c r="Y1177" s="1">
        <v>1100</v>
      </c>
      <c r="Z1177" s="2">
        <f>Y1177/E1177</f>
        <v>0.18281535648994515</v>
      </c>
      <c r="AA1177" s="2">
        <v>4.4000000000000004E-2</v>
      </c>
      <c r="AB1177" s="1">
        <v>4086</v>
      </c>
      <c r="AC1177" s="2">
        <f>AB1177/E1177</f>
        <v>0.67907595147083266</v>
      </c>
      <c r="AD1177" s="2">
        <f>1-(AC1177+Z1177)</f>
        <v>0.13810869203922216</v>
      </c>
      <c r="AE1177" s="2">
        <v>4.5999999999999999E-2</v>
      </c>
      <c r="AF1177" s="1">
        <v>107772</v>
      </c>
      <c r="AG1177" s="1">
        <v>2239</v>
      </c>
      <c r="AH1177" s="1">
        <v>75231</v>
      </c>
      <c r="AI1177" s="1">
        <v>5049</v>
      </c>
      <c r="AJ1177" s="2">
        <v>0.09</v>
      </c>
      <c r="AK1177">
        <v>3.8384158020000001</v>
      </c>
      <c r="AL1177">
        <v>1567.5737883490508</v>
      </c>
      <c r="AM1177" t="s">
        <v>1484</v>
      </c>
      <c r="AN1177" t="s">
        <v>1503</v>
      </c>
    </row>
    <row r="1178" spans="1:40">
      <c r="A1178" t="s">
        <v>404</v>
      </c>
      <c r="B1178">
        <v>39.9</v>
      </c>
      <c r="C1178">
        <v>41.7</v>
      </c>
      <c r="D1178">
        <v>35.6</v>
      </c>
      <c r="E1178">
        <v>3182</v>
      </c>
      <c r="F1178">
        <v>1865</v>
      </c>
      <c r="G1178">
        <v>1317</v>
      </c>
      <c r="H1178" s="2">
        <f>F1178/E1178</f>
        <v>0.58610936517913259</v>
      </c>
      <c r="I1178" s="2">
        <f>G1178/E1178</f>
        <v>0.41389063482086735</v>
      </c>
      <c r="J1178" s="1">
        <v>1859</v>
      </c>
      <c r="K1178" s="2">
        <f>J1178/E1178</f>
        <v>0.58422375864236331</v>
      </c>
      <c r="L1178" s="1">
        <v>482</v>
      </c>
      <c r="M1178" s="1">
        <v>81</v>
      </c>
      <c r="N1178" s="1">
        <v>288</v>
      </c>
      <c r="O1178" s="2">
        <f>L1178/$J1178</f>
        <v>0.25927918235610542</v>
      </c>
      <c r="P1178" s="2">
        <f>M1178/$J1178</f>
        <v>4.357181280258203E-2</v>
      </c>
      <c r="Q1178" s="2">
        <f>N1178/$J1178</f>
        <v>0.15492200107584722</v>
      </c>
      <c r="R1178" s="2">
        <v>0.47600000000000003</v>
      </c>
      <c r="S1178" s="8" t="str">
        <f>VLOOKUP(R1178,bachelor_lookup!A:B,2,TRUE)</f>
        <v>High</v>
      </c>
      <c r="T1178" s="2">
        <v>0.38700000000000001</v>
      </c>
      <c r="U1178" s="2">
        <v>0.61399999999999999</v>
      </c>
      <c r="V1178" s="1">
        <v>2995</v>
      </c>
      <c r="W1178" s="2">
        <f>V1178/E1178</f>
        <v>0.94123192960402258</v>
      </c>
      <c r="X1178" s="2">
        <v>0.26800000000000002</v>
      </c>
      <c r="Y1178" s="1">
        <v>82</v>
      </c>
      <c r="Z1178" s="2">
        <f>Y1178/E1178</f>
        <v>2.5769956002514142E-2</v>
      </c>
      <c r="AA1178" s="2">
        <v>0.79299999999999993</v>
      </c>
      <c r="AB1178" s="1">
        <v>2414</v>
      </c>
      <c r="AC1178" s="2">
        <f>AB1178/E1178</f>
        <v>0.75864236329352608</v>
      </c>
      <c r="AD1178" s="2">
        <f>1-(AC1178+Z1178)</f>
        <v>0.21558768070395973</v>
      </c>
      <c r="AE1178" s="2">
        <v>0.27200000000000002</v>
      </c>
      <c r="AF1178" s="1">
        <v>82541</v>
      </c>
      <c r="AG1178" s="1">
        <v>2142</v>
      </c>
      <c r="AH1178" s="1">
        <v>35395</v>
      </c>
      <c r="AI1178" s="1">
        <v>3100</v>
      </c>
      <c r="AJ1178" s="2">
        <v>3.6000000000000004E-2</v>
      </c>
      <c r="AK1178">
        <v>0.22906051699999999</v>
      </c>
      <c r="AL1178">
        <v>13891.525443470469</v>
      </c>
      <c r="AM1178" t="s">
        <v>1484</v>
      </c>
      <c r="AN1178" t="s">
        <v>1503</v>
      </c>
    </row>
    <row r="1179" spans="1:40">
      <c r="A1179" t="s">
        <v>446</v>
      </c>
      <c r="B1179">
        <v>41</v>
      </c>
      <c r="C1179">
        <v>41.5</v>
      </c>
      <c r="D1179">
        <v>39.6</v>
      </c>
      <c r="E1179">
        <v>4151</v>
      </c>
      <c r="F1179">
        <v>2025</v>
      </c>
      <c r="G1179">
        <v>2126</v>
      </c>
      <c r="H1179" s="2">
        <f>F1179/E1179</f>
        <v>0.48783425680558901</v>
      </c>
      <c r="I1179" s="2">
        <f>G1179/E1179</f>
        <v>0.51216574319441099</v>
      </c>
      <c r="J1179" s="1">
        <v>2477</v>
      </c>
      <c r="K1179" s="2">
        <f>J1179/E1179</f>
        <v>0.59672368104071305</v>
      </c>
      <c r="L1179" s="1">
        <v>1512</v>
      </c>
      <c r="M1179" s="1">
        <v>256</v>
      </c>
      <c r="N1179" s="1">
        <v>461</v>
      </c>
      <c r="O1179" s="2">
        <f>L1179/$J1179</f>
        <v>0.61041582559547836</v>
      </c>
      <c r="P1179" s="2">
        <f>M1179/$J1179</f>
        <v>0.10335082761404925</v>
      </c>
      <c r="Q1179" s="2">
        <f>N1179/$J1179</f>
        <v>0.18611223253936213</v>
      </c>
      <c r="R1179" s="2">
        <v>0.47600000000000003</v>
      </c>
      <c r="S1179" s="8" t="str">
        <f>VLOOKUP(R1179,bachelor_lookup!A:B,2,TRUE)</f>
        <v>High</v>
      </c>
      <c r="T1179" s="2">
        <v>0.45399999999999996</v>
      </c>
      <c r="U1179" s="2">
        <v>0.495</v>
      </c>
      <c r="V1179" s="1">
        <v>4138</v>
      </c>
      <c r="W1179" s="2">
        <f>V1179/E1179</f>
        <v>0.99686822452421109</v>
      </c>
      <c r="X1179" s="2">
        <v>8.1000000000000003E-2</v>
      </c>
      <c r="Y1179" s="1">
        <v>693</v>
      </c>
      <c r="Z1179" s="2">
        <f>Y1179/E1179</f>
        <v>0.16694772344013492</v>
      </c>
      <c r="AA1179" s="2">
        <v>0.13900000000000001</v>
      </c>
      <c r="AB1179" s="1">
        <v>3046</v>
      </c>
      <c r="AC1179" s="2">
        <f>AB1179/E1179</f>
        <v>0.73379908455793785</v>
      </c>
      <c r="AD1179" s="2">
        <f>1-(AC1179+Z1179)</f>
        <v>9.9253192001927282E-2</v>
      </c>
      <c r="AE1179" s="2">
        <v>7.4999999999999997E-2</v>
      </c>
      <c r="AF1179" s="1">
        <v>90183</v>
      </c>
      <c r="AG1179" s="1">
        <v>1934</v>
      </c>
      <c r="AH1179" s="1">
        <v>69429</v>
      </c>
      <c r="AI1179" s="1">
        <v>3507</v>
      </c>
      <c r="AJ1179" s="2">
        <v>4.5999999999999999E-2</v>
      </c>
      <c r="AK1179">
        <v>1.538373158</v>
      </c>
      <c r="AL1179">
        <v>2698.3050103374203</v>
      </c>
      <c r="AM1179" t="s">
        <v>1484</v>
      </c>
      <c r="AN1179" t="s">
        <v>1503</v>
      </c>
    </row>
    <row r="1180" spans="1:40">
      <c r="A1180" t="s">
        <v>969</v>
      </c>
      <c r="B1180">
        <v>31.5</v>
      </c>
      <c r="C1180">
        <v>30.5</v>
      </c>
      <c r="D1180">
        <v>31.8</v>
      </c>
      <c r="E1180">
        <v>9006</v>
      </c>
      <c r="F1180">
        <v>4496</v>
      </c>
      <c r="G1180">
        <v>4510</v>
      </c>
      <c r="H1180" s="2">
        <f>F1180/E1180</f>
        <v>0.49922274039529202</v>
      </c>
      <c r="I1180" s="2">
        <f>G1180/E1180</f>
        <v>0.50077725960470798</v>
      </c>
      <c r="J1180" s="1">
        <v>4009</v>
      </c>
      <c r="K1180" s="2">
        <f>J1180/E1180</f>
        <v>0.44514767932489452</v>
      </c>
      <c r="L1180" s="1">
        <v>3609</v>
      </c>
      <c r="M1180" s="1">
        <v>87</v>
      </c>
      <c r="N1180" s="1">
        <v>69</v>
      </c>
      <c r="O1180" s="2">
        <f>L1180/$J1180</f>
        <v>0.90022449488650536</v>
      </c>
      <c r="P1180" s="2">
        <f>M1180/$J1180</f>
        <v>2.1701172362185085E-2</v>
      </c>
      <c r="Q1180" s="2">
        <f>N1180/$J1180</f>
        <v>1.7211274632077826E-2</v>
      </c>
      <c r="R1180" s="2">
        <v>0.47700000000000004</v>
      </c>
      <c r="S1180" s="8" t="str">
        <f>VLOOKUP(R1180,bachelor_lookup!A:B,2,TRUE)</f>
        <v>High</v>
      </c>
      <c r="T1180" s="2">
        <v>0.48200000000000004</v>
      </c>
      <c r="U1180" s="2">
        <v>0.47200000000000003</v>
      </c>
      <c r="V1180" s="1">
        <v>9006</v>
      </c>
      <c r="W1180" s="2">
        <f>V1180/E1180</f>
        <v>1</v>
      </c>
      <c r="X1180" s="2">
        <v>4.9000000000000002E-2</v>
      </c>
      <c r="Y1180" s="1">
        <v>3062</v>
      </c>
      <c r="Z1180" s="2">
        <f>Y1180/E1180</f>
        <v>0.3399955585165445</v>
      </c>
      <c r="AA1180" s="2">
        <v>6.2E-2</v>
      </c>
      <c r="AB1180" s="1">
        <v>5360</v>
      </c>
      <c r="AC1180" s="2">
        <f>AB1180/E1180</f>
        <v>0.5951587830335332</v>
      </c>
      <c r="AD1180" s="2">
        <f>1-(AC1180+Z1180)</f>
        <v>6.4845658449922294E-2</v>
      </c>
      <c r="AE1180" s="2">
        <v>4.0999999999999995E-2</v>
      </c>
      <c r="AF1180" s="1">
        <v>92632</v>
      </c>
      <c r="AG1180" s="1">
        <v>3141</v>
      </c>
      <c r="AH1180" s="1">
        <v>81329</v>
      </c>
      <c r="AI1180" s="1">
        <v>6298</v>
      </c>
      <c r="AJ1180" s="2">
        <v>4.9000000000000002E-2</v>
      </c>
      <c r="AK1180">
        <v>23.501601319999999</v>
      </c>
      <c r="AL1180">
        <v>383.20793027562092</v>
      </c>
      <c r="AM1180" t="s">
        <v>1483</v>
      </c>
      <c r="AN1180" t="s">
        <v>1513</v>
      </c>
    </row>
    <row r="1181" spans="1:40">
      <c r="A1181" t="s">
        <v>1097</v>
      </c>
      <c r="B1181">
        <v>50.1</v>
      </c>
      <c r="C1181">
        <v>48.8</v>
      </c>
      <c r="D1181">
        <v>52</v>
      </c>
      <c r="E1181">
        <v>5445</v>
      </c>
      <c r="F1181">
        <v>2603</v>
      </c>
      <c r="G1181">
        <v>2842</v>
      </c>
      <c r="H1181" s="2">
        <f>F1181/E1181</f>
        <v>0.4780532598714417</v>
      </c>
      <c r="I1181" s="2">
        <f>G1181/E1181</f>
        <v>0.52194674012855835</v>
      </c>
      <c r="J1181" s="1">
        <v>2638</v>
      </c>
      <c r="K1181" s="2">
        <f>J1181/E1181</f>
        <v>0.48448117539026631</v>
      </c>
      <c r="L1181" s="1">
        <v>2075</v>
      </c>
      <c r="M1181" s="1">
        <v>171</v>
      </c>
      <c r="N1181" s="1">
        <v>136</v>
      </c>
      <c r="O1181" s="2">
        <f>L1181/$J1181</f>
        <v>0.78658074298711145</v>
      </c>
      <c r="P1181" s="2">
        <f>M1181/$J1181</f>
        <v>6.4821834723275212E-2</v>
      </c>
      <c r="Q1181" s="2">
        <f>N1181/$J1181</f>
        <v>5.1554207733131158E-2</v>
      </c>
      <c r="R1181" s="2">
        <v>0.47700000000000004</v>
      </c>
      <c r="S1181" s="8" t="str">
        <f>VLOOKUP(R1181,bachelor_lookup!A:B,2,TRUE)</f>
        <v>High</v>
      </c>
      <c r="T1181" s="2">
        <v>0.45799999999999996</v>
      </c>
      <c r="U1181" s="2">
        <v>0.49200000000000005</v>
      </c>
      <c r="V1181" s="1">
        <v>5381</v>
      </c>
      <c r="W1181" s="2">
        <f>V1181/E1181</f>
        <v>0.98824609733700641</v>
      </c>
      <c r="X1181" s="2">
        <v>8.5999999999999993E-2</v>
      </c>
      <c r="Y1181" s="1">
        <v>969</v>
      </c>
      <c r="Z1181" s="2">
        <f>Y1181/E1181</f>
        <v>0.17796143250688706</v>
      </c>
      <c r="AA1181" s="2">
        <v>0.106</v>
      </c>
      <c r="AB1181" s="1">
        <v>3226</v>
      </c>
      <c r="AC1181" s="2">
        <f>AB1181/E1181</f>
        <v>0.59247015610651976</v>
      </c>
      <c r="AD1181" s="2">
        <f>1-(AC1181+Z1181)</f>
        <v>0.22956841138659323</v>
      </c>
      <c r="AE1181" s="2">
        <v>9.6000000000000002E-2</v>
      </c>
      <c r="AF1181" s="1">
        <v>108168</v>
      </c>
      <c r="AG1181" s="1">
        <v>2037</v>
      </c>
      <c r="AH1181" s="1">
        <v>96976</v>
      </c>
      <c r="AI1181" s="1">
        <v>4637</v>
      </c>
      <c r="AJ1181" s="2">
        <v>5.4000000000000006E-2</v>
      </c>
      <c r="AK1181">
        <v>4.6084430449999996</v>
      </c>
      <c r="AL1181">
        <v>1181.5270248175543</v>
      </c>
      <c r="AM1181" t="s">
        <v>1483</v>
      </c>
      <c r="AN1181" t="s">
        <v>1517</v>
      </c>
    </row>
    <row r="1182" spans="1:40">
      <c r="A1182" t="s">
        <v>1015</v>
      </c>
      <c r="B1182">
        <v>54.9</v>
      </c>
      <c r="C1182">
        <v>53.9</v>
      </c>
      <c r="D1182">
        <v>55.8</v>
      </c>
      <c r="E1182">
        <v>5198</v>
      </c>
      <c r="F1182">
        <v>2507</v>
      </c>
      <c r="G1182">
        <v>2691</v>
      </c>
      <c r="H1182" s="2">
        <f>F1182/E1182</f>
        <v>0.48230088495575218</v>
      </c>
      <c r="I1182" s="2">
        <f>G1182/E1182</f>
        <v>0.51769911504424782</v>
      </c>
      <c r="J1182" s="1">
        <v>2450</v>
      </c>
      <c r="K1182" s="2">
        <f>J1182/E1182</f>
        <v>0.47133512889572915</v>
      </c>
      <c r="L1182" s="1">
        <v>1506</v>
      </c>
      <c r="M1182" s="1">
        <v>254</v>
      </c>
      <c r="N1182" s="1">
        <v>39</v>
      </c>
      <c r="O1182" s="2">
        <f>L1182/$J1182</f>
        <v>0.61469387755102045</v>
      </c>
      <c r="P1182" s="2">
        <f>M1182/$J1182</f>
        <v>0.1036734693877551</v>
      </c>
      <c r="Q1182" s="2">
        <f>N1182/$J1182</f>
        <v>1.5918367346938776E-2</v>
      </c>
      <c r="R1182" s="2">
        <v>0.47700000000000004</v>
      </c>
      <c r="S1182" s="8" t="str">
        <f>VLOOKUP(R1182,bachelor_lookup!A:B,2,TRUE)</f>
        <v>High</v>
      </c>
      <c r="T1182" s="2">
        <v>0.45100000000000001</v>
      </c>
      <c r="U1182" s="2">
        <v>0.5</v>
      </c>
      <c r="V1182" s="1">
        <v>5167</v>
      </c>
      <c r="W1182" s="2">
        <f>V1182/E1182</f>
        <v>0.99403616775682957</v>
      </c>
      <c r="X1182" s="2">
        <v>0.121</v>
      </c>
      <c r="Y1182" s="1">
        <v>728</v>
      </c>
      <c r="Z1182" s="2">
        <f>Y1182/E1182</f>
        <v>0.14005386687187379</v>
      </c>
      <c r="AA1182" s="2">
        <v>0.185</v>
      </c>
      <c r="AB1182" s="1">
        <v>2961</v>
      </c>
      <c r="AC1182" s="2">
        <f>AB1182/E1182</f>
        <v>0.56964217006540974</v>
      </c>
      <c r="AD1182" s="2">
        <f>1-(AC1182+Z1182)</f>
        <v>0.29030396306271644</v>
      </c>
      <c r="AE1182" s="2">
        <v>0.14599999999999999</v>
      </c>
      <c r="AF1182" s="1">
        <v>75249</v>
      </c>
      <c r="AG1182" s="1">
        <v>2585</v>
      </c>
      <c r="AH1182" s="1">
        <v>47482</v>
      </c>
      <c r="AI1182" s="1">
        <v>4540</v>
      </c>
      <c r="AJ1182" s="2">
        <v>6.8000000000000005E-2</v>
      </c>
      <c r="AK1182">
        <v>265.09718779999997</v>
      </c>
      <c r="AL1182">
        <v>19.607903211412342</v>
      </c>
      <c r="AM1182" t="s">
        <v>1482</v>
      </c>
      <c r="AN1182" t="s">
        <v>1514</v>
      </c>
    </row>
    <row r="1183" spans="1:40">
      <c r="A1183" t="s">
        <v>311</v>
      </c>
      <c r="B1183">
        <v>56.1</v>
      </c>
      <c r="C1183">
        <v>56.4</v>
      </c>
      <c r="D1183">
        <v>55.7</v>
      </c>
      <c r="E1183">
        <v>4083</v>
      </c>
      <c r="F1183">
        <v>1793</v>
      </c>
      <c r="G1183">
        <v>2290</v>
      </c>
      <c r="H1183" s="2">
        <f>F1183/E1183</f>
        <v>0.43913788880724958</v>
      </c>
      <c r="I1183" s="2">
        <f>G1183/E1183</f>
        <v>0.56086211119275042</v>
      </c>
      <c r="J1183" s="1">
        <v>1852</v>
      </c>
      <c r="K1183" s="2">
        <f>J1183/E1183</f>
        <v>0.45358804800391866</v>
      </c>
      <c r="L1183" s="1">
        <v>1197</v>
      </c>
      <c r="M1183" s="1">
        <v>174</v>
      </c>
      <c r="N1183" s="1">
        <v>104</v>
      </c>
      <c r="O1183" s="2">
        <f>L1183/$J1183</f>
        <v>0.64632829373650103</v>
      </c>
      <c r="P1183" s="2">
        <f>M1183/$J1183</f>
        <v>9.3952483801295894E-2</v>
      </c>
      <c r="Q1183" s="2">
        <f>N1183/$J1183</f>
        <v>5.6155507559395246E-2</v>
      </c>
      <c r="R1183" s="2">
        <v>0.47700000000000004</v>
      </c>
      <c r="S1183" s="8" t="str">
        <f>VLOOKUP(R1183,bachelor_lookup!A:B,2,TRUE)</f>
        <v>High</v>
      </c>
      <c r="T1183" s="2">
        <v>0.503</v>
      </c>
      <c r="U1183" s="2">
        <v>0.45600000000000002</v>
      </c>
      <c r="V1183" s="1">
        <v>4005</v>
      </c>
      <c r="W1183" s="2">
        <f>V1183/E1183</f>
        <v>0.98089639970609843</v>
      </c>
      <c r="X1183" s="2">
        <v>0.13300000000000001</v>
      </c>
      <c r="Y1183" s="1">
        <v>633</v>
      </c>
      <c r="Z1183" s="2">
        <f>Y1183/E1183</f>
        <v>0.1550330639235856</v>
      </c>
      <c r="AA1183" s="2">
        <v>0.191</v>
      </c>
      <c r="AB1183" s="1">
        <v>2342</v>
      </c>
      <c r="AC1183" s="2">
        <f>AB1183/E1183</f>
        <v>0.57359784472201814</v>
      </c>
      <c r="AD1183" s="2">
        <f>1-(AC1183+Z1183)</f>
        <v>0.27136909135439624</v>
      </c>
      <c r="AE1183" s="2">
        <v>0.152</v>
      </c>
      <c r="AF1183" s="1">
        <v>82835</v>
      </c>
      <c r="AG1183" s="1">
        <v>1818</v>
      </c>
      <c r="AH1183" s="1">
        <v>62500</v>
      </c>
      <c r="AI1183" s="1">
        <v>3511</v>
      </c>
      <c r="AJ1183" s="2">
        <v>8.199999999999999E-2</v>
      </c>
      <c r="AK1183">
        <v>65.467957080000005</v>
      </c>
      <c r="AL1183">
        <v>62.366387804199981</v>
      </c>
      <c r="AM1183" t="s">
        <v>1482</v>
      </c>
      <c r="AN1183" t="s">
        <v>1501</v>
      </c>
    </row>
    <row r="1184" spans="1:40">
      <c r="A1184" t="s">
        <v>680</v>
      </c>
      <c r="B1184">
        <v>40.5</v>
      </c>
      <c r="C1184">
        <v>39.9</v>
      </c>
      <c r="D1184">
        <v>42.3</v>
      </c>
      <c r="E1184">
        <v>6125</v>
      </c>
      <c r="F1184">
        <v>2764</v>
      </c>
      <c r="G1184">
        <v>3361</v>
      </c>
      <c r="H1184" s="2">
        <f>F1184/E1184</f>
        <v>0.45126530612244897</v>
      </c>
      <c r="I1184" s="2">
        <f>G1184/E1184</f>
        <v>0.54873469387755103</v>
      </c>
      <c r="J1184" s="1">
        <v>3082</v>
      </c>
      <c r="K1184" s="2">
        <f>J1184/E1184</f>
        <v>0.50318367346938775</v>
      </c>
      <c r="L1184" s="1">
        <v>2354</v>
      </c>
      <c r="M1184" s="1">
        <v>172</v>
      </c>
      <c r="N1184" s="1">
        <v>151</v>
      </c>
      <c r="O1184" s="2">
        <f>L1184/$J1184</f>
        <v>0.76378974691758594</v>
      </c>
      <c r="P1184" s="2">
        <f>M1184/$J1184</f>
        <v>5.5807916937053864E-2</v>
      </c>
      <c r="Q1184" s="2">
        <f>N1184/$J1184</f>
        <v>4.8994159636599609E-2</v>
      </c>
      <c r="R1184" s="2">
        <v>0.47799999999999998</v>
      </c>
      <c r="S1184" s="8" t="str">
        <f>VLOOKUP(R1184,bachelor_lookup!A:B,2,TRUE)</f>
        <v>High</v>
      </c>
      <c r="T1184" s="2">
        <v>0.45200000000000001</v>
      </c>
      <c r="U1184" s="2">
        <v>0.499</v>
      </c>
      <c r="V1184" s="1">
        <v>5960</v>
      </c>
      <c r="W1184" s="2">
        <f>V1184/E1184</f>
        <v>0.97306122448979593</v>
      </c>
      <c r="X1184" s="2">
        <v>6.6000000000000003E-2</v>
      </c>
      <c r="Y1184" s="1">
        <v>1377</v>
      </c>
      <c r="Z1184" s="2">
        <f>Y1184/E1184</f>
        <v>0.22481632653061223</v>
      </c>
      <c r="AA1184" s="2">
        <v>6.8000000000000005E-2</v>
      </c>
      <c r="AB1184" s="1">
        <v>3908</v>
      </c>
      <c r="AC1184" s="2">
        <f>AB1184/E1184</f>
        <v>0.63804081632653065</v>
      </c>
      <c r="AD1184" s="2">
        <f>1-(AC1184+Z1184)</f>
        <v>0.13714285714285712</v>
      </c>
      <c r="AE1184" s="2">
        <v>5.7000000000000002E-2</v>
      </c>
      <c r="AF1184" s="1">
        <v>109599</v>
      </c>
      <c r="AG1184" s="1">
        <v>2509</v>
      </c>
      <c r="AH1184" s="1">
        <v>86010</v>
      </c>
      <c r="AI1184" s="1">
        <v>4864</v>
      </c>
      <c r="AJ1184" s="2">
        <v>4.4999999999999998E-2</v>
      </c>
      <c r="AK1184">
        <v>22.475748540000001</v>
      </c>
      <c r="AL1184">
        <v>272.51595154214158</v>
      </c>
      <c r="AM1184" t="s">
        <v>1482</v>
      </c>
      <c r="AN1184" t="s">
        <v>1503</v>
      </c>
    </row>
    <row r="1185" spans="1:40">
      <c r="A1185" t="s">
        <v>55</v>
      </c>
      <c r="B1185">
        <v>36.299999999999997</v>
      </c>
      <c r="C1185">
        <v>36.5</v>
      </c>
      <c r="D1185">
        <v>36.200000000000003</v>
      </c>
      <c r="E1185">
        <v>2963</v>
      </c>
      <c r="F1185">
        <v>1499</v>
      </c>
      <c r="G1185">
        <v>1464</v>
      </c>
      <c r="H1185" s="2">
        <f>F1185/E1185</f>
        <v>0.50590617617279787</v>
      </c>
      <c r="I1185" s="2">
        <f>G1185/E1185</f>
        <v>0.49409382382720218</v>
      </c>
      <c r="J1185" s="1">
        <v>1412</v>
      </c>
      <c r="K1185" s="2">
        <f>J1185/E1185</f>
        <v>0.47654404319946003</v>
      </c>
      <c r="L1185" s="1">
        <v>1201</v>
      </c>
      <c r="M1185" s="1">
        <v>109</v>
      </c>
      <c r="N1185" s="1">
        <v>15</v>
      </c>
      <c r="O1185" s="2">
        <f>L1185/$J1185</f>
        <v>0.85056657223796039</v>
      </c>
      <c r="P1185" s="2">
        <f>M1185/$J1185</f>
        <v>7.719546742209632E-2</v>
      </c>
      <c r="Q1185" s="2">
        <f>N1185/$J1185</f>
        <v>1.0623229461756374E-2</v>
      </c>
      <c r="R1185" s="2">
        <v>0.48</v>
      </c>
      <c r="S1185" s="8" t="str">
        <f>VLOOKUP(R1185,bachelor_lookup!A:B,2,TRUE)</f>
        <v>High</v>
      </c>
      <c r="T1185" s="2">
        <v>0.52900000000000003</v>
      </c>
      <c r="U1185" s="2">
        <v>0.43099999999999999</v>
      </c>
      <c r="V1185" s="1">
        <v>2963</v>
      </c>
      <c r="W1185" s="2">
        <f>V1185/E1185</f>
        <v>1</v>
      </c>
      <c r="X1185" s="2">
        <v>4.2999999999999997E-2</v>
      </c>
      <c r="Y1185" s="1">
        <v>872</v>
      </c>
      <c r="Z1185" s="2">
        <f>Y1185/E1185</f>
        <v>0.29429632129598382</v>
      </c>
      <c r="AA1185" s="2">
        <v>7.9000000000000001E-2</v>
      </c>
      <c r="AB1185" s="1">
        <v>1839</v>
      </c>
      <c r="AC1185" s="2">
        <f>AB1185/E1185</f>
        <v>0.62065474181572733</v>
      </c>
      <c r="AD1185" s="2">
        <f>1-(AC1185+Z1185)</f>
        <v>8.5048936888288851E-2</v>
      </c>
      <c r="AE1185" s="2">
        <v>2.8999999999999998E-2</v>
      </c>
      <c r="AF1185" s="1">
        <v>139171</v>
      </c>
      <c r="AG1185" s="1">
        <v>992</v>
      </c>
      <c r="AH1185" s="1">
        <v>116667</v>
      </c>
      <c r="AI1185" s="1">
        <v>2212</v>
      </c>
      <c r="AJ1185" s="2">
        <v>9.0000000000000011E-3</v>
      </c>
      <c r="AK1185">
        <v>94.921249610000004</v>
      </c>
      <c r="AL1185">
        <v>31.215349694341217</v>
      </c>
      <c r="AM1185" t="s">
        <v>1482</v>
      </c>
      <c r="AN1185" t="s">
        <v>1489</v>
      </c>
    </row>
    <row r="1186" spans="1:40">
      <c r="A1186" t="s">
        <v>690</v>
      </c>
      <c r="B1186">
        <v>40.700000000000003</v>
      </c>
      <c r="C1186">
        <v>41.3</v>
      </c>
      <c r="D1186">
        <v>40.299999999999997</v>
      </c>
      <c r="E1186">
        <v>6639</v>
      </c>
      <c r="F1186">
        <v>3353</v>
      </c>
      <c r="G1186">
        <v>3286</v>
      </c>
      <c r="H1186" s="2">
        <f>F1186/E1186</f>
        <v>0.50504594065371289</v>
      </c>
      <c r="I1186" s="2">
        <f>G1186/E1186</f>
        <v>0.49495405934628711</v>
      </c>
      <c r="J1186" s="1">
        <v>3417</v>
      </c>
      <c r="K1186" s="2">
        <f>J1186/E1186</f>
        <v>0.5146859466787167</v>
      </c>
      <c r="L1186" s="1">
        <v>2692</v>
      </c>
      <c r="M1186" s="1">
        <v>282</v>
      </c>
      <c r="N1186" s="1">
        <v>111</v>
      </c>
      <c r="O1186" s="2">
        <f>L1186/$J1186</f>
        <v>0.78782557799239095</v>
      </c>
      <c r="P1186" s="2">
        <f>M1186/$J1186</f>
        <v>8.2528533801580331E-2</v>
      </c>
      <c r="Q1186" s="2">
        <f>N1186/$J1186</f>
        <v>3.2484635645302899E-2</v>
      </c>
      <c r="R1186" s="2">
        <v>0.48100000000000004</v>
      </c>
      <c r="S1186" s="8" t="str">
        <f>VLOOKUP(R1186,bachelor_lookup!A:B,2,TRUE)</f>
        <v>High</v>
      </c>
      <c r="T1186" s="2">
        <v>0.52800000000000002</v>
      </c>
      <c r="U1186" s="2">
        <v>0.43200000000000005</v>
      </c>
      <c r="V1186" s="1">
        <v>6639</v>
      </c>
      <c r="W1186" s="2">
        <f>V1186/E1186</f>
        <v>1</v>
      </c>
      <c r="X1186" s="2">
        <v>3.1E-2</v>
      </c>
      <c r="Y1186" s="1">
        <v>1685</v>
      </c>
      <c r="Z1186" s="2">
        <f>Y1186/E1186</f>
        <v>0.25380328362705229</v>
      </c>
      <c r="AA1186" s="2">
        <v>3.9E-2</v>
      </c>
      <c r="AB1186" s="1">
        <v>4304</v>
      </c>
      <c r="AC1186" s="2">
        <f>AB1186/E1186</f>
        <v>0.64829040518150327</v>
      </c>
      <c r="AD1186" s="2">
        <f>1-(AC1186+Z1186)</f>
        <v>9.790631119144444E-2</v>
      </c>
      <c r="AE1186" s="2">
        <v>3.3000000000000002E-2</v>
      </c>
      <c r="AF1186" s="1">
        <v>149571</v>
      </c>
      <c r="AG1186" s="1">
        <v>2330</v>
      </c>
      <c r="AH1186" s="1">
        <v>119327</v>
      </c>
      <c r="AI1186" s="1">
        <v>5255</v>
      </c>
      <c r="AJ1186" s="2">
        <v>4.4000000000000004E-2</v>
      </c>
      <c r="AK1186">
        <v>11.90236706</v>
      </c>
      <c r="AL1186">
        <v>557.78820855823949</v>
      </c>
      <c r="AM1186" t="s">
        <v>1483</v>
      </c>
      <c r="AN1186" t="s">
        <v>1503</v>
      </c>
    </row>
    <row r="1187" spans="1:40">
      <c r="A1187" t="s">
        <v>965</v>
      </c>
      <c r="B1187">
        <v>53</v>
      </c>
      <c r="C1187">
        <v>52.5</v>
      </c>
      <c r="D1187">
        <v>55</v>
      </c>
      <c r="E1187">
        <v>2539</v>
      </c>
      <c r="F1187">
        <v>1098</v>
      </c>
      <c r="G1187">
        <v>1441</v>
      </c>
      <c r="H1187" s="2">
        <f>F1187/E1187</f>
        <v>0.43245372193777076</v>
      </c>
      <c r="I1187" s="2">
        <f>G1187/E1187</f>
        <v>0.56754627806222924</v>
      </c>
      <c r="J1187" s="1">
        <v>991</v>
      </c>
      <c r="K1187" s="2">
        <f>J1187/E1187</f>
        <v>0.39031114612051987</v>
      </c>
      <c r="L1187" s="1">
        <v>650</v>
      </c>
      <c r="M1187" s="1">
        <v>104</v>
      </c>
      <c r="N1187" s="1">
        <v>0</v>
      </c>
      <c r="O1187" s="2">
        <f>L1187/$J1187</f>
        <v>0.65590312815338048</v>
      </c>
      <c r="P1187" s="2">
        <f>M1187/$J1187</f>
        <v>0.10494450050454086</v>
      </c>
      <c r="Q1187" s="2">
        <f>N1187/$J1187</f>
        <v>0</v>
      </c>
      <c r="R1187" s="2">
        <v>0.48299999999999998</v>
      </c>
      <c r="S1187" s="8" t="str">
        <f>VLOOKUP(R1187,bachelor_lookup!A:B,2,TRUE)</f>
        <v>High</v>
      </c>
      <c r="T1187" s="2">
        <v>0.59</v>
      </c>
      <c r="U1187" s="2">
        <v>0.40399999999999997</v>
      </c>
      <c r="V1187" s="1">
        <v>2539</v>
      </c>
      <c r="W1187" s="2">
        <f>V1187/E1187</f>
        <v>1</v>
      </c>
      <c r="X1187" s="2">
        <v>7.0000000000000007E-2</v>
      </c>
      <c r="Y1187" s="1">
        <v>332</v>
      </c>
      <c r="Z1187" s="2">
        <f>Y1187/E1187</f>
        <v>0.13076014178810555</v>
      </c>
      <c r="AA1187" s="2">
        <v>8.1000000000000003E-2</v>
      </c>
      <c r="AB1187" s="1">
        <v>1501</v>
      </c>
      <c r="AC1187" s="2">
        <f>AB1187/E1187</f>
        <v>0.59117762898779047</v>
      </c>
      <c r="AD1187" s="2">
        <f>1-(AC1187+Z1187)</f>
        <v>0.27806222922410395</v>
      </c>
      <c r="AE1187" s="2">
        <v>8.6999999999999994E-2</v>
      </c>
      <c r="AF1187" s="1">
        <v>95733</v>
      </c>
      <c r="AG1187" s="1">
        <v>1250</v>
      </c>
      <c r="AH1187" s="1">
        <v>65057</v>
      </c>
      <c r="AI1187" s="1">
        <v>2272</v>
      </c>
      <c r="AJ1187" s="2">
        <v>7.5999999999999998E-2</v>
      </c>
      <c r="AK1187">
        <v>5.7307006679999999</v>
      </c>
      <c r="AL1187">
        <v>443.0522805313621</v>
      </c>
      <c r="AM1187" t="s">
        <v>1483</v>
      </c>
      <c r="AN1187" t="s">
        <v>1513</v>
      </c>
    </row>
    <row r="1188" spans="1:40">
      <c r="A1188" t="s">
        <v>1320</v>
      </c>
      <c r="B1188">
        <v>35.9</v>
      </c>
      <c r="C1188">
        <v>34.6</v>
      </c>
      <c r="D1188">
        <v>39.299999999999997</v>
      </c>
      <c r="E1188">
        <v>5488</v>
      </c>
      <c r="F1188">
        <v>2616</v>
      </c>
      <c r="G1188">
        <v>2872</v>
      </c>
      <c r="H1188" s="2">
        <f>F1188/E1188</f>
        <v>0.47667638483965014</v>
      </c>
      <c r="I1188" s="2">
        <f>G1188/E1188</f>
        <v>0.52332361516034986</v>
      </c>
      <c r="J1188" s="1">
        <v>2599</v>
      </c>
      <c r="K1188" s="2">
        <f>J1188/E1188</f>
        <v>0.47357871720116618</v>
      </c>
      <c r="L1188" s="1">
        <v>1848</v>
      </c>
      <c r="M1188" s="1">
        <v>146</v>
      </c>
      <c r="N1188" s="1">
        <v>265</v>
      </c>
      <c r="O1188" s="2">
        <f>L1188/$J1188</f>
        <v>0.71104270873412856</v>
      </c>
      <c r="P1188" s="2">
        <f>M1188/$J1188</f>
        <v>5.6175452096960371E-2</v>
      </c>
      <c r="Q1188" s="2">
        <f>N1188/$J1188</f>
        <v>0.10196229318968834</v>
      </c>
      <c r="R1188" s="2">
        <v>0.48399999999999999</v>
      </c>
      <c r="S1188" s="8" t="str">
        <f>VLOOKUP(R1188,bachelor_lookup!A:B,2,TRUE)</f>
        <v>High</v>
      </c>
      <c r="T1188" s="2">
        <v>0.45799999999999996</v>
      </c>
      <c r="U1188" s="2">
        <v>0.50600000000000001</v>
      </c>
      <c r="V1188" s="1">
        <v>5461</v>
      </c>
      <c r="W1188" s="2">
        <f>V1188/E1188</f>
        <v>0.99508017492711365</v>
      </c>
      <c r="X1188" s="2">
        <v>0.151</v>
      </c>
      <c r="Y1188" s="1">
        <v>1172</v>
      </c>
      <c r="Z1188" s="2">
        <f>Y1188/E1188</f>
        <v>0.21355685131195334</v>
      </c>
      <c r="AA1188" s="2">
        <v>0.113</v>
      </c>
      <c r="AB1188" s="1">
        <v>3683</v>
      </c>
      <c r="AC1188" s="2">
        <f>AB1188/E1188</f>
        <v>0.67110058309037901</v>
      </c>
      <c r="AD1188" s="2">
        <f>1-(AC1188+Z1188)</f>
        <v>0.11534256559766765</v>
      </c>
      <c r="AE1188" s="2">
        <v>0.184</v>
      </c>
      <c r="AF1188" s="1">
        <v>78294</v>
      </c>
      <c r="AG1188" s="1">
        <v>2185</v>
      </c>
      <c r="AH1188" s="1">
        <v>69185</v>
      </c>
      <c r="AI1188" s="1">
        <v>4425</v>
      </c>
      <c r="AJ1188" s="2">
        <v>7.6999999999999999E-2</v>
      </c>
      <c r="AK1188">
        <v>6.6966322979999999</v>
      </c>
      <c r="AL1188">
        <v>819.51640104818546</v>
      </c>
      <c r="AM1188" t="s">
        <v>1483</v>
      </c>
      <c r="AN1188" t="s">
        <v>1520</v>
      </c>
    </row>
    <row r="1189" spans="1:40">
      <c r="A1189" t="s">
        <v>480</v>
      </c>
      <c r="B1189">
        <v>41</v>
      </c>
      <c r="C1189">
        <v>39.6</v>
      </c>
      <c r="D1189">
        <v>41.5</v>
      </c>
      <c r="E1189">
        <v>3795</v>
      </c>
      <c r="F1189">
        <v>1792</v>
      </c>
      <c r="G1189">
        <v>2003</v>
      </c>
      <c r="H1189" s="2">
        <f>F1189/E1189</f>
        <v>0.47220026350461131</v>
      </c>
      <c r="I1189" s="2">
        <f>G1189/E1189</f>
        <v>0.52779973649538869</v>
      </c>
      <c r="J1189" s="1">
        <v>2009</v>
      </c>
      <c r="K1189" s="2">
        <f>J1189/E1189</f>
        <v>0.52938076416337287</v>
      </c>
      <c r="L1189" s="1">
        <v>1570</v>
      </c>
      <c r="M1189" s="1">
        <v>250</v>
      </c>
      <c r="N1189" s="1">
        <v>100</v>
      </c>
      <c r="O1189" s="2">
        <f>L1189/$J1189</f>
        <v>0.78148332503733198</v>
      </c>
      <c r="P1189" s="2">
        <f>M1189/$J1189</f>
        <v>0.12444001991040318</v>
      </c>
      <c r="Q1189" s="2">
        <f>N1189/$J1189</f>
        <v>4.9776007964161276E-2</v>
      </c>
      <c r="R1189" s="2">
        <v>0.48499999999999999</v>
      </c>
      <c r="S1189" s="8" t="str">
        <f>VLOOKUP(R1189,bachelor_lookup!A:B,2,TRUE)</f>
        <v>High</v>
      </c>
      <c r="T1189" s="2">
        <v>0.48</v>
      </c>
      <c r="U1189" s="2">
        <v>0.48899999999999999</v>
      </c>
      <c r="V1189" s="1">
        <v>3651</v>
      </c>
      <c r="W1189" s="2">
        <f>V1189/E1189</f>
        <v>0.96205533596837944</v>
      </c>
      <c r="X1189" s="2">
        <v>6.7000000000000004E-2</v>
      </c>
      <c r="Y1189" s="1">
        <v>808</v>
      </c>
      <c r="Z1189" s="2">
        <f>Y1189/E1189</f>
        <v>0.21291172595520422</v>
      </c>
      <c r="AA1189" s="2">
        <v>7.2999999999999995E-2</v>
      </c>
      <c r="AB1189" s="1">
        <v>2414</v>
      </c>
      <c r="AC1189" s="2">
        <f>AB1189/E1189</f>
        <v>0.63610013175230562</v>
      </c>
      <c r="AD1189" s="2">
        <f>1-(AC1189+Z1189)</f>
        <v>0.15098814229249014</v>
      </c>
      <c r="AE1189" s="2">
        <v>4.2999999999999997E-2</v>
      </c>
      <c r="AF1189" s="1">
        <v>104301</v>
      </c>
      <c r="AG1189" s="1">
        <v>1666</v>
      </c>
      <c r="AH1189" s="1">
        <v>82973</v>
      </c>
      <c r="AI1189" s="1">
        <v>3027</v>
      </c>
      <c r="AJ1189" s="2">
        <v>6.3E-2</v>
      </c>
      <c r="AK1189">
        <v>1.4089084270000001</v>
      </c>
      <c r="AL1189">
        <v>2693.5746335769486</v>
      </c>
      <c r="AM1189" t="s">
        <v>1484</v>
      </c>
      <c r="AN1189" t="s">
        <v>1503</v>
      </c>
    </row>
    <row r="1190" spans="1:40">
      <c r="A1190" t="s">
        <v>1395</v>
      </c>
      <c r="B1190">
        <v>20.2</v>
      </c>
      <c r="C1190">
        <v>21</v>
      </c>
      <c r="D1190">
        <v>19.8</v>
      </c>
      <c r="E1190">
        <v>6709</v>
      </c>
      <c r="F1190">
        <v>2852</v>
      </c>
      <c r="G1190">
        <v>3857</v>
      </c>
      <c r="H1190" s="2">
        <f>F1190/E1190</f>
        <v>0.42510061111939185</v>
      </c>
      <c r="I1190" s="2">
        <f>G1190/E1190</f>
        <v>0.5748993888806081</v>
      </c>
      <c r="J1190" s="1">
        <v>2628</v>
      </c>
      <c r="K1190" s="2">
        <f>J1190/E1190</f>
        <v>0.39171262483231478</v>
      </c>
      <c r="L1190" s="1">
        <v>1154</v>
      </c>
      <c r="M1190" s="1">
        <v>153</v>
      </c>
      <c r="N1190" s="1">
        <v>257</v>
      </c>
      <c r="O1190" s="2">
        <f>L1190/$J1190</f>
        <v>0.439117199391172</v>
      </c>
      <c r="P1190" s="2">
        <f>M1190/$J1190</f>
        <v>5.8219178082191778E-2</v>
      </c>
      <c r="Q1190" s="2">
        <f>N1190/$J1190</f>
        <v>9.7792998477929979E-2</v>
      </c>
      <c r="R1190" s="2">
        <v>0.48700000000000004</v>
      </c>
      <c r="S1190" s="8" t="str">
        <f>VLOOKUP(R1190,bachelor_lookup!A:B,2,TRUE)</f>
        <v>High</v>
      </c>
      <c r="T1190" s="2">
        <v>0.45799999999999996</v>
      </c>
      <c r="U1190" s="2">
        <v>0.51500000000000001</v>
      </c>
      <c r="V1190" s="1">
        <v>3231</v>
      </c>
      <c r="W1190" s="2">
        <f>V1190/E1190</f>
        <v>0.48159189148904458</v>
      </c>
      <c r="X1190" s="2">
        <v>0.51600000000000001</v>
      </c>
      <c r="Y1190" s="1">
        <v>209</v>
      </c>
      <c r="Z1190" s="2">
        <f>Y1190/E1190</f>
        <v>3.1152183633924579E-2</v>
      </c>
      <c r="AA1190" s="2">
        <v>0.35399999999999998</v>
      </c>
      <c r="AB1190" s="1">
        <v>2861</v>
      </c>
      <c r="AC1190" s="2">
        <f>AB1190/E1190</f>
        <v>0.42644209271128336</v>
      </c>
      <c r="AD1190" s="2">
        <f>1-(AC1190+Z1190)</f>
        <v>0.54240572365479212</v>
      </c>
      <c r="AE1190" s="2">
        <v>0.55299999999999994</v>
      </c>
      <c r="AF1190" s="1">
        <v>35972</v>
      </c>
      <c r="AG1190" s="1">
        <v>1497</v>
      </c>
      <c r="AH1190" s="1">
        <v>19746</v>
      </c>
      <c r="AI1190" s="1">
        <v>6505</v>
      </c>
      <c r="AJ1190" s="2">
        <v>0.215</v>
      </c>
      <c r="AK1190">
        <v>2.4815959639999998</v>
      </c>
      <c r="AL1190">
        <v>2703.5021402863631</v>
      </c>
      <c r="AM1190" t="s">
        <v>1484</v>
      </c>
      <c r="AN1190" t="s">
        <v>1523</v>
      </c>
    </row>
    <row r="1191" spans="1:40">
      <c r="A1191" t="s">
        <v>491</v>
      </c>
      <c r="B1191">
        <v>30.9</v>
      </c>
      <c r="C1191">
        <v>29.8</v>
      </c>
      <c r="D1191">
        <v>31.2</v>
      </c>
      <c r="E1191">
        <v>6193</v>
      </c>
      <c r="F1191">
        <v>3262</v>
      </c>
      <c r="G1191">
        <v>2931</v>
      </c>
      <c r="H1191" s="2">
        <f>F1191/E1191</f>
        <v>0.52672372032940418</v>
      </c>
      <c r="I1191" s="2">
        <f>G1191/E1191</f>
        <v>0.47327627967059582</v>
      </c>
      <c r="J1191" s="1">
        <v>3439</v>
      </c>
      <c r="K1191" s="2">
        <f>J1191/E1191</f>
        <v>0.55530437590828352</v>
      </c>
      <c r="L1191" s="1">
        <v>2666</v>
      </c>
      <c r="M1191" s="1">
        <v>327</v>
      </c>
      <c r="N1191" s="1">
        <v>244</v>
      </c>
      <c r="O1191" s="2">
        <f>L1191/$J1191</f>
        <v>0.7752253562082001</v>
      </c>
      <c r="P1191" s="2">
        <f>M1191/$J1191</f>
        <v>9.5085780750218091E-2</v>
      </c>
      <c r="Q1191" s="2">
        <f>N1191/$J1191</f>
        <v>7.0950857807502182E-2</v>
      </c>
      <c r="R1191" s="2">
        <v>0.48700000000000004</v>
      </c>
      <c r="S1191" s="8" t="str">
        <f>VLOOKUP(R1191,bachelor_lookup!A:B,2,TRUE)</f>
        <v>High</v>
      </c>
      <c r="T1191" s="2">
        <v>0.46799999999999997</v>
      </c>
      <c r="U1191" s="2">
        <v>0.50700000000000001</v>
      </c>
      <c r="V1191" s="1">
        <v>6170</v>
      </c>
      <c r="W1191" s="2">
        <f>V1191/E1191</f>
        <v>0.99628612950104956</v>
      </c>
      <c r="X1191" s="2">
        <v>0.11800000000000001</v>
      </c>
      <c r="Y1191" s="1">
        <v>1130</v>
      </c>
      <c r="Z1191" s="2">
        <f>Y1191/E1191</f>
        <v>0.18246407233973841</v>
      </c>
      <c r="AA1191" s="2">
        <v>8.900000000000001E-2</v>
      </c>
      <c r="AB1191" s="1">
        <v>4833</v>
      </c>
      <c r="AC1191" s="2">
        <f>AB1191/E1191</f>
        <v>0.78039722267075728</v>
      </c>
      <c r="AD1191" s="2">
        <f>1-(AC1191+Z1191)</f>
        <v>3.7138704989504334E-2</v>
      </c>
      <c r="AE1191" s="2">
        <v>0.12300000000000001</v>
      </c>
      <c r="AF1191" s="1">
        <v>87609</v>
      </c>
      <c r="AG1191" s="1">
        <v>2552</v>
      </c>
      <c r="AH1191" s="1">
        <v>71316</v>
      </c>
      <c r="AI1191" s="1">
        <v>5136</v>
      </c>
      <c r="AJ1191" s="2">
        <v>7.0999999999999994E-2</v>
      </c>
      <c r="AK1191">
        <v>4.7273184949999996</v>
      </c>
      <c r="AL1191">
        <v>1310.0450089305862</v>
      </c>
      <c r="AM1191" t="s">
        <v>1483</v>
      </c>
      <c r="AN1191" t="s">
        <v>1503</v>
      </c>
    </row>
    <row r="1192" spans="1:40">
      <c r="A1192" t="s">
        <v>1292</v>
      </c>
      <c r="B1192">
        <v>38.4</v>
      </c>
      <c r="C1192">
        <v>34.799999999999997</v>
      </c>
      <c r="D1192">
        <v>43.2</v>
      </c>
      <c r="E1192">
        <v>8953</v>
      </c>
      <c r="F1192">
        <v>4726</v>
      </c>
      <c r="G1192">
        <v>4227</v>
      </c>
      <c r="H1192" s="2">
        <f>F1192/E1192</f>
        <v>0.5278677538255333</v>
      </c>
      <c r="I1192" s="2">
        <f>G1192/E1192</f>
        <v>0.47213224617446664</v>
      </c>
      <c r="J1192" s="1">
        <v>3964</v>
      </c>
      <c r="K1192" s="2">
        <f>J1192/E1192</f>
        <v>0.44275661789344356</v>
      </c>
      <c r="L1192" s="1">
        <v>3111</v>
      </c>
      <c r="M1192" s="1">
        <v>337</v>
      </c>
      <c r="N1192" s="1">
        <v>156</v>
      </c>
      <c r="O1192" s="2">
        <f>L1192/$J1192</f>
        <v>0.78481331987891023</v>
      </c>
      <c r="P1192" s="2">
        <f>M1192/$J1192</f>
        <v>8.5015136226034307E-2</v>
      </c>
      <c r="Q1192" s="2">
        <f>N1192/$J1192</f>
        <v>3.9354187689202826E-2</v>
      </c>
      <c r="R1192" s="2">
        <v>0.48799999999999999</v>
      </c>
      <c r="S1192" s="8" t="str">
        <f>VLOOKUP(R1192,bachelor_lookup!A:B,2,TRUE)</f>
        <v>High</v>
      </c>
      <c r="T1192" s="2">
        <v>0.50600000000000001</v>
      </c>
      <c r="U1192" s="2">
        <v>0.47100000000000003</v>
      </c>
      <c r="V1192" s="1">
        <v>8863</v>
      </c>
      <c r="W1192" s="2">
        <f>V1192/E1192</f>
        <v>0.98994750363006812</v>
      </c>
      <c r="X1192" s="2">
        <v>4.9000000000000002E-2</v>
      </c>
      <c r="Y1192" s="1">
        <v>2442</v>
      </c>
      <c r="Z1192" s="2">
        <f>Y1192/E1192</f>
        <v>0.27275773483748467</v>
      </c>
      <c r="AA1192" s="2">
        <v>2.8999999999999998E-2</v>
      </c>
      <c r="AB1192" s="1">
        <v>5297</v>
      </c>
      <c r="AC1192" s="2">
        <f>AB1192/E1192</f>
        <v>0.59164525857254546</v>
      </c>
      <c r="AD1192" s="2">
        <f>1-(AC1192+Z1192)</f>
        <v>0.13559700658996987</v>
      </c>
      <c r="AE1192" s="2">
        <v>5.4000000000000006E-2</v>
      </c>
      <c r="AF1192" s="1">
        <v>100112</v>
      </c>
      <c r="AG1192" s="1">
        <v>3415</v>
      </c>
      <c r="AH1192" s="1">
        <v>75179</v>
      </c>
      <c r="AI1192" s="1">
        <v>6561</v>
      </c>
      <c r="AJ1192" s="2">
        <v>0.109</v>
      </c>
      <c r="AK1192">
        <v>60.373263350000002</v>
      </c>
      <c r="AL1192">
        <v>148.29412066227161</v>
      </c>
      <c r="AM1192" t="s">
        <v>1482</v>
      </c>
      <c r="AN1192" t="s">
        <v>1518</v>
      </c>
    </row>
    <row r="1193" spans="1:40">
      <c r="A1193" t="s">
        <v>1237</v>
      </c>
      <c r="B1193">
        <v>40.5</v>
      </c>
      <c r="C1193">
        <v>34.5</v>
      </c>
      <c r="D1193">
        <v>48</v>
      </c>
      <c r="E1193">
        <v>4402</v>
      </c>
      <c r="F1193">
        <v>2301</v>
      </c>
      <c r="G1193">
        <v>2101</v>
      </c>
      <c r="H1193" s="2">
        <f>F1193/E1193</f>
        <v>0.52271694684234438</v>
      </c>
      <c r="I1193" s="2">
        <f>G1193/E1193</f>
        <v>0.47728305315765562</v>
      </c>
      <c r="J1193" s="1">
        <v>2358</v>
      </c>
      <c r="K1193" s="2">
        <f>J1193/E1193</f>
        <v>0.53566560654248074</v>
      </c>
      <c r="L1193" s="1">
        <v>1872</v>
      </c>
      <c r="M1193" s="1">
        <v>232</v>
      </c>
      <c r="N1193" s="1">
        <v>26</v>
      </c>
      <c r="O1193" s="2">
        <f>L1193/$J1193</f>
        <v>0.79389312977099236</v>
      </c>
      <c r="P1193" s="2">
        <f>M1193/$J1193</f>
        <v>9.8388464800678546E-2</v>
      </c>
      <c r="Q1193" s="2">
        <f>N1193/$J1193</f>
        <v>1.102629346904156E-2</v>
      </c>
      <c r="R1193" s="2">
        <v>0.48799999999999999</v>
      </c>
      <c r="S1193" s="8" t="str">
        <f>VLOOKUP(R1193,bachelor_lookup!A:B,2,TRUE)</f>
        <v>High</v>
      </c>
      <c r="T1193" s="2">
        <v>0.47799999999999998</v>
      </c>
      <c r="U1193" s="2">
        <v>0.498</v>
      </c>
      <c r="V1193" s="1">
        <v>4398</v>
      </c>
      <c r="W1193" s="2">
        <f>V1193/E1193</f>
        <v>0.99909132212630625</v>
      </c>
      <c r="X1193" s="2">
        <v>9.8000000000000004E-2</v>
      </c>
      <c r="Y1193" s="1">
        <v>970</v>
      </c>
      <c r="Z1193" s="2">
        <f>Y1193/E1193</f>
        <v>0.22035438437074056</v>
      </c>
      <c r="AA1193" s="2">
        <v>0.13400000000000001</v>
      </c>
      <c r="AB1193" s="1">
        <v>2736</v>
      </c>
      <c r="AC1193" s="2">
        <f>AB1193/E1193</f>
        <v>0.6215356656065425</v>
      </c>
      <c r="AD1193" s="2">
        <f>1-(AC1193+Z1193)</f>
        <v>0.15810995002271699</v>
      </c>
      <c r="AE1193" s="2">
        <v>0.1</v>
      </c>
      <c r="AF1193" s="1">
        <v>67866</v>
      </c>
      <c r="AG1193" s="1">
        <v>1950</v>
      </c>
      <c r="AH1193" s="1">
        <v>54947</v>
      </c>
      <c r="AI1193" s="1">
        <v>3496</v>
      </c>
      <c r="AJ1193" s="2">
        <v>7.5999999999999998E-2</v>
      </c>
      <c r="AK1193">
        <v>2.0382293809999998</v>
      </c>
      <c r="AL1193">
        <v>2159.7176652611506</v>
      </c>
      <c r="AM1193" t="s">
        <v>1484</v>
      </c>
      <c r="AN1193" t="s">
        <v>1518</v>
      </c>
    </row>
    <row r="1194" spans="1:40">
      <c r="A1194" t="s">
        <v>1294</v>
      </c>
      <c r="B1194">
        <v>44</v>
      </c>
      <c r="C1194">
        <v>42.7</v>
      </c>
      <c r="D1194">
        <v>44.6</v>
      </c>
      <c r="E1194">
        <v>4853</v>
      </c>
      <c r="F1194">
        <v>2408</v>
      </c>
      <c r="G1194">
        <v>2445</v>
      </c>
      <c r="H1194" s="2">
        <f>F1194/E1194</f>
        <v>0.49618792499484854</v>
      </c>
      <c r="I1194" s="2">
        <f>G1194/E1194</f>
        <v>0.50381207500515146</v>
      </c>
      <c r="J1194" s="1">
        <v>2284</v>
      </c>
      <c r="K1194" s="2">
        <f>J1194/E1194</f>
        <v>0.47063671955491448</v>
      </c>
      <c r="L1194" s="1">
        <v>1835</v>
      </c>
      <c r="M1194" s="1">
        <v>205</v>
      </c>
      <c r="N1194" s="1">
        <v>15</v>
      </c>
      <c r="O1194" s="2">
        <f>L1194/$J1194</f>
        <v>0.80341506129597196</v>
      </c>
      <c r="P1194" s="2">
        <f>M1194/$J1194</f>
        <v>8.9754816112084065E-2</v>
      </c>
      <c r="Q1194" s="2">
        <f>N1194/$J1194</f>
        <v>6.5674255691768827E-3</v>
      </c>
      <c r="R1194" s="2">
        <v>0.48799999999999999</v>
      </c>
      <c r="S1194" s="8" t="str">
        <f>VLOOKUP(R1194,bachelor_lookup!A:B,2,TRUE)</f>
        <v>High</v>
      </c>
      <c r="T1194" s="2">
        <v>0.52600000000000002</v>
      </c>
      <c r="U1194" s="2">
        <v>0.45100000000000001</v>
      </c>
      <c r="V1194" s="1">
        <v>4818</v>
      </c>
      <c r="W1194" s="2">
        <f>V1194/E1194</f>
        <v>0.99278796620647025</v>
      </c>
      <c r="X1194" s="2">
        <v>3.3000000000000002E-2</v>
      </c>
      <c r="Y1194" s="1">
        <v>1192</v>
      </c>
      <c r="Z1194" s="2">
        <f>Y1194/E1194</f>
        <v>0.24562126519678548</v>
      </c>
      <c r="AA1194" s="2">
        <v>2.8999999999999998E-2</v>
      </c>
      <c r="AB1194" s="1">
        <v>2941</v>
      </c>
      <c r="AC1194" s="2">
        <f>AB1194/E1194</f>
        <v>0.60601689676488768</v>
      </c>
      <c r="AD1194" s="2">
        <f>1-(AC1194+Z1194)</f>
        <v>0.14836183803832681</v>
      </c>
      <c r="AE1194" s="2">
        <v>3.9E-2</v>
      </c>
      <c r="AF1194" s="1">
        <v>125168</v>
      </c>
      <c r="AG1194" s="1">
        <v>1710</v>
      </c>
      <c r="AH1194" s="1">
        <v>96694</v>
      </c>
      <c r="AI1194" s="1">
        <v>3799</v>
      </c>
      <c r="AJ1194" s="2">
        <v>8.8000000000000009E-2</v>
      </c>
      <c r="AK1194">
        <v>20.088250339999998</v>
      </c>
      <c r="AL1194">
        <v>241.58400646454709</v>
      </c>
      <c r="AM1194" t="s">
        <v>1482</v>
      </c>
      <c r="AN1194" t="s">
        <v>1518</v>
      </c>
    </row>
    <row r="1195" spans="1:40">
      <c r="A1195" t="s">
        <v>1326</v>
      </c>
      <c r="B1195">
        <v>37.700000000000003</v>
      </c>
      <c r="C1195">
        <v>32</v>
      </c>
      <c r="D1195">
        <v>39.200000000000003</v>
      </c>
      <c r="E1195">
        <v>6298</v>
      </c>
      <c r="F1195">
        <v>3139</v>
      </c>
      <c r="G1195">
        <v>3159</v>
      </c>
      <c r="H1195" s="2">
        <f>F1195/E1195</f>
        <v>0.49841219434741185</v>
      </c>
      <c r="I1195" s="2">
        <f>G1195/E1195</f>
        <v>0.50158780565258809</v>
      </c>
      <c r="J1195" s="1">
        <v>3128</v>
      </c>
      <c r="K1195" s="2">
        <f>J1195/E1195</f>
        <v>0.49666560812956495</v>
      </c>
      <c r="L1195" s="1">
        <v>2528</v>
      </c>
      <c r="M1195" s="1">
        <v>369</v>
      </c>
      <c r="N1195" s="1">
        <v>23</v>
      </c>
      <c r="O1195" s="2">
        <f>L1195/$J1195</f>
        <v>0.80818414322250642</v>
      </c>
      <c r="P1195" s="2">
        <f>M1195/$J1195</f>
        <v>0.11796675191815857</v>
      </c>
      <c r="Q1195" s="2">
        <f>N1195/$J1195</f>
        <v>7.3529411764705881E-3</v>
      </c>
      <c r="R1195" s="2">
        <v>0.48899999999999999</v>
      </c>
      <c r="S1195" s="8" t="str">
        <f>VLOOKUP(R1195,bachelor_lookup!A:B,2,TRUE)</f>
        <v>High</v>
      </c>
      <c r="T1195" s="2">
        <v>0.503</v>
      </c>
      <c r="U1195" s="2">
        <v>0.47700000000000004</v>
      </c>
      <c r="V1195" s="1">
        <v>6298</v>
      </c>
      <c r="W1195" s="2">
        <f>V1195/E1195</f>
        <v>1</v>
      </c>
      <c r="X1195" s="2">
        <v>7.2000000000000008E-2</v>
      </c>
      <c r="Y1195" s="1">
        <v>1716</v>
      </c>
      <c r="Z1195" s="2">
        <f>Y1195/E1195</f>
        <v>0.27246744998412192</v>
      </c>
      <c r="AA1195" s="2">
        <v>3.7000000000000005E-2</v>
      </c>
      <c r="AB1195" s="1">
        <v>4023</v>
      </c>
      <c r="AC1195" s="2">
        <f>AB1195/E1195</f>
        <v>0.63877421403620194</v>
      </c>
      <c r="AD1195" s="2">
        <f>1-(AC1195+Z1195)</f>
        <v>8.8758335979676195E-2</v>
      </c>
      <c r="AE1195" s="2">
        <v>9.6999999999999989E-2</v>
      </c>
      <c r="AF1195" s="1">
        <v>93566</v>
      </c>
      <c r="AG1195" s="1">
        <v>2133</v>
      </c>
      <c r="AH1195" s="1">
        <v>82156</v>
      </c>
      <c r="AI1195" s="1">
        <v>4854</v>
      </c>
      <c r="AJ1195" s="2">
        <v>8.6999999999999994E-2</v>
      </c>
      <c r="AK1195">
        <v>5.2815907060000002</v>
      </c>
      <c r="AL1195">
        <v>1192.4437826742874</v>
      </c>
      <c r="AM1195" t="s">
        <v>1483</v>
      </c>
      <c r="AN1195" t="s">
        <v>1520</v>
      </c>
    </row>
    <row r="1196" spans="1:40">
      <c r="A1196" t="s">
        <v>476</v>
      </c>
      <c r="B1196">
        <v>35.799999999999997</v>
      </c>
      <c r="C1196">
        <v>35.200000000000003</v>
      </c>
      <c r="D1196">
        <v>37.5</v>
      </c>
      <c r="E1196">
        <v>4117</v>
      </c>
      <c r="F1196">
        <v>2100</v>
      </c>
      <c r="G1196">
        <v>2017</v>
      </c>
      <c r="H1196" s="2">
        <f>F1196/E1196</f>
        <v>0.51008015545299978</v>
      </c>
      <c r="I1196" s="2">
        <f>G1196/E1196</f>
        <v>0.48991984454700022</v>
      </c>
      <c r="J1196" s="1">
        <v>2181</v>
      </c>
      <c r="K1196" s="2">
        <f>J1196/E1196</f>
        <v>0.52975467573475832</v>
      </c>
      <c r="L1196" s="1">
        <v>1693</v>
      </c>
      <c r="M1196" s="1">
        <v>136</v>
      </c>
      <c r="N1196" s="1">
        <v>146</v>
      </c>
      <c r="O1196" s="2">
        <f>L1196/$J1196</f>
        <v>0.77624942686840903</v>
      </c>
      <c r="P1196" s="2">
        <f>M1196/$J1196</f>
        <v>6.2356717102246675E-2</v>
      </c>
      <c r="Q1196" s="2">
        <f>N1196/$J1196</f>
        <v>6.6941769830353048E-2</v>
      </c>
      <c r="R1196" s="2">
        <v>0.49</v>
      </c>
      <c r="S1196" s="8" t="str">
        <f>VLOOKUP(R1196,bachelor_lookup!A:B,2,TRUE)</f>
        <v>High</v>
      </c>
      <c r="T1196" s="2">
        <v>0.48399999999999999</v>
      </c>
      <c r="U1196" s="2">
        <v>0.496</v>
      </c>
      <c r="V1196" s="1">
        <v>4103</v>
      </c>
      <c r="W1196" s="2">
        <f>V1196/E1196</f>
        <v>0.99659946563031332</v>
      </c>
      <c r="X1196" s="2">
        <v>5.5E-2</v>
      </c>
      <c r="Y1196" s="1">
        <v>991</v>
      </c>
      <c r="Z1196" s="2">
        <f>Y1196/E1196</f>
        <v>0.24070925431139178</v>
      </c>
      <c r="AA1196" s="2">
        <v>5.9000000000000004E-2</v>
      </c>
      <c r="AB1196" s="1">
        <v>2761</v>
      </c>
      <c r="AC1196" s="2">
        <f>AB1196/E1196</f>
        <v>0.67063395676463444</v>
      </c>
      <c r="AD1196" s="2">
        <f>1-(AC1196+Z1196)</f>
        <v>8.8656788923973773E-2</v>
      </c>
      <c r="AE1196" s="2">
        <v>5.5999999999999994E-2</v>
      </c>
      <c r="AF1196" s="1">
        <v>112620</v>
      </c>
      <c r="AG1196" s="1">
        <v>1591</v>
      </c>
      <c r="AH1196" s="1">
        <v>99856</v>
      </c>
      <c r="AI1196" s="1">
        <v>3212</v>
      </c>
      <c r="AJ1196" s="2">
        <v>9.0999999999999998E-2</v>
      </c>
      <c r="AK1196">
        <v>3.830313753</v>
      </c>
      <c r="AL1196">
        <v>1074.8466745773658</v>
      </c>
      <c r="AM1196" t="s">
        <v>1483</v>
      </c>
      <c r="AN1196" t="s">
        <v>1503</v>
      </c>
    </row>
    <row r="1197" spans="1:40">
      <c r="A1197" t="s">
        <v>475</v>
      </c>
      <c r="B1197">
        <v>40</v>
      </c>
      <c r="C1197">
        <v>36.799999999999997</v>
      </c>
      <c r="D1197">
        <v>44.7</v>
      </c>
      <c r="E1197">
        <v>5122</v>
      </c>
      <c r="F1197">
        <v>2553</v>
      </c>
      <c r="G1197">
        <v>2569</v>
      </c>
      <c r="H1197" s="2">
        <f>F1197/E1197</f>
        <v>0.49843811011323702</v>
      </c>
      <c r="I1197" s="2">
        <f>G1197/E1197</f>
        <v>0.50156188988676298</v>
      </c>
      <c r="J1197" s="1">
        <v>3034</v>
      </c>
      <c r="K1197" s="2">
        <f>J1197/E1197</f>
        <v>0.59234673955486139</v>
      </c>
      <c r="L1197" s="1">
        <v>2083</v>
      </c>
      <c r="M1197" s="1">
        <v>313</v>
      </c>
      <c r="N1197" s="1">
        <v>343</v>
      </c>
      <c r="O1197" s="2">
        <f>L1197/$J1197</f>
        <v>0.68655240606460122</v>
      </c>
      <c r="P1197" s="2">
        <f>M1197/$J1197</f>
        <v>0.1031641397495056</v>
      </c>
      <c r="Q1197" s="2">
        <f>N1197/$J1197</f>
        <v>0.11305207646671062</v>
      </c>
      <c r="R1197" s="2">
        <v>0.49</v>
      </c>
      <c r="S1197" s="8" t="str">
        <f>VLOOKUP(R1197,bachelor_lookup!A:B,2,TRUE)</f>
        <v>High</v>
      </c>
      <c r="T1197" s="2">
        <v>0.52400000000000002</v>
      </c>
      <c r="U1197" s="2">
        <v>0.45899999999999996</v>
      </c>
      <c r="V1197" s="1">
        <v>5103</v>
      </c>
      <c r="W1197" s="2">
        <f>V1197/E1197</f>
        <v>0.99629051151893788</v>
      </c>
      <c r="X1197" s="2">
        <v>0.04</v>
      </c>
      <c r="Y1197" s="1">
        <v>876</v>
      </c>
      <c r="Z1197" s="2">
        <f>Y1197/E1197</f>
        <v>0.17102694260054666</v>
      </c>
      <c r="AA1197" s="2">
        <v>0.10199999999999999</v>
      </c>
      <c r="AB1197" s="1">
        <v>3517</v>
      </c>
      <c r="AC1197" s="2">
        <f>AB1197/E1197</f>
        <v>0.68664584146817653</v>
      </c>
      <c r="AD1197" s="2">
        <f>1-(AC1197+Z1197)</f>
        <v>0.14232721593127684</v>
      </c>
      <c r="AE1197" s="2">
        <v>3.1E-2</v>
      </c>
      <c r="AF1197" s="1">
        <v>103364</v>
      </c>
      <c r="AG1197" s="1">
        <v>2140</v>
      </c>
      <c r="AH1197" s="1">
        <v>86964</v>
      </c>
      <c r="AI1197" s="1">
        <v>4316</v>
      </c>
      <c r="AJ1197" s="2">
        <v>7.6999999999999999E-2</v>
      </c>
      <c r="AK1197">
        <v>2.6916291289999998</v>
      </c>
      <c r="AL1197">
        <v>1902.9367548503747</v>
      </c>
      <c r="AM1197" t="s">
        <v>1484</v>
      </c>
      <c r="AN1197" t="s">
        <v>1503</v>
      </c>
    </row>
    <row r="1198" spans="1:40">
      <c r="A1198" t="s">
        <v>958</v>
      </c>
      <c r="B1198">
        <v>48.9</v>
      </c>
      <c r="C1198">
        <v>46.7</v>
      </c>
      <c r="D1198">
        <v>50.7</v>
      </c>
      <c r="E1198">
        <v>5907</v>
      </c>
      <c r="F1198">
        <v>2986</v>
      </c>
      <c r="G1198">
        <v>2921</v>
      </c>
      <c r="H1198" s="2">
        <f>F1198/E1198</f>
        <v>0.50550194684272898</v>
      </c>
      <c r="I1198" s="2">
        <f>G1198/E1198</f>
        <v>0.49449805315727102</v>
      </c>
      <c r="J1198" s="1">
        <v>2595</v>
      </c>
      <c r="K1198" s="2">
        <f>J1198/E1198</f>
        <v>0.43930929405789743</v>
      </c>
      <c r="L1198" s="1">
        <v>2267</v>
      </c>
      <c r="M1198" s="1">
        <v>121</v>
      </c>
      <c r="N1198" s="1">
        <v>42</v>
      </c>
      <c r="O1198" s="2">
        <f>L1198/$J1198</f>
        <v>0.87360308285163779</v>
      </c>
      <c r="P1198" s="2">
        <f>M1198/$J1198</f>
        <v>4.6628131021194605E-2</v>
      </c>
      <c r="Q1198" s="2">
        <f>N1198/$J1198</f>
        <v>1.6184971098265895E-2</v>
      </c>
      <c r="R1198" s="2">
        <v>0.49</v>
      </c>
      <c r="S1198" s="8" t="str">
        <f>VLOOKUP(R1198,bachelor_lookup!A:B,2,TRUE)</f>
        <v>High</v>
      </c>
      <c r="T1198" s="2">
        <v>0.51800000000000002</v>
      </c>
      <c r="U1198" s="2">
        <v>0.46399999999999997</v>
      </c>
      <c r="V1198" s="1">
        <v>5789</v>
      </c>
      <c r="W1198" s="2">
        <f>V1198/E1198</f>
        <v>0.98002370069409173</v>
      </c>
      <c r="X1198" s="2">
        <v>5.5999999999999994E-2</v>
      </c>
      <c r="Y1198" s="1">
        <v>1084</v>
      </c>
      <c r="Z1198" s="2">
        <f>Y1198/E1198</f>
        <v>0.18351108853902151</v>
      </c>
      <c r="AA1198" s="2">
        <v>5.7999999999999996E-2</v>
      </c>
      <c r="AB1198" s="1">
        <v>3485</v>
      </c>
      <c r="AC1198" s="2">
        <f>AB1198/E1198</f>
        <v>0.58997799221262903</v>
      </c>
      <c r="AD1198" s="2">
        <f>1-(AC1198+Z1198)</f>
        <v>0.22651091924834943</v>
      </c>
      <c r="AE1198" s="2">
        <v>7.0999999999999994E-2</v>
      </c>
      <c r="AF1198" s="1">
        <v>111637</v>
      </c>
      <c r="AG1198" s="1">
        <v>2250</v>
      </c>
      <c r="AH1198" s="1">
        <v>85224</v>
      </c>
      <c r="AI1198" s="1">
        <v>4931</v>
      </c>
      <c r="AJ1198" s="2">
        <v>6.7000000000000004E-2</v>
      </c>
      <c r="AK1198">
        <v>20.44333992</v>
      </c>
      <c r="AL1198">
        <v>288.94495826589963</v>
      </c>
      <c r="AM1198" t="s">
        <v>1482</v>
      </c>
      <c r="AN1198" t="s">
        <v>1513</v>
      </c>
    </row>
    <row r="1199" spans="1:40">
      <c r="A1199" t="s">
        <v>1135</v>
      </c>
      <c r="B1199">
        <v>42.6</v>
      </c>
      <c r="C1199">
        <v>41.2</v>
      </c>
      <c r="D1199">
        <v>45.6</v>
      </c>
      <c r="E1199">
        <v>6203</v>
      </c>
      <c r="F1199">
        <v>3320</v>
      </c>
      <c r="G1199">
        <v>2883</v>
      </c>
      <c r="H1199" s="2">
        <f>F1199/E1199</f>
        <v>0.53522489118168626</v>
      </c>
      <c r="I1199" s="2">
        <f>G1199/E1199</f>
        <v>0.46477510881831374</v>
      </c>
      <c r="J1199" s="1">
        <v>2947</v>
      </c>
      <c r="K1199" s="2">
        <f>J1199/E1199</f>
        <v>0.47509269708205709</v>
      </c>
      <c r="L1199" s="1">
        <v>2171</v>
      </c>
      <c r="M1199" s="1">
        <v>219</v>
      </c>
      <c r="N1199" s="1">
        <v>328</v>
      </c>
      <c r="O1199" s="2">
        <f>L1199/$J1199</f>
        <v>0.73668137088564645</v>
      </c>
      <c r="P1199" s="2">
        <f>M1199/$J1199</f>
        <v>7.4312860536138448E-2</v>
      </c>
      <c r="Q1199" s="2">
        <f>N1199/$J1199</f>
        <v>0.11129962673905666</v>
      </c>
      <c r="R1199" s="2">
        <v>0.49099999999999999</v>
      </c>
      <c r="S1199" s="8" t="str">
        <f>VLOOKUP(R1199,bachelor_lookup!A:B,2,TRUE)</f>
        <v>High</v>
      </c>
      <c r="T1199" s="2">
        <v>0.51800000000000002</v>
      </c>
      <c r="U1199" s="2">
        <v>0.46399999999999997</v>
      </c>
      <c r="V1199" s="1">
        <v>6203</v>
      </c>
      <c r="W1199" s="2">
        <f>V1199/E1199</f>
        <v>1</v>
      </c>
      <c r="X1199" s="2">
        <v>6.4000000000000001E-2</v>
      </c>
      <c r="Y1199" s="1">
        <v>1594</v>
      </c>
      <c r="Z1199" s="2">
        <f>Y1199/E1199</f>
        <v>0.25697243269385783</v>
      </c>
      <c r="AA1199" s="2">
        <v>0.14199999999999999</v>
      </c>
      <c r="AB1199" s="1">
        <v>3812</v>
      </c>
      <c r="AC1199" s="2">
        <f>AB1199/E1199</f>
        <v>0.61454135095921325</v>
      </c>
      <c r="AD1199" s="2">
        <f>1-(AC1199+Z1199)</f>
        <v>0.12848621634692892</v>
      </c>
      <c r="AE1199" s="2">
        <v>4.4999999999999998E-2</v>
      </c>
      <c r="AF1199" s="1">
        <v>105100</v>
      </c>
      <c r="AG1199" s="1">
        <v>2456</v>
      </c>
      <c r="AH1199" s="1">
        <v>96933</v>
      </c>
      <c r="AI1199" s="1">
        <v>4897</v>
      </c>
      <c r="AJ1199" s="2">
        <v>6.7000000000000004E-2</v>
      </c>
      <c r="AK1199">
        <v>3.3259075980000001</v>
      </c>
      <c r="AL1199">
        <v>1865.054821044971</v>
      </c>
      <c r="AM1199" t="s">
        <v>1484</v>
      </c>
      <c r="AN1199" t="s">
        <v>1517</v>
      </c>
    </row>
    <row r="1200" spans="1:40">
      <c r="A1200" t="s">
        <v>1096</v>
      </c>
      <c r="B1200">
        <v>49.7</v>
      </c>
      <c r="C1200">
        <v>50.3</v>
      </c>
      <c r="D1200">
        <v>48</v>
      </c>
      <c r="E1200">
        <v>4219</v>
      </c>
      <c r="F1200">
        <v>2031</v>
      </c>
      <c r="G1200">
        <v>2188</v>
      </c>
      <c r="H1200" s="2">
        <f>F1200/E1200</f>
        <v>0.48139369518843328</v>
      </c>
      <c r="I1200" s="2">
        <f>G1200/E1200</f>
        <v>0.51860630481156678</v>
      </c>
      <c r="J1200" s="1">
        <v>2208</v>
      </c>
      <c r="K1200" s="2">
        <f>J1200/E1200</f>
        <v>0.52334676463616969</v>
      </c>
      <c r="L1200" s="1">
        <v>1512</v>
      </c>
      <c r="M1200" s="1">
        <v>257</v>
      </c>
      <c r="N1200" s="1">
        <v>109</v>
      </c>
      <c r="O1200" s="2">
        <f>L1200/$J1200</f>
        <v>0.68478260869565222</v>
      </c>
      <c r="P1200" s="2">
        <f>M1200/$J1200</f>
        <v>0.11639492753623189</v>
      </c>
      <c r="Q1200" s="2">
        <f>N1200/$J1200</f>
        <v>4.9365942028985504E-2</v>
      </c>
      <c r="R1200" s="2">
        <v>0.49200000000000005</v>
      </c>
      <c r="S1200" s="8" t="str">
        <f>VLOOKUP(R1200,bachelor_lookup!A:B,2,TRUE)</f>
        <v>High</v>
      </c>
      <c r="T1200" s="2">
        <v>0.52</v>
      </c>
      <c r="U1200" s="2">
        <v>0.46399999999999997</v>
      </c>
      <c r="V1200" s="1">
        <v>4219</v>
      </c>
      <c r="W1200" s="2">
        <f>V1200/E1200</f>
        <v>1</v>
      </c>
      <c r="X1200" s="2">
        <v>7.8E-2</v>
      </c>
      <c r="Y1200" s="1">
        <v>712</v>
      </c>
      <c r="Z1200" s="2">
        <f>Y1200/E1200</f>
        <v>0.16876036975586631</v>
      </c>
      <c r="AA1200" s="2">
        <v>0.23</v>
      </c>
      <c r="AB1200" s="1">
        <v>2779</v>
      </c>
      <c r="AC1200" s="2">
        <f>AB1200/E1200</f>
        <v>0.65868689262858493</v>
      </c>
      <c r="AD1200" s="2">
        <f>1-(AC1200+Z1200)</f>
        <v>0.17255273761554879</v>
      </c>
      <c r="AE1200" s="2">
        <v>5.0999999999999997E-2</v>
      </c>
      <c r="AF1200" s="1">
        <v>127905</v>
      </c>
      <c r="AG1200" s="1">
        <v>1551</v>
      </c>
      <c r="AH1200" s="1">
        <v>102917</v>
      </c>
      <c r="AI1200" s="1">
        <v>3584</v>
      </c>
      <c r="AJ1200" s="2">
        <v>6.9000000000000006E-2</v>
      </c>
      <c r="AK1200">
        <v>5.8044480040000002</v>
      </c>
      <c r="AL1200">
        <v>726.85636895921448</v>
      </c>
      <c r="AM1200" t="s">
        <v>1483</v>
      </c>
      <c r="AN1200" t="s">
        <v>1517</v>
      </c>
    </row>
    <row r="1201" spans="1:40">
      <c r="A1201" t="s">
        <v>334</v>
      </c>
      <c r="B1201">
        <v>33.700000000000003</v>
      </c>
      <c r="C1201">
        <v>34.299999999999997</v>
      </c>
      <c r="D1201">
        <v>32.200000000000003</v>
      </c>
      <c r="E1201">
        <v>4348</v>
      </c>
      <c r="F1201">
        <v>1968</v>
      </c>
      <c r="G1201">
        <v>2380</v>
      </c>
      <c r="H1201" s="2">
        <f>F1201/E1201</f>
        <v>0.45262189512419504</v>
      </c>
      <c r="I1201" s="2">
        <f>G1201/E1201</f>
        <v>0.54737810487580496</v>
      </c>
      <c r="J1201" s="1">
        <v>2732</v>
      </c>
      <c r="K1201" s="2">
        <f>J1201/E1201</f>
        <v>0.62833486660533577</v>
      </c>
      <c r="L1201" s="1">
        <v>1310</v>
      </c>
      <c r="M1201" s="1">
        <v>581</v>
      </c>
      <c r="N1201" s="1">
        <v>542</v>
      </c>
      <c r="O1201" s="2">
        <f>L1201/$J1201</f>
        <v>0.47950219619326501</v>
      </c>
      <c r="P1201" s="2">
        <f>M1201/$J1201</f>
        <v>0.21266471449487556</v>
      </c>
      <c r="Q1201" s="2">
        <f>N1201/$J1201</f>
        <v>0.19838945827232796</v>
      </c>
      <c r="R1201" s="2">
        <v>0.49299999999999999</v>
      </c>
      <c r="S1201" s="8" t="str">
        <f>VLOOKUP(R1201,bachelor_lookup!A:B,2,TRUE)</f>
        <v>High</v>
      </c>
      <c r="T1201" s="2">
        <v>0.47700000000000004</v>
      </c>
      <c r="U1201" s="2">
        <v>0.50800000000000001</v>
      </c>
      <c r="V1201" s="1">
        <v>4330</v>
      </c>
      <c r="W1201" s="2">
        <f>V1201/E1201</f>
        <v>0.99586016559337631</v>
      </c>
      <c r="X1201" s="2">
        <v>0.154</v>
      </c>
      <c r="Y1201" s="1">
        <v>561</v>
      </c>
      <c r="Z1201" s="2">
        <f>Y1201/E1201</f>
        <v>0.12902483900643974</v>
      </c>
      <c r="AA1201" s="2">
        <v>0.2</v>
      </c>
      <c r="AB1201" s="1">
        <v>3419</v>
      </c>
      <c r="AC1201" s="2">
        <f>AB1201/E1201</f>
        <v>0.78633854645814172</v>
      </c>
      <c r="AD1201" s="2">
        <f>1-(AC1201+Z1201)</f>
        <v>8.4636614535418486E-2</v>
      </c>
      <c r="AE1201" s="2">
        <v>0.13600000000000001</v>
      </c>
      <c r="AF1201" s="1">
        <v>70768</v>
      </c>
      <c r="AG1201" s="1">
        <v>2152</v>
      </c>
      <c r="AH1201" s="1">
        <v>53962</v>
      </c>
      <c r="AI1201" s="1">
        <v>3787</v>
      </c>
      <c r="AJ1201" s="2">
        <v>7.9000000000000001E-2</v>
      </c>
      <c r="AK1201">
        <v>1.18390719</v>
      </c>
      <c r="AL1201">
        <v>3672.5851795865856</v>
      </c>
      <c r="AM1201" t="s">
        <v>1484</v>
      </c>
      <c r="AN1201" t="s">
        <v>1503</v>
      </c>
    </row>
    <row r="1202" spans="1:40">
      <c r="A1202" t="s">
        <v>1102</v>
      </c>
      <c r="B1202">
        <v>37.299999999999997</v>
      </c>
      <c r="C1202">
        <v>36.1</v>
      </c>
      <c r="D1202">
        <v>38.6</v>
      </c>
      <c r="E1202">
        <v>6303</v>
      </c>
      <c r="F1202">
        <v>3102</v>
      </c>
      <c r="G1202">
        <v>3201</v>
      </c>
      <c r="H1202" s="2">
        <f>F1202/E1202</f>
        <v>0.49214659685863876</v>
      </c>
      <c r="I1202" s="2">
        <f>G1202/E1202</f>
        <v>0.50785340314136129</v>
      </c>
      <c r="J1202" s="1">
        <v>3104</v>
      </c>
      <c r="K1202" s="2">
        <f>J1202/E1202</f>
        <v>0.4924639060764715</v>
      </c>
      <c r="L1202" s="1">
        <v>2149</v>
      </c>
      <c r="M1202" s="1">
        <v>465</v>
      </c>
      <c r="N1202" s="1">
        <v>288</v>
      </c>
      <c r="O1202" s="2">
        <f>L1202/$J1202</f>
        <v>0.69233247422680411</v>
      </c>
      <c r="P1202" s="2">
        <f>M1202/$J1202</f>
        <v>0.14980670103092783</v>
      </c>
      <c r="Q1202" s="2">
        <f>N1202/$J1202</f>
        <v>9.2783505154639179E-2</v>
      </c>
      <c r="R1202" s="2">
        <v>0.49399999999999999</v>
      </c>
      <c r="S1202" s="8" t="str">
        <f>VLOOKUP(R1202,bachelor_lookup!A:B,2,TRUE)</f>
        <v>High</v>
      </c>
      <c r="T1202" s="2">
        <v>0.505</v>
      </c>
      <c r="U1202" s="2">
        <v>0.48499999999999999</v>
      </c>
      <c r="V1202" s="1">
        <v>6246</v>
      </c>
      <c r="W1202" s="2">
        <f>V1202/E1202</f>
        <v>0.99095668729176578</v>
      </c>
      <c r="X1202" s="2">
        <v>0.15</v>
      </c>
      <c r="Y1202" s="1">
        <v>1193</v>
      </c>
      <c r="Z1202" s="2">
        <f>Y1202/E1202</f>
        <v>0.18927494843725209</v>
      </c>
      <c r="AA1202" s="2">
        <v>0.18600000000000003</v>
      </c>
      <c r="AB1202" s="1">
        <v>4180</v>
      </c>
      <c r="AC1202" s="2">
        <f>AB1202/E1202</f>
        <v>0.6631762652705061</v>
      </c>
      <c r="AD1202" s="2">
        <f>1-(AC1202+Z1202)</f>
        <v>0.14754878629224177</v>
      </c>
      <c r="AE1202" s="2">
        <v>0.16600000000000001</v>
      </c>
      <c r="AF1202" s="1">
        <v>94016</v>
      </c>
      <c r="AG1202" s="1">
        <v>2615</v>
      </c>
      <c r="AH1202" s="1">
        <v>75510</v>
      </c>
      <c r="AI1202" s="1">
        <v>5202</v>
      </c>
      <c r="AJ1202" s="2">
        <v>0.05</v>
      </c>
      <c r="AK1202">
        <v>3.09459222</v>
      </c>
      <c r="AL1202">
        <v>2036.7788554706572</v>
      </c>
      <c r="AM1202" t="s">
        <v>1484</v>
      </c>
      <c r="AN1202" t="s">
        <v>1517</v>
      </c>
    </row>
    <row r="1203" spans="1:40">
      <c r="A1203" t="s">
        <v>1295</v>
      </c>
      <c r="B1203">
        <v>42.5</v>
      </c>
      <c r="C1203">
        <v>42.6</v>
      </c>
      <c r="D1203">
        <v>42.3</v>
      </c>
      <c r="E1203">
        <v>8152</v>
      </c>
      <c r="F1203">
        <v>3992</v>
      </c>
      <c r="G1203">
        <v>4160</v>
      </c>
      <c r="H1203" s="2">
        <f>F1203/E1203</f>
        <v>0.48969578017664378</v>
      </c>
      <c r="I1203" s="2">
        <f>G1203/E1203</f>
        <v>0.51030421982335628</v>
      </c>
      <c r="J1203" s="1">
        <v>3677</v>
      </c>
      <c r="K1203" s="2">
        <f>J1203/E1203</f>
        <v>0.45105495583905791</v>
      </c>
      <c r="L1203" s="1">
        <v>2845</v>
      </c>
      <c r="M1203" s="1">
        <v>536</v>
      </c>
      <c r="N1203" s="1">
        <v>1</v>
      </c>
      <c r="O1203" s="2">
        <f>L1203/$J1203</f>
        <v>0.77372858308403591</v>
      </c>
      <c r="P1203" s="2">
        <f>M1203/$J1203</f>
        <v>0.14577100897470766</v>
      </c>
      <c r="Q1203" s="2">
        <f>N1203/$J1203</f>
        <v>2.7196083763937991E-4</v>
      </c>
      <c r="R1203" s="2">
        <v>0.49399999999999999</v>
      </c>
      <c r="S1203" s="8" t="str">
        <f>VLOOKUP(R1203,bachelor_lookup!A:B,2,TRUE)</f>
        <v>High</v>
      </c>
      <c r="T1203" s="2">
        <v>0.52800000000000002</v>
      </c>
      <c r="U1203" s="2">
        <v>0.46200000000000002</v>
      </c>
      <c r="V1203" s="1">
        <v>8152</v>
      </c>
      <c r="W1203" s="2">
        <f>V1203/E1203</f>
        <v>1</v>
      </c>
      <c r="X1203" s="2">
        <v>4.2999999999999997E-2</v>
      </c>
      <c r="Y1203" s="1">
        <v>2092</v>
      </c>
      <c r="Z1203" s="2">
        <f>Y1203/E1203</f>
        <v>0.25662414131501471</v>
      </c>
      <c r="AA1203" s="2">
        <v>3.2000000000000001E-2</v>
      </c>
      <c r="AB1203" s="1">
        <v>5062</v>
      </c>
      <c r="AC1203" s="2">
        <f>AB1203/E1203</f>
        <v>0.62095191364082436</v>
      </c>
      <c r="AD1203" s="2">
        <f>1-(AC1203+Z1203)</f>
        <v>0.12242394504416088</v>
      </c>
      <c r="AE1203" s="2">
        <v>4.9000000000000002E-2</v>
      </c>
      <c r="AF1203" s="1">
        <v>109842</v>
      </c>
      <c r="AG1203" s="1">
        <v>3053</v>
      </c>
      <c r="AH1203" s="1">
        <v>88841</v>
      </c>
      <c r="AI1203" s="1">
        <v>6167</v>
      </c>
      <c r="AJ1203" s="2">
        <v>7.4999999999999997E-2</v>
      </c>
      <c r="AK1203">
        <v>150.7353119</v>
      </c>
      <c r="AL1203">
        <v>54.081554595569187</v>
      </c>
      <c r="AM1203" t="s">
        <v>1482</v>
      </c>
      <c r="AN1203" t="s">
        <v>1518</v>
      </c>
    </row>
    <row r="1204" spans="1:40">
      <c r="A1204" t="s">
        <v>310</v>
      </c>
      <c r="B1204">
        <v>55.9</v>
      </c>
      <c r="C1204">
        <v>53.5</v>
      </c>
      <c r="D1204">
        <v>57.6</v>
      </c>
      <c r="E1204">
        <v>2338</v>
      </c>
      <c r="F1204">
        <v>1106</v>
      </c>
      <c r="G1204">
        <v>1232</v>
      </c>
      <c r="H1204" s="2">
        <f>F1204/E1204</f>
        <v>0.47305389221556887</v>
      </c>
      <c r="I1204" s="2">
        <f>G1204/E1204</f>
        <v>0.52694610778443118</v>
      </c>
      <c r="J1204" s="1">
        <v>1051</v>
      </c>
      <c r="K1204" s="2">
        <f>J1204/E1204</f>
        <v>0.44952951240376388</v>
      </c>
      <c r="L1204" s="1">
        <v>662</v>
      </c>
      <c r="M1204" s="1">
        <v>114</v>
      </c>
      <c r="N1204" s="1">
        <v>34</v>
      </c>
      <c r="O1204" s="2">
        <f>L1204/$J1204</f>
        <v>0.62987630827783059</v>
      </c>
      <c r="P1204" s="2">
        <f>M1204/$J1204</f>
        <v>0.10846812559467174</v>
      </c>
      <c r="Q1204" s="2">
        <f>N1204/$J1204</f>
        <v>3.2350142721217889E-2</v>
      </c>
      <c r="R1204" s="2">
        <v>0.49399999999999999</v>
      </c>
      <c r="S1204" s="8" t="str">
        <f>VLOOKUP(R1204,bachelor_lookup!A:B,2,TRUE)</f>
        <v>High</v>
      </c>
      <c r="T1204" s="2">
        <v>0.53200000000000003</v>
      </c>
      <c r="U1204" s="2">
        <v>0.46200000000000002</v>
      </c>
      <c r="V1204" s="1">
        <v>2338</v>
      </c>
      <c r="W1204" s="2">
        <f>V1204/E1204</f>
        <v>1</v>
      </c>
      <c r="X1204" s="2">
        <v>3.4000000000000002E-2</v>
      </c>
      <c r="Y1204" s="1">
        <v>411</v>
      </c>
      <c r="Z1204" s="2">
        <f>Y1204/E1204</f>
        <v>0.17579127459366981</v>
      </c>
      <c r="AA1204" s="2">
        <v>1.9E-2</v>
      </c>
      <c r="AB1204" s="1">
        <v>1245</v>
      </c>
      <c r="AC1204" s="2">
        <f>AB1204/E1204</f>
        <v>0.53250641573994872</v>
      </c>
      <c r="AD1204" s="2">
        <f>1-(AC1204+Z1204)</f>
        <v>0.29170230966638144</v>
      </c>
      <c r="AE1204" s="2">
        <v>5.5E-2</v>
      </c>
      <c r="AF1204" s="1">
        <v>109850</v>
      </c>
      <c r="AG1204" s="1">
        <v>1113</v>
      </c>
      <c r="AH1204" s="1">
        <v>72725</v>
      </c>
      <c r="AI1204" s="1">
        <v>2009</v>
      </c>
      <c r="AJ1204" s="2">
        <v>3.6000000000000004E-2</v>
      </c>
      <c r="AK1204">
        <v>34.828125100000001</v>
      </c>
      <c r="AL1204">
        <v>67.129654360865956</v>
      </c>
      <c r="AM1204" t="s">
        <v>1482</v>
      </c>
      <c r="AN1204" t="s">
        <v>1501</v>
      </c>
    </row>
    <row r="1205" spans="1:40">
      <c r="A1205" t="s">
        <v>136</v>
      </c>
      <c r="B1205">
        <v>37</v>
      </c>
      <c r="C1205">
        <v>37.200000000000003</v>
      </c>
      <c r="D1205">
        <v>36.700000000000003</v>
      </c>
      <c r="E1205">
        <v>4866</v>
      </c>
      <c r="F1205">
        <v>2455</v>
      </c>
      <c r="G1205">
        <v>2411</v>
      </c>
      <c r="H1205" s="2">
        <f>F1205/E1205</f>
        <v>0.50452116728318952</v>
      </c>
      <c r="I1205" s="2">
        <f>G1205/E1205</f>
        <v>0.49547883271681054</v>
      </c>
      <c r="J1205" s="1">
        <v>2256</v>
      </c>
      <c r="K1205" s="2">
        <f>J1205/E1205</f>
        <v>0.46362515413070282</v>
      </c>
      <c r="L1205" s="1">
        <v>1640</v>
      </c>
      <c r="M1205" s="1">
        <v>267</v>
      </c>
      <c r="N1205" s="1">
        <v>17</v>
      </c>
      <c r="O1205" s="2">
        <f>L1205/$J1205</f>
        <v>0.72695035460992907</v>
      </c>
      <c r="P1205" s="2">
        <f>M1205/$J1205</f>
        <v>0.11835106382978723</v>
      </c>
      <c r="Q1205" s="2">
        <f>N1205/$J1205</f>
        <v>7.535460992907801E-3</v>
      </c>
      <c r="R1205" s="2">
        <v>0.495</v>
      </c>
      <c r="S1205" s="8" t="str">
        <f>VLOOKUP(R1205,bachelor_lookup!A:B,2,TRUE)</f>
        <v>High</v>
      </c>
      <c r="T1205" s="2">
        <v>0.58499999999999996</v>
      </c>
      <c r="U1205" s="2">
        <v>0.40600000000000003</v>
      </c>
      <c r="V1205" s="1">
        <v>4859</v>
      </c>
      <c r="W1205" s="2">
        <f>V1205/E1205</f>
        <v>0.99856144677353065</v>
      </c>
      <c r="X1205" s="2">
        <v>2.5000000000000001E-2</v>
      </c>
      <c r="Y1205" s="1">
        <v>1671</v>
      </c>
      <c r="Z1205" s="2">
        <f>Y1205/E1205</f>
        <v>0.343403205918619</v>
      </c>
      <c r="AA1205" s="2">
        <v>6.9999999999999993E-3</v>
      </c>
      <c r="AB1205" s="1">
        <v>2835</v>
      </c>
      <c r="AC1205" s="2">
        <f>AB1205/E1205</f>
        <v>0.58261405672009869</v>
      </c>
      <c r="AD1205" s="2">
        <f>1-(AC1205+Z1205)</f>
        <v>7.3982737361282247E-2</v>
      </c>
      <c r="AE1205" s="2">
        <v>2.8999999999999998E-2</v>
      </c>
      <c r="AF1205" s="1">
        <v>152548</v>
      </c>
      <c r="AG1205" s="1">
        <v>1438</v>
      </c>
      <c r="AH1205" s="1">
        <v>113125</v>
      </c>
      <c r="AI1205" s="1">
        <v>3341</v>
      </c>
      <c r="AJ1205" s="2">
        <v>3.9E-2</v>
      </c>
      <c r="AK1205">
        <v>3.243629935</v>
      </c>
      <c r="AL1205">
        <v>1500.1711346581219</v>
      </c>
      <c r="AM1205" t="s">
        <v>1484</v>
      </c>
      <c r="AN1205" t="s">
        <v>1492</v>
      </c>
    </row>
    <row r="1206" spans="1:40">
      <c r="A1206" t="s">
        <v>1018</v>
      </c>
      <c r="B1206">
        <v>57.6</v>
      </c>
      <c r="C1206">
        <v>57.6</v>
      </c>
      <c r="D1206">
        <v>57.6</v>
      </c>
      <c r="E1206">
        <v>2878</v>
      </c>
      <c r="F1206">
        <v>1453</v>
      </c>
      <c r="G1206">
        <v>1425</v>
      </c>
      <c r="H1206" s="2">
        <f>F1206/E1206</f>
        <v>0.50486448922863103</v>
      </c>
      <c r="I1206" s="2">
        <f>G1206/E1206</f>
        <v>0.49513551077136903</v>
      </c>
      <c r="J1206" s="1">
        <v>1222</v>
      </c>
      <c r="K1206" s="2">
        <f>J1206/E1206</f>
        <v>0.42460041695621958</v>
      </c>
      <c r="L1206" s="1">
        <v>745</v>
      </c>
      <c r="M1206" s="1">
        <v>72</v>
      </c>
      <c r="N1206" s="1">
        <v>66</v>
      </c>
      <c r="O1206" s="2">
        <f>L1206/$J1206</f>
        <v>0.60965630114566283</v>
      </c>
      <c r="P1206" s="2">
        <f>M1206/$J1206</f>
        <v>5.8919803600654665E-2</v>
      </c>
      <c r="Q1206" s="2">
        <f>N1206/$J1206</f>
        <v>5.4009819967266774E-2</v>
      </c>
      <c r="R1206" s="2">
        <v>0.495</v>
      </c>
      <c r="S1206" s="8" t="str">
        <f>VLOOKUP(R1206,bachelor_lookup!A:B,2,TRUE)</f>
        <v>High</v>
      </c>
      <c r="T1206" s="2">
        <v>0.52600000000000002</v>
      </c>
      <c r="U1206" s="2">
        <v>0.46500000000000002</v>
      </c>
      <c r="V1206" s="1">
        <v>2865</v>
      </c>
      <c r="W1206" s="2">
        <f>V1206/E1206</f>
        <v>0.99548297428769983</v>
      </c>
      <c r="X1206" s="2">
        <v>0.16399999999999998</v>
      </c>
      <c r="Y1206" s="1">
        <v>398</v>
      </c>
      <c r="Z1206" s="2">
        <f>Y1206/E1206</f>
        <v>0.13829047949965254</v>
      </c>
      <c r="AA1206" s="2">
        <v>0.36700000000000005</v>
      </c>
      <c r="AB1206" s="1">
        <v>1564</v>
      </c>
      <c r="AC1206" s="2">
        <f>AB1206/E1206</f>
        <v>0.54343293954134819</v>
      </c>
      <c r="AD1206" s="2">
        <f>1-(AC1206+Z1206)</f>
        <v>0.31827658095899924</v>
      </c>
      <c r="AE1206" s="2">
        <v>0.16600000000000001</v>
      </c>
      <c r="AF1206" s="1">
        <v>72469</v>
      </c>
      <c r="AG1206" s="1">
        <v>1427</v>
      </c>
      <c r="AH1206" s="1">
        <v>50795</v>
      </c>
      <c r="AI1206" s="1">
        <v>2522</v>
      </c>
      <c r="AJ1206" s="2">
        <v>5.2999999999999999E-2</v>
      </c>
      <c r="AK1206">
        <v>244.3056962</v>
      </c>
      <c r="AL1206">
        <v>11.78032295097997</v>
      </c>
      <c r="AM1206" t="s">
        <v>1482</v>
      </c>
      <c r="AN1206" t="s">
        <v>1514</v>
      </c>
    </row>
    <row r="1207" spans="1:40">
      <c r="A1207" t="s">
        <v>667</v>
      </c>
      <c r="B1207">
        <v>39.6</v>
      </c>
      <c r="C1207">
        <v>40.1</v>
      </c>
      <c r="D1207">
        <v>38.9</v>
      </c>
      <c r="E1207">
        <v>7377</v>
      </c>
      <c r="F1207">
        <v>3635</v>
      </c>
      <c r="G1207">
        <v>3742</v>
      </c>
      <c r="H1207" s="2">
        <f>F1207/E1207</f>
        <v>0.49274772942930728</v>
      </c>
      <c r="I1207" s="2">
        <f>G1207/E1207</f>
        <v>0.50725227057069266</v>
      </c>
      <c r="J1207" s="1">
        <v>4164</v>
      </c>
      <c r="K1207" s="2">
        <f>J1207/E1207</f>
        <v>0.56445709638064256</v>
      </c>
      <c r="L1207" s="1">
        <v>3508</v>
      </c>
      <c r="M1207" s="1">
        <v>301</v>
      </c>
      <c r="N1207" s="1">
        <v>154</v>
      </c>
      <c r="O1207" s="2">
        <f>L1207/$J1207</f>
        <v>0.84245917387127767</v>
      </c>
      <c r="P1207" s="2">
        <f>M1207/$J1207</f>
        <v>7.2286263208453411E-2</v>
      </c>
      <c r="Q1207" s="2">
        <f>N1207/$J1207</f>
        <v>3.6983669548511046E-2</v>
      </c>
      <c r="R1207" s="2">
        <v>0.496</v>
      </c>
      <c r="S1207" s="8" t="str">
        <f>VLOOKUP(R1207,bachelor_lookup!A:B,2,TRUE)</f>
        <v>High</v>
      </c>
      <c r="T1207" s="2">
        <v>0.48299999999999998</v>
      </c>
      <c r="U1207" s="2">
        <v>0.51</v>
      </c>
      <c r="V1207" s="1">
        <v>7377</v>
      </c>
      <c r="W1207" s="2">
        <f>V1207/E1207</f>
        <v>1</v>
      </c>
      <c r="X1207" s="2">
        <v>3.6000000000000004E-2</v>
      </c>
      <c r="Y1207" s="1">
        <v>1714</v>
      </c>
      <c r="Z1207" s="2">
        <f>Y1207/E1207</f>
        <v>0.23234377118069677</v>
      </c>
      <c r="AA1207" s="2">
        <v>4.7E-2</v>
      </c>
      <c r="AB1207" s="1">
        <v>4792</v>
      </c>
      <c r="AC1207" s="2">
        <f>AB1207/E1207</f>
        <v>0.64958655279924093</v>
      </c>
      <c r="AD1207" s="2">
        <f>1-(AC1207+Z1207)</f>
        <v>0.11806967602006235</v>
      </c>
      <c r="AE1207" s="2">
        <v>3.5000000000000003E-2</v>
      </c>
      <c r="AF1207" s="1">
        <v>108220</v>
      </c>
      <c r="AG1207" s="1">
        <v>2737</v>
      </c>
      <c r="AH1207" s="1">
        <v>100888</v>
      </c>
      <c r="AI1207" s="1">
        <v>5777</v>
      </c>
      <c r="AJ1207" s="2">
        <v>4.4999999999999998E-2</v>
      </c>
      <c r="AK1207">
        <v>5.5313285700000003</v>
      </c>
      <c r="AL1207">
        <v>1333.6759707261433</v>
      </c>
      <c r="AM1207" t="s">
        <v>1483</v>
      </c>
      <c r="AN1207" t="s">
        <v>1503</v>
      </c>
    </row>
    <row r="1208" spans="1:40">
      <c r="A1208" t="s">
        <v>1319</v>
      </c>
      <c r="B1208">
        <v>44.5</v>
      </c>
      <c r="C1208">
        <v>43.2</v>
      </c>
      <c r="D1208">
        <v>52.3</v>
      </c>
      <c r="E1208">
        <v>3194</v>
      </c>
      <c r="F1208">
        <v>1538</v>
      </c>
      <c r="G1208">
        <v>1656</v>
      </c>
      <c r="H1208" s="2">
        <f>F1208/E1208</f>
        <v>0.48152786474639953</v>
      </c>
      <c r="I1208" s="2">
        <f>G1208/E1208</f>
        <v>0.51847213525360047</v>
      </c>
      <c r="J1208" s="1">
        <v>1751</v>
      </c>
      <c r="K1208" s="2">
        <f>J1208/E1208</f>
        <v>0.5482154038822793</v>
      </c>
      <c r="L1208" s="1">
        <v>1019</v>
      </c>
      <c r="M1208" s="1">
        <v>82</v>
      </c>
      <c r="N1208" s="1">
        <v>49</v>
      </c>
      <c r="O1208" s="2">
        <f>L1208/$J1208</f>
        <v>0.58195316961736154</v>
      </c>
      <c r="P1208" s="2">
        <f>M1208/$J1208</f>
        <v>4.6830382638492291E-2</v>
      </c>
      <c r="Q1208" s="2">
        <f>N1208/$J1208</f>
        <v>2.7984009137635636E-2</v>
      </c>
      <c r="R1208" s="2">
        <v>0.49700000000000005</v>
      </c>
      <c r="S1208" s="8" t="str">
        <f>VLOOKUP(R1208,bachelor_lookup!A:B,2,TRUE)</f>
        <v>High</v>
      </c>
      <c r="T1208" s="2">
        <v>0.47</v>
      </c>
      <c r="U1208" s="2">
        <v>0.52200000000000002</v>
      </c>
      <c r="V1208" s="1">
        <v>3175</v>
      </c>
      <c r="W1208" s="2">
        <f>V1208/E1208</f>
        <v>0.99405134627426428</v>
      </c>
      <c r="X1208" s="2">
        <v>0.17399999999999999</v>
      </c>
      <c r="Y1208" s="1">
        <v>293</v>
      </c>
      <c r="Z1208" s="2">
        <f>Y1208/E1208</f>
        <v>9.1734502191609266E-2</v>
      </c>
      <c r="AA1208" s="2">
        <v>0.11599999999999999</v>
      </c>
      <c r="AB1208" s="1">
        <v>2166</v>
      </c>
      <c r="AC1208" s="2">
        <f>AB1208/E1208</f>
        <v>0.67814652473387604</v>
      </c>
      <c r="AD1208" s="2">
        <f>1-(AC1208+Z1208)</f>
        <v>0.23011897307451468</v>
      </c>
      <c r="AE1208" s="2">
        <v>0.16300000000000001</v>
      </c>
      <c r="AF1208" s="1">
        <v>55788</v>
      </c>
      <c r="AG1208" s="1">
        <v>1971</v>
      </c>
      <c r="AH1208" s="1">
        <v>33625</v>
      </c>
      <c r="AI1208" s="1">
        <v>2919</v>
      </c>
      <c r="AJ1208" s="2">
        <v>0.10800000000000001</v>
      </c>
      <c r="AK1208">
        <v>5.0049341329999999</v>
      </c>
      <c r="AL1208">
        <v>638.17023663516011</v>
      </c>
      <c r="AM1208" t="s">
        <v>1483</v>
      </c>
      <c r="AN1208" t="s">
        <v>1520</v>
      </c>
    </row>
    <row r="1209" spans="1:40">
      <c r="A1209" t="s">
        <v>1100</v>
      </c>
      <c r="B1209">
        <v>57.1</v>
      </c>
      <c r="C1209">
        <v>56</v>
      </c>
      <c r="D1209">
        <v>57.4</v>
      </c>
      <c r="E1209">
        <v>7117</v>
      </c>
      <c r="F1209">
        <v>3185</v>
      </c>
      <c r="G1209">
        <v>3932</v>
      </c>
      <c r="H1209" s="2">
        <f>F1209/E1209</f>
        <v>0.44752002248138262</v>
      </c>
      <c r="I1209" s="2">
        <f>G1209/E1209</f>
        <v>0.55247997751861744</v>
      </c>
      <c r="J1209" s="1">
        <v>2797</v>
      </c>
      <c r="K1209" s="2">
        <f>J1209/E1209</f>
        <v>0.39300266966418435</v>
      </c>
      <c r="L1209" s="1">
        <v>1857</v>
      </c>
      <c r="M1209" s="1">
        <v>320</v>
      </c>
      <c r="N1209" s="1">
        <v>317</v>
      </c>
      <c r="O1209" s="2">
        <f>L1209/$J1209</f>
        <v>0.66392563460850906</v>
      </c>
      <c r="P1209" s="2">
        <f>M1209/$J1209</f>
        <v>0.1144082946013586</v>
      </c>
      <c r="Q1209" s="2">
        <f>N1209/$J1209</f>
        <v>0.11333571683947086</v>
      </c>
      <c r="R1209" s="2">
        <v>0.499</v>
      </c>
      <c r="S1209" s="8" t="str">
        <f>VLOOKUP(R1209,bachelor_lookup!A:B,2,TRUE)</f>
        <v>High</v>
      </c>
      <c r="T1209" s="2">
        <v>0.51700000000000002</v>
      </c>
      <c r="U1209" s="2">
        <v>0.48299999999999998</v>
      </c>
      <c r="V1209" s="1">
        <v>7071</v>
      </c>
      <c r="W1209" s="2">
        <f>V1209/E1209</f>
        <v>0.9935366025010538</v>
      </c>
      <c r="X1209" s="2">
        <v>9.5000000000000001E-2</v>
      </c>
      <c r="Y1209" s="1">
        <v>942</v>
      </c>
      <c r="Z1209" s="2">
        <f>Y1209/E1209</f>
        <v>0.13235914008711536</v>
      </c>
      <c r="AA1209" s="2">
        <v>0.158</v>
      </c>
      <c r="AB1209" s="1">
        <v>3653</v>
      </c>
      <c r="AC1209" s="2">
        <f>AB1209/E1209</f>
        <v>0.51327806660109598</v>
      </c>
      <c r="AD1209" s="2">
        <f>1-(AC1209+Z1209)</f>
        <v>0.35436279331178866</v>
      </c>
      <c r="AE1209" s="2">
        <v>9.9000000000000005E-2</v>
      </c>
      <c r="AF1209" s="1">
        <v>92493</v>
      </c>
      <c r="AG1209" s="1">
        <v>3556</v>
      </c>
      <c r="AH1209" s="1">
        <v>63917</v>
      </c>
      <c r="AI1209" s="1">
        <v>6275</v>
      </c>
      <c r="AJ1209" s="2">
        <v>8.8000000000000009E-2</v>
      </c>
      <c r="AK1209">
        <v>4.0187987310000004</v>
      </c>
      <c r="AL1209">
        <v>1770.9272039680056</v>
      </c>
      <c r="AM1209" t="s">
        <v>1484</v>
      </c>
      <c r="AN1209" t="s">
        <v>1517</v>
      </c>
    </row>
    <row r="1210" spans="1:40">
      <c r="A1210" t="s">
        <v>176</v>
      </c>
      <c r="B1210">
        <v>57.5</v>
      </c>
      <c r="C1210">
        <v>53.5</v>
      </c>
      <c r="D1210">
        <v>60.1</v>
      </c>
      <c r="E1210">
        <v>4804</v>
      </c>
      <c r="F1210">
        <v>2177</v>
      </c>
      <c r="G1210">
        <v>2627</v>
      </c>
      <c r="H1210" s="2">
        <f>F1210/E1210</f>
        <v>0.45316402997502081</v>
      </c>
      <c r="I1210" s="2">
        <f>G1210/E1210</f>
        <v>0.54683597002497919</v>
      </c>
      <c r="J1210" s="1">
        <v>1574</v>
      </c>
      <c r="K1210" s="2">
        <f>J1210/E1210</f>
        <v>0.32764363030807658</v>
      </c>
      <c r="L1210" s="1">
        <v>1173</v>
      </c>
      <c r="M1210" s="1">
        <v>46</v>
      </c>
      <c r="N1210" s="1">
        <v>104</v>
      </c>
      <c r="O1210" s="2">
        <f>L1210/$J1210</f>
        <v>0.7452350698856417</v>
      </c>
      <c r="P1210" s="2">
        <f>M1210/$J1210</f>
        <v>2.9224904701397714E-2</v>
      </c>
      <c r="Q1210" s="2">
        <f>N1210/$J1210</f>
        <v>6.607369758576874E-2</v>
      </c>
      <c r="R1210" s="2">
        <v>0.499</v>
      </c>
      <c r="S1210" s="8" t="str">
        <f>VLOOKUP(R1210,bachelor_lookup!A:B,2,TRUE)</f>
        <v>High</v>
      </c>
      <c r="T1210" s="2">
        <v>0.59799999999999998</v>
      </c>
      <c r="U1210" s="2">
        <v>0.41299999999999998</v>
      </c>
      <c r="V1210" s="1">
        <v>4798</v>
      </c>
      <c r="W1210" s="2">
        <f>V1210/E1210</f>
        <v>0.99875104079933386</v>
      </c>
      <c r="X1210" s="2">
        <v>8.1000000000000003E-2</v>
      </c>
      <c r="Y1210" s="1">
        <v>731</v>
      </c>
      <c r="Z1210" s="2">
        <f>Y1210/E1210</f>
        <v>0.15216486261448792</v>
      </c>
      <c r="AA1210" s="2">
        <v>0.11800000000000001</v>
      </c>
      <c r="AB1210" s="1">
        <v>2186</v>
      </c>
      <c r="AC1210" s="2">
        <f>AB1210/E1210</f>
        <v>0.45503746877601997</v>
      </c>
      <c r="AD1210" s="2">
        <f>1-(AC1210+Z1210)</f>
        <v>0.39279766860949206</v>
      </c>
      <c r="AE1210" s="2">
        <v>9.6000000000000002E-2</v>
      </c>
      <c r="AF1210" s="1">
        <v>90704</v>
      </c>
      <c r="AG1210" s="1">
        <v>2320</v>
      </c>
      <c r="AH1210" s="1">
        <v>65256</v>
      </c>
      <c r="AI1210" s="1">
        <v>4147</v>
      </c>
      <c r="AJ1210" s="2">
        <v>0.107</v>
      </c>
      <c r="AK1210">
        <v>4.1083930620000002</v>
      </c>
      <c r="AL1210">
        <v>1169.3136288331118</v>
      </c>
      <c r="AM1210" t="s">
        <v>1483</v>
      </c>
      <c r="AN1210" t="s">
        <v>1492</v>
      </c>
    </row>
    <row r="1211" spans="1:40">
      <c r="A1211" t="s">
        <v>845</v>
      </c>
      <c r="B1211">
        <v>39.6</v>
      </c>
      <c r="C1211">
        <v>36</v>
      </c>
      <c r="D1211">
        <v>42</v>
      </c>
      <c r="E1211">
        <v>4009</v>
      </c>
      <c r="F1211">
        <v>2083</v>
      </c>
      <c r="G1211">
        <v>1926</v>
      </c>
      <c r="H1211" s="2">
        <f>F1211/E1211</f>
        <v>0.5195809428785233</v>
      </c>
      <c r="I1211" s="2">
        <f>G1211/E1211</f>
        <v>0.4804190571214767</v>
      </c>
      <c r="J1211" s="1">
        <v>2180</v>
      </c>
      <c r="K1211" s="2">
        <f>J1211/E1211</f>
        <v>0.54377650286854573</v>
      </c>
      <c r="L1211" s="1">
        <v>1797</v>
      </c>
      <c r="M1211" s="1">
        <v>71</v>
      </c>
      <c r="N1211" s="1">
        <v>77</v>
      </c>
      <c r="O1211" s="2">
        <f>L1211/$J1211</f>
        <v>0.82431192660550456</v>
      </c>
      <c r="P1211" s="2">
        <f>M1211/$J1211</f>
        <v>3.2568807339449543E-2</v>
      </c>
      <c r="Q1211" s="2">
        <f>N1211/$J1211</f>
        <v>3.5321100917431195E-2</v>
      </c>
      <c r="R1211" s="2">
        <v>0.501</v>
      </c>
      <c r="S1211" s="8" t="str">
        <f>VLOOKUP(R1211,bachelor_lookup!A:B,2,TRUE)</f>
        <v>High</v>
      </c>
      <c r="T1211" s="2">
        <v>0.50600000000000001</v>
      </c>
      <c r="U1211" s="2">
        <v>0.49700000000000005</v>
      </c>
      <c r="V1211" s="1">
        <v>3985</v>
      </c>
      <c r="W1211" s="2">
        <f>V1211/E1211</f>
        <v>0.99401346969319038</v>
      </c>
      <c r="X1211" s="2">
        <v>7.9000000000000001E-2</v>
      </c>
      <c r="Y1211" s="1">
        <v>823</v>
      </c>
      <c r="Z1211" s="2">
        <f>Y1211/E1211</f>
        <v>0.20528810177101522</v>
      </c>
      <c r="AA1211" s="2">
        <v>8.6999999999999994E-2</v>
      </c>
      <c r="AB1211" s="1">
        <v>2673</v>
      </c>
      <c r="AC1211" s="2">
        <f>AB1211/E1211</f>
        <v>0.66674981292092794</v>
      </c>
      <c r="AD1211" s="2">
        <f>1-(AC1211+Z1211)</f>
        <v>0.12796208530805686</v>
      </c>
      <c r="AE1211" s="2">
        <v>7.9000000000000001E-2</v>
      </c>
      <c r="AF1211" s="1">
        <v>111439</v>
      </c>
      <c r="AG1211" s="1">
        <v>1607</v>
      </c>
      <c r="AH1211" s="1">
        <v>92969</v>
      </c>
      <c r="AI1211" s="1">
        <v>3281</v>
      </c>
      <c r="AJ1211" s="2">
        <v>4.0999999999999995E-2</v>
      </c>
      <c r="AK1211">
        <v>6.514241857</v>
      </c>
      <c r="AL1211">
        <v>615.42080997377377</v>
      </c>
      <c r="AM1211" t="s">
        <v>1483</v>
      </c>
      <c r="AN1211" t="s">
        <v>1513</v>
      </c>
    </row>
    <row r="1212" spans="1:40">
      <c r="A1212" t="s">
        <v>397</v>
      </c>
      <c r="B1212">
        <v>31.5</v>
      </c>
      <c r="C1212">
        <v>34</v>
      </c>
      <c r="D1212">
        <v>29.7</v>
      </c>
      <c r="E1212">
        <v>5143</v>
      </c>
      <c r="F1212">
        <v>3139</v>
      </c>
      <c r="G1212">
        <v>2004</v>
      </c>
      <c r="H1212" s="2">
        <f>F1212/E1212</f>
        <v>0.61034415710674705</v>
      </c>
      <c r="I1212" s="2">
        <f>G1212/E1212</f>
        <v>0.38965584289325295</v>
      </c>
      <c r="J1212" s="1">
        <v>3831</v>
      </c>
      <c r="K1212" s="2">
        <f>J1212/E1212</f>
        <v>0.7448959751118025</v>
      </c>
      <c r="L1212" s="1">
        <v>867</v>
      </c>
      <c r="M1212" s="1">
        <v>162</v>
      </c>
      <c r="N1212" s="1">
        <v>1235</v>
      </c>
      <c r="O1212" s="2">
        <f>L1212/$J1212</f>
        <v>0.22631166797180893</v>
      </c>
      <c r="P1212" s="2">
        <f>M1212/$J1212</f>
        <v>4.2286609240407204E-2</v>
      </c>
      <c r="Q1212" s="2">
        <f>N1212/$J1212</f>
        <v>0.3223701383450796</v>
      </c>
      <c r="R1212" s="2">
        <v>0.502</v>
      </c>
      <c r="S1212" s="8" t="str">
        <f>VLOOKUP(R1212,bachelor_lookup!A:B,2,TRUE)</f>
        <v>High</v>
      </c>
      <c r="T1212" s="2">
        <v>0.45</v>
      </c>
      <c r="U1212" s="2">
        <v>0.60099999999999998</v>
      </c>
      <c r="V1212" s="1">
        <v>5143</v>
      </c>
      <c r="W1212" s="2">
        <f>V1212/E1212</f>
        <v>1</v>
      </c>
      <c r="X1212" s="2">
        <v>0.185</v>
      </c>
      <c r="Y1212" s="1">
        <v>127</v>
      </c>
      <c r="Z1212" s="2">
        <f>Y1212/E1212</f>
        <v>2.4693758506708147E-2</v>
      </c>
      <c r="AA1212" s="2">
        <v>0.40899999999999997</v>
      </c>
      <c r="AB1212" s="1">
        <v>4755</v>
      </c>
      <c r="AC1212" s="2">
        <f>AB1212/E1212</f>
        <v>0.92455765117635624</v>
      </c>
      <c r="AD1212" s="2">
        <f>1-(AC1212+Z1212)</f>
        <v>5.0748590316935571E-2</v>
      </c>
      <c r="AE1212" s="2">
        <v>0.17399999999999999</v>
      </c>
      <c r="AF1212" s="1">
        <v>57061</v>
      </c>
      <c r="AG1212" s="1">
        <v>3508</v>
      </c>
      <c r="AH1212" s="1">
        <v>37152</v>
      </c>
      <c r="AI1212" s="1">
        <v>5016</v>
      </c>
      <c r="AJ1212" s="2">
        <v>6.2E-2</v>
      </c>
      <c r="AK1212">
        <v>0.24928372900000001</v>
      </c>
      <c r="AL1212">
        <v>20631.109862770063</v>
      </c>
      <c r="AM1212" t="s">
        <v>1484</v>
      </c>
      <c r="AN1212" t="s">
        <v>1503</v>
      </c>
    </row>
    <row r="1213" spans="1:40">
      <c r="A1213" t="s">
        <v>1138</v>
      </c>
      <c r="B1213">
        <v>35.299999999999997</v>
      </c>
      <c r="C1213">
        <v>36.1</v>
      </c>
      <c r="D1213">
        <v>34.6</v>
      </c>
      <c r="E1213">
        <v>5141</v>
      </c>
      <c r="F1213">
        <v>2414</v>
      </c>
      <c r="G1213">
        <v>2727</v>
      </c>
      <c r="H1213" s="2">
        <f>F1213/E1213</f>
        <v>0.46955845166310056</v>
      </c>
      <c r="I1213" s="2">
        <f>G1213/E1213</f>
        <v>0.53044154833689938</v>
      </c>
      <c r="J1213" s="1">
        <v>2539</v>
      </c>
      <c r="K1213" s="2">
        <f>J1213/E1213</f>
        <v>0.49387278739544838</v>
      </c>
      <c r="L1213" s="1">
        <v>1837</v>
      </c>
      <c r="M1213" s="1">
        <v>355</v>
      </c>
      <c r="N1213" s="1">
        <v>171</v>
      </c>
      <c r="O1213" s="2">
        <f>L1213/$J1213</f>
        <v>0.7235131941709334</v>
      </c>
      <c r="P1213" s="2">
        <f>M1213/$J1213</f>
        <v>0.13981882630957071</v>
      </c>
      <c r="Q1213" s="2">
        <f>N1213/$J1213</f>
        <v>6.7349350137849553E-2</v>
      </c>
      <c r="R1213" s="2">
        <v>0.502</v>
      </c>
      <c r="S1213" s="8" t="str">
        <f>VLOOKUP(R1213,bachelor_lookup!A:B,2,TRUE)</f>
        <v>High</v>
      </c>
      <c r="T1213" s="2">
        <v>0.51300000000000001</v>
      </c>
      <c r="U1213" s="2">
        <v>0.49299999999999999</v>
      </c>
      <c r="V1213" s="1">
        <v>5104</v>
      </c>
      <c r="W1213" s="2">
        <f>V1213/E1213</f>
        <v>0.99280295662322504</v>
      </c>
      <c r="X1213" s="2">
        <v>6.8000000000000005E-2</v>
      </c>
      <c r="Y1213" s="1">
        <v>1539</v>
      </c>
      <c r="Z1213" s="2">
        <f>Y1213/E1213</f>
        <v>0.29935810153666603</v>
      </c>
      <c r="AA1213" s="2">
        <v>0.10099999999999999</v>
      </c>
      <c r="AB1213" s="1">
        <v>3360</v>
      </c>
      <c r="AC1213" s="2">
        <f>AB1213/E1213</f>
        <v>0.65356934448550863</v>
      </c>
      <c r="AD1213" s="2">
        <f>1-(AC1213+Z1213)</f>
        <v>4.7072553977825393E-2</v>
      </c>
      <c r="AE1213" s="2">
        <v>5.4000000000000006E-2</v>
      </c>
      <c r="AF1213" s="1">
        <v>125768</v>
      </c>
      <c r="AG1213" s="1">
        <v>1638</v>
      </c>
      <c r="AH1213" s="1">
        <v>99936</v>
      </c>
      <c r="AI1213" s="1">
        <v>3714</v>
      </c>
      <c r="AJ1213" s="2">
        <v>6.3E-2</v>
      </c>
      <c r="AK1213">
        <v>2.1944415839999998</v>
      </c>
      <c r="AL1213">
        <v>2342.7372309583434</v>
      </c>
      <c r="AM1213" t="s">
        <v>1484</v>
      </c>
      <c r="AN1213" t="s">
        <v>1517</v>
      </c>
    </row>
    <row r="1214" spans="1:40">
      <c r="A1214" t="s">
        <v>432</v>
      </c>
      <c r="B1214">
        <v>41.1</v>
      </c>
      <c r="C1214">
        <v>43.6</v>
      </c>
      <c r="D1214">
        <v>40</v>
      </c>
      <c r="E1214">
        <v>6357</v>
      </c>
      <c r="F1214">
        <v>2881</v>
      </c>
      <c r="G1214">
        <v>3476</v>
      </c>
      <c r="H1214" s="2">
        <f>F1214/E1214</f>
        <v>0.45320119553248389</v>
      </c>
      <c r="I1214" s="2">
        <f>G1214/E1214</f>
        <v>0.54679880446751616</v>
      </c>
      <c r="J1214" s="1">
        <v>3630</v>
      </c>
      <c r="K1214" s="2">
        <f>J1214/E1214</f>
        <v>0.57102406795658334</v>
      </c>
      <c r="L1214" s="1">
        <v>2126</v>
      </c>
      <c r="M1214" s="1">
        <v>334</v>
      </c>
      <c r="N1214" s="1">
        <v>619</v>
      </c>
      <c r="O1214" s="2">
        <f>L1214/$J1214</f>
        <v>0.58567493112947655</v>
      </c>
      <c r="P1214" s="2">
        <f>M1214/$J1214</f>
        <v>9.2011019283746553E-2</v>
      </c>
      <c r="Q1214" s="2">
        <f>N1214/$J1214</f>
        <v>0.17052341597796145</v>
      </c>
      <c r="R1214" s="2">
        <v>0.502</v>
      </c>
      <c r="S1214" s="8" t="str">
        <f>VLOOKUP(R1214,bachelor_lookup!A:B,2,TRUE)</f>
        <v>High</v>
      </c>
      <c r="T1214" s="2">
        <v>0.47899999999999998</v>
      </c>
      <c r="U1214" s="2">
        <v>0.52200000000000002</v>
      </c>
      <c r="V1214" s="1">
        <v>6063</v>
      </c>
      <c r="W1214" s="2">
        <f>V1214/E1214</f>
        <v>0.95375176970268993</v>
      </c>
      <c r="X1214" s="2">
        <v>0.12</v>
      </c>
      <c r="Y1214" s="1">
        <v>903</v>
      </c>
      <c r="Z1214" s="2">
        <f>Y1214/E1214</f>
        <v>0.14204813591316659</v>
      </c>
      <c r="AA1214" s="2">
        <v>0.13300000000000001</v>
      </c>
      <c r="AB1214" s="1">
        <v>4401</v>
      </c>
      <c r="AC1214" s="2">
        <f>AB1214/E1214</f>
        <v>0.69230769230769229</v>
      </c>
      <c r="AD1214" s="2">
        <f>1-(AC1214+Z1214)</f>
        <v>0.16564417177914115</v>
      </c>
      <c r="AE1214" s="2">
        <v>0.122</v>
      </c>
      <c r="AF1214" s="1">
        <v>78213</v>
      </c>
      <c r="AG1214" s="1">
        <v>3356</v>
      </c>
      <c r="AH1214" s="1">
        <v>59031</v>
      </c>
      <c r="AI1214" s="1">
        <v>5499</v>
      </c>
      <c r="AJ1214" s="2">
        <v>5.5E-2</v>
      </c>
      <c r="AK1214">
        <v>1.7179223180000001</v>
      </c>
      <c r="AL1214">
        <v>3700.4001481282344</v>
      </c>
      <c r="AM1214" t="s">
        <v>1484</v>
      </c>
      <c r="AN1214" t="s">
        <v>1503</v>
      </c>
    </row>
    <row r="1215" spans="1:40">
      <c r="A1215" t="s">
        <v>964</v>
      </c>
      <c r="B1215">
        <v>49.3</v>
      </c>
      <c r="C1215">
        <v>46.6</v>
      </c>
      <c r="D1215">
        <v>51.7</v>
      </c>
      <c r="E1215">
        <v>3405</v>
      </c>
      <c r="F1215">
        <v>1699</v>
      </c>
      <c r="G1215">
        <v>1706</v>
      </c>
      <c r="H1215" s="2">
        <f>F1215/E1215</f>
        <v>0.4989720998531571</v>
      </c>
      <c r="I1215" s="2">
        <f>G1215/E1215</f>
        <v>0.50102790014684284</v>
      </c>
      <c r="J1215" s="1">
        <v>1573</v>
      </c>
      <c r="K1215" s="2">
        <f>J1215/E1215</f>
        <v>0.46196769456681352</v>
      </c>
      <c r="L1215" s="1">
        <v>1238</v>
      </c>
      <c r="M1215" s="1">
        <v>111</v>
      </c>
      <c r="N1215" s="1">
        <v>16</v>
      </c>
      <c r="O1215" s="2">
        <f>L1215/$J1215</f>
        <v>0.78703115066751428</v>
      </c>
      <c r="P1215" s="2">
        <f>M1215/$J1215</f>
        <v>7.056579783852511E-2</v>
      </c>
      <c r="Q1215" s="2">
        <f>N1215/$J1215</f>
        <v>1.0171646535282899E-2</v>
      </c>
      <c r="R1215" s="2">
        <v>0.503</v>
      </c>
      <c r="S1215" s="8" t="str">
        <f>VLOOKUP(R1215,bachelor_lookup!A:B,2,TRUE)</f>
        <v>High</v>
      </c>
      <c r="T1215" s="2">
        <v>0.53900000000000003</v>
      </c>
      <c r="U1215" s="2">
        <v>0.46899999999999997</v>
      </c>
      <c r="V1215" s="1">
        <v>3394</v>
      </c>
      <c r="W1215" s="2">
        <f>V1215/E1215</f>
        <v>0.99676945668135097</v>
      </c>
      <c r="X1215" s="2">
        <v>7.5999999999999998E-2</v>
      </c>
      <c r="Y1215" s="1">
        <v>712</v>
      </c>
      <c r="Z1215" s="2">
        <f>Y1215/E1215</f>
        <v>0.2091042584434655</v>
      </c>
      <c r="AA1215" s="2">
        <v>5.2000000000000005E-2</v>
      </c>
      <c r="AB1215" s="1">
        <v>2011</v>
      </c>
      <c r="AC1215" s="2">
        <f>AB1215/E1215</f>
        <v>0.59060205580029368</v>
      </c>
      <c r="AD1215" s="2">
        <f>1-(AC1215+Z1215)</f>
        <v>0.20029368575624085</v>
      </c>
      <c r="AE1215" s="2">
        <v>9.3000000000000013E-2</v>
      </c>
      <c r="AF1215" s="1">
        <v>108498</v>
      </c>
      <c r="AG1215" s="1">
        <v>1341</v>
      </c>
      <c r="AH1215" s="1">
        <v>75875</v>
      </c>
      <c r="AI1215" s="1">
        <v>2787</v>
      </c>
      <c r="AJ1215" s="2">
        <v>8.4000000000000005E-2</v>
      </c>
      <c r="AK1215">
        <v>27.562076090000001</v>
      </c>
      <c r="AL1215">
        <v>123.53931499504831</v>
      </c>
      <c r="AM1215" t="s">
        <v>1482</v>
      </c>
      <c r="AN1215" t="s">
        <v>1513</v>
      </c>
    </row>
    <row r="1216" spans="1:40">
      <c r="A1216" t="s">
        <v>1243</v>
      </c>
      <c r="B1216">
        <v>42.8</v>
      </c>
      <c r="C1216">
        <v>43.6</v>
      </c>
      <c r="D1216">
        <v>42.6</v>
      </c>
      <c r="E1216">
        <v>5610</v>
      </c>
      <c r="F1216">
        <v>2630</v>
      </c>
      <c r="G1216">
        <v>2980</v>
      </c>
      <c r="H1216" s="2">
        <f>F1216/E1216</f>
        <v>0.46880570409982175</v>
      </c>
      <c r="I1216" s="2">
        <f>G1216/E1216</f>
        <v>0.5311942959001783</v>
      </c>
      <c r="J1216" s="1">
        <v>2675</v>
      </c>
      <c r="K1216" s="2">
        <f>J1216/E1216</f>
        <v>0.47682709447415328</v>
      </c>
      <c r="L1216" s="1">
        <v>2153</v>
      </c>
      <c r="M1216" s="1">
        <v>135</v>
      </c>
      <c r="N1216" s="1">
        <v>157</v>
      </c>
      <c r="O1216" s="2">
        <f>L1216/$J1216</f>
        <v>0.80485981308411214</v>
      </c>
      <c r="P1216" s="2">
        <f>M1216/$J1216</f>
        <v>5.046728971962617E-2</v>
      </c>
      <c r="Q1216" s="2">
        <f>N1216/$J1216</f>
        <v>5.8691588785046732E-2</v>
      </c>
      <c r="R1216" s="2">
        <v>0.504</v>
      </c>
      <c r="S1216" s="8" t="str">
        <f>VLOOKUP(R1216,bachelor_lookup!A:B,2,TRUE)</f>
        <v>High</v>
      </c>
      <c r="T1216" s="2">
        <v>0.57499999999999996</v>
      </c>
      <c r="U1216" s="2">
        <v>0.435</v>
      </c>
      <c r="V1216" s="1">
        <v>5610</v>
      </c>
      <c r="W1216" s="2">
        <f>V1216/E1216</f>
        <v>1</v>
      </c>
      <c r="X1216" s="2">
        <v>7.9000000000000001E-2</v>
      </c>
      <c r="Y1216" s="1">
        <v>997</v>
      </c>
      <c r="Z1216" s="2">
        <f>Y1216/E1216</f>
        <v>0.17771836007130123</v>
      </c>
      <c r="AA1216" s="2">
        <v>3.7000000000000005E-2</v>
      </c>
      <c r="AB1216" s="1">
        <v>3205</v>
      </c>
      <c r="AC1216" s="2">
        <f>AB1216/E1216</f>
        <v>0.571301247771836</v>
      </c>
      <c r="AD1216" s="2">
        <f>1-(AC1216+Z1216)</f>
        <v>0.25098039215686274</v>
      </c>
      <c r="AE1216" s="2">
        <v>8.199999999999999E-2</v>
      </c>
      <c r="AF1216" s="1">
        <v>82788</v>
      </c>
      <c r="AG1216" s="1">
        <v>2451</v>
      </c>
      <c r="AH1216" s="1">
        <v>66644</v>
      </c>
      <c r="AI1216" s="1">
        <v>4726</v>
      </c>
      <c r="AJ1216" s="2">
        <v>4.8000000000000001E-2</v>
      </c>
      <c r="AK1216">
        <v>3.9739566119999998</v>
      </c>
      <c r="AL1216">
        <v>1411.6913061052817</v>
      </c>
      <c r="AM1216" t="s">
        <v>1483</v>
      </c>
      <c r="AN1216" t="s">
        <v>1518</v>
      </c>
    </row>
    <row r="1217" spans="1:40">
      <c r="A1217" t="s">
        <v>1014</v>
      </c>
      <c r="B1217">
        <v>47.3</v>
      </c>
      <c r="C1217">
        <v>46.4</v>
      </c>
      <c r="D1217">
        <v>48</v>
      </c>
      <c r="E1217">
        <v>4274</v>
      </c>
      <c r="F1217">
        <v>2117</v>
      </c>
      <c r="G1217">
        <v>2157</v>
      </c>
      <c r="H1217" s="2">
        <f>F1217/E1217</f>
        <v>0.49532054281703325</v>
      </c>
      <c r="I1217" s="2">
        <f>G1217/E1217</f>
        <v>0.50467945718296681</v>
      </c>
      <c r="J1217" s="1">
        <v>2218</v>
      </c>
      <c r="K1217" s="2">
        <f>J1217/E1217</f>
        <v>0.51895180159101539</v>
      </c>
      <c r="L1217" s="1">
        <v>1812</v>
      </c>
      <c r="M1217" s="1">
        <v>221</v>
      </c>
      <c r="N1217" s="1">
        <v>47</v>
      </c>
      <c r="O1217" s="2">
        <f>L1217/$J1217</f>
        <v>0.81695220919747524</v>
      </c>
      <c r="P1217" s="2">
        <f>M1217/$J1217</f>
        <v>9.9639314697926057E-2</v>
      </c>
      <c r="Q1217" s="2">
        <f>N1217/$J1217</f>
        <v>2.1190261496844005E-2</v>
      </c>
      <c r="R1217" s="2">
        <v>0.504</v>
      </c>
      <c r="S1217" s="8" t="str">
        <f>VLOOKUP(R1217,bachelor_lookup!A:B,2,TRUE)</f>
        <v>High</v>
      </c>
      <c r="T1217" s="2">
        <v>0.53700000000000003</v>
      </c>
      <c r="U1217" s="2">
        <v>0.47100000000000003</v>
      </c>
      <c r="V1217" s="1">
        <v>4262</v>
      </c>
      <c r="W1217" s="2">
        <f>V1217/E1217</f>
        <v>0.99719232569021998</v>
      </c>
      <c r="X1217" s="2">
        <v>3.1E-2</v>
      </c>
      <c r="Y1217" s="1">
        <v>813</v>
      </c>
      <c r="Z1217" s="2">
        <f>Y1217/E1217</f>
        <v>0.19021993448759944</v>
      </c>
      <c r="AA1217" s="2">
        <v>4.7E-2</v>
      </c>
      <c r="AB1217" s="1">
        <v>2763</v>
      </c>
      <c r="AC1217" s="2">
        <f>AB1217/E1217</f>
        <v>0.64646700982686012</v>
      </c>
      <c r="AD1217" s="2">
        <f>1-(AC1217+Z1217)</f>
        <v>0.16331305568554044</v>
      </c>
      <c r="AE1217" s="2">
        <v>3.1E-2</v>
      </c>
      <c r="AF1217" s="1">
        <v>136465</v>
      </c>
      <c r="AG1217" s="1">
        <v>1588</v>
      </c>
      <c r="AH1217" s="1">
        <v>110000</v>
      </c>
      <c r="AI1217" s="1">
        <v>3550</v>
      </c>
      <c r="AJ1217" s="2">
        <v>6.4000000000000001E-2</v>
      </c>
      <c r="AK1217">
        <v>3.7485978759999998</v>
      </c>
      <c r="AL1217">
        <v>1140.1596387182076</v>
      </c>
      <c r="AM1217" t="s">
        <v>1483</v>
      </c>
      <c r="AN1217" t="s">
        <v>1513</v>
      </c>
    </row>
    <row r="1218" spans="1:40">
      <c r="A1218" t="s">
        <v>1331</v>
      </c>
      <c r="B1218">
        <v>38.6</v>
      </c>
      <c r="C1218">
        <v>35.299999999999997</v>
      </c>
      <c r="D1218">
        <v>40.700000000000003</v>
      </c>
      <c r="E1218">
        <v>3889</v>
      </c>
      <c r="F1218">
        <v>2090</v>
      </c>
      <c r="G1218">
        <v>1799</v>
      </c>
      <c r="H1218" s="2">
        <f>F1218/E1218</f>
        <v>0.53741321676523524</v>
      </c>
      <c r="I1218" s="2">
        <f>G1218/E1218</f>
        <v>0.46258678323476471</v>
      </c>
      <c r="J1218" s="1">
        <v>2066</v>
      </c>
      <c r="K1218" s="2">
        <f>J1218/E1218</f>
        <v>0.53124196451529959</v>
      </c>
      <c r="L1218" s="1">
        <v>1587</v>
      </c>
      <c r="M1218" s="1">
        <v>215</v>
      </c>
      <c r="N1218" s="1">
        <v>35</v>
      </c>
      <c r="O1218" s="2">
        <f>L1218/$J1218</f>
        <v>0.76815101645692163</v>
      </c>
      <c r="P1218" s="2">
        <f>M1218/$J1218</f>
        <v>0.10406582768635043</v>
      </c>
      <c r="Q1218" s="2">
        <f>N1218/$J1218</f>
        <v>1.6940948693126814E-2</v>
      </c>
      <c r="R1218" s="2">
        <v>0.50600000000000001</v>
      </c>
      <c r="S1218" s="8" t="str">
        <f>VLOOKUP(R1218,bachelor_lookup!A:B,2,TRUE)</f>
        <v>High</v>
      </c>
      <c r="T1218" s="2">
        <v>0.52500000000000002</v>
      </c>
      <c r="U1218" s="2">
        <v>0.48599999999999999</v>
      </c>
      <c r="V1218" s="1">
        <v>3889</v>
      </c>
      <c r="W1218" s="2">
        <f>V1218/E1218</f>
        <v>1</v>
      </c>
      <c r="X1218" s="2">
        <v>0.11</v>
      </c>
      <c r="Y1218" s="1">
        <v>832</v>
      </c>
      <c r="Z1218" s="2">
        <f>Y1218/E1218</f>
        <v>0.21393674466443816</v>
      </c>
      <c r="AA1218" s="2">
        <v>0.16600000000000001</v>
      </c>
      <c r="AB1218" s="1">
        <v>2685</v>
      </c>
      <c r="AC1218" s="2">
        <f>AB1218/E1218</f>
        <v>0.69040884546155823</v>
      </c>
      <c r="AD1218" s="2">
        <f>1-(AC1218+Z1218)</f>
        <v>9.5654409874003643E-2</v>
      </c>
      <c r="AE1218" s="2">
        <v>0.10800000000000001</v>
      </c>
      <c r="AF1218" s="1">
        <v>85235</v>
      </c>
      <c r="AG1218" s="1">
        <v>1531</v>
      </c>
      <c r="AH1218" s="1">
        <v>71599</v>
      </c>
      <c r="AI1218" s="1">
        <v>3116</v>
      </c>
      <c r="AJ1218" s="2">
        <v>9.5000000000000001E-2</v>
      </c>
      <c r="AK1218">
        <v>8.9343014610000004</v>
      </c>
      <c r="AL1218">
        <v>435.28864757656288</v>
      </c>
      <c r="AM1218" t="s">
        <v>1483</v>
      </c>
      <c r="AN1218" t="s">
        <v>1520</v>
      </c>
    </row>
    <row r="1219" spans="1:40">
      <c r="A1219" t="s">
        <v>153</v>
      </c>
      <c r="B1219">
        <v>43.3</v>
      </c>
      <c r="C1219">
        <v>43.4</v>
      </c>
      <c r="D1219">
        <v>43.2</v>
      </c>
      <c r="E1219">
        <v>4718</v>
      </c>
      <c r="F1219">
        <v>2307</v>
      </c>
      <c r="G1219">
        <v>2411</v>
      </c>
      <c r="H1219" s="2">
        <f>F1219/E1219</f>
        <v>0.48897838066977534</v>
      </c>
      <c r="I1219" s="2">
        <f>G1219/E1219</f>
        <v>0.51102161933022472</v>
      </c>
      <c r="J1219" s="1">
        <v>2205</v>
      </c>
      <c r="K1219" s="2">
        <f>J1219/E1219</f>
        <v>0.46735905044510384</v>
      </c>
      <c r="L1219" s="1">
        <v>1729</v>
      </c>
      <c r="M1219" s="1">
        <v>104</v>
      </c>
      <c r="N1219" s="1">
        <v>7</v>
      </c>
      <c r="O1219" s="2">
        <f>L1219/$J1219</f>
        <v>0.78412698412698412</v>
      </c>
      <c r="P1219" s="2">
        <f>M1219/$J1219</f>
        <v>4.7165532879818596E-2</v>
      </c>
      <c r="Q1219" s="2">
        <f>N1219/$J1219</f>
        <v>3.1746031746031746E-3</v>
      </c>
      <c r="R1219" s="2">
        <v>0.50600000000000001</v>
      </c>
      <c r="S1219" s="8" t="str">
        <f>VLOOKUP(R1219,bachelor_lookup!A:B,2,TRUE)</f>
        <v>High</v>
      </c>
      <c r="T1219" s="2">
        <v>0.52400000000000002</v>
      </c>
      <c r="U1219" s="2">
        <v>0.48799999999999999</v>
      </c>
      <c r="V1219" s="1">
        <v>4709</v>
      </c>
      <c r="W1219" s="2">
        <f>V1219/E1219</f>
        <v>0.99809241203899957</v>
      </c>
      <c r="X1219" s="2">
        <v>3.2000000000000001E-2</v>
      </c>
      <c r="Y1219" s="1">
        <v>1313</v>
      </c>
      <c r="Z1219" s="2">
        <f>Y1219/E1219</f>
        <v>0.27829588808817296</v>
      </c>
      <c r="AA1219" s="2">
        <v>3.7000000000000005E-2</v>
      </c>
      <c r="AB1219" s="1">
        <v>2800</v>
      </c>
      <c r="AC1219" s="2">
        <f>AB1219/E1219</f>
        <v>0.59347181008902072</v>
      </c>
      <c r="AD1219" s="2">
        <f>1-(AC1219+Z1219)</f>
        <v>0.12823230182280632</v>
      </c>
      <c r="AE1219" s="2">
        <v>3.1E-2</v>
      </c>
      <c r="AF1219" s="1">
        <v>137437</v>
      </c>
      <c r="AG1219" s="1">
        <v>1586</v>
      </c>
      <c r="AH1219" s="1">
        <v>110188</v>
      </c>
      <c r="AI1219" s="1">
        <v>3620</v>
      </c>
      <c r="AJ1219" s="2">
        <v>3.7999999999999999E-2</v>
      </c>
      <c r="AK1219">
        <v>5.814807429</v>
      </c>
      <c r="AL1219">
        <v>811.37682676645011</v>
      </c>
      <c r="AM1219" t="s">
        <v>1483</v>
      </c>
      <c r="AN1219" t="s">
        <v>1492</v>
      </c>
    </row>
    <row r="1220" spans="1:40">
      <c r="A1220" t="s">
        <v>325</v>
      </c>
      <c r="B1220">
        <v>49.7</v>
      </c>
      <c r="C1220">
        <v>43.1</v>
      </c>
      <c r="D1220">
        <v>57.4</v>
      </c>
      <c r="E1220">
        <v>4890</v>
      </c>
      <c r="F1220">
        <v>2303</v>
      </c>
      <c r="G1220">
        <v>2587</v>
      </c>
      <c r="H1220" s="2">
        <f>F1220/E1220</f>
        <v>0.47096114519427401</v>
      </c>
      <c r="I1220" s="2">
        <f>G1220/E1220</f>
        <v>0.52903885480572599</v>
      </c>
      <c r="J1220" s="1">
        <v>2571</v>
      </c>
      <c r="K1220" s="2">
        <f>J1220/E1220</f>
        <v>0.52576687116564413</v>
      </c>
      <c r="L1220" s="1">
        <v>1472</v>
      </c>
      <c r="M1220" s="1">
        <v>297</v>
      </c>
      <c r="N1220" s="1">
        <v>400</v>
      </c>
      <c r="O1220" s="2">
        <f>L1220/$J1220</f>
        <v>0.57253986775573706</v>
      </c>
      <c r="P1220" s="2">
        <f>M1220/$J1220</f>
        <v>0.11551925320886815</v>
      </c>
      <c r="Q1220" s="2">
        <f>N1220/$J1220</f>
        <v>0.15558148580318942</v>
      </c>
      <c r="R1220" s="2">
        <v>0.50600000000000001</v>
      </c>
      <c r="S1220" s="8" t="str">
        <f>VLOOKUP(R1220,bachelor_lookup!A:B,2,TRUE)</f>
        <v>High</v>
      </c>
      <c r="T1220" s="2">
        <v>0.51800000000000002</v>
      </c>
      <c r="U1220" s="2">
        <v>0.498</v>
      </c>
      <c r="V1220" s="1">
        <v>4616</v>
      </c>
      <c r="W1220" s="2">
        <f>V1220/E1220</f>
        <v>0.94396728016359921</v>
      </c>
      <c r="X1220" s="2">
        <v>7.4999999999999997E-2</v>
      </c>
      <c r="Y1220" s="1">
        <v>519</v>
      </c>
      <c r="Z1220" s="2">
        <f>Y1220/E1220</f>
        <v>0.10613496932515337</v>
      </c>
      <c r="AA1220" s="2">
        <v>0</v>
      </c>
      <c r="AB1220" s="1">
        <v>3063</v>
      </c>
      <c r="AC1220" s="2">
        <f>AB1220/E1220</f>
        <v>0.62638036809815956</v>
      </c>
      <c r="AD1220" s="2">
        <f>1-(AC1220+Z1220)</f>
        <v>0.26748466257668713</v>
      </c>
      <c r="AE1220" s="2">
        <v>0.113</v>
      </c>
      <c r="AF1220" s="1">
        <v>75846</v>
      </c>
      <c r="AG1220" s="1">
        <v>2374</v>
      </c>
      <c r="AH1220" s="1">
        <v>57031</v>
      </c>
      <c r="AI1220" s="1">
        <v>4386</v>
      </c>
      <c r="AJ1220" s="2">
        <v>3.6000000000000004E-2</v>
      </c>
      <c r="AK1220">
        <v>1.7989324579999999</v>
      </c>
      <c r="AL1220">
        <v>2718.278820449189</v>
      </c>
      <c r="AM1220" t="s">
        <v>1484</v>
      </c>
      <c r="AN1220" t="s">
        <v>1503</v>
      </c>
    </row>
    <row r="1221" spans="1:40">
      <c r="A1221" t="s">
        <v>470</v>
      </c>
      <c r="B1221">
        <v>37.299999999999997</v>
      </c>
      <c r="C1221">
        <v>37.4</v>
      </c>
      <c r="D1221">
        <v>37.1</v>
      </c>
      <c r="E1221">
        <v>5527</v>
      </c>
      <c r="F1221">
        <v>2904</v>
      </c>
      <c r="G1221">
        <v>2623</v>
      </c>
      <c r="H1221" s="2">
        <f>F1221/E1221</f>
        <v>0.52542066220372718</v>
      </c>
      <c r="I1221" s="2">
        <f>G1221/E1221</f>
        <v>0.47457933779627282</v>
      </c>
      <c r="J1221" s="1">
        <v>2922</v>
      </c>
      <c r="K1221" s="2">
        <f>J1221/E1221</f>
        <v>0.52867740184548584</v>
      </c>
      <c r="L1221" s="1">
        <v>2081</v>
      </c>
      <c r="M1221" s="1">
        <v>294</v>
      </c>
      <c r="N1221" s="1">
        <v>138</v>
      </c>
      <c r="O1221" s="2">
        <f>L1221/$J1221</f>
        <v>0.71218343600273781</v>
      </c>
      <c r="P1221" s="2">
        <f>M1221/$J1221</f>
        <v>0.10061601642710473</v>
      </c>
      <c r="Q1221" s="2">
        <f>N1221/$J1221</f>
        <v>4.7227926078028747E-2</v>
      </c>
      <c r="R1221" s="2">
        <v>0.50700000000000001</v>
      </c>
      <c r="S1221" s="8" t="str">
        <f>VLOOKUP(R1221,bachelor_lookup!A:B,2,TRUE)</f>
        <v>High</v>
      </c>
      <c r="T1221" s="2">
        <v>0.56100000000000005</v>
      </c>
      <c r="U1221" s="2">
        <v>0.45299999999999996</v>
      </c>
      <c r="V1221" s="1">
        <v>5527</v>
      </c>
      <c r="W1221" s="2">
        <f>V1221/E1221</f>
        <v>1</v>
      </c>
      <c r="X1221" s="2">
        <v>0.10199999999999999</v>
      </c>
      <c r="Y1221" s="1">
        <v>1458</v>
      </c>
      <c r="Z1221" s="2">
        <f>Y1221/E1221</f>
        <v>0.26379591098244981</v>
      </c>
      <c r="AA1221" s="2">
        <v>0.106</v>
      </c>
      <c r="AB1221" s="1">
        <v>3717</v>
      </c>
      <c r="AC1221" s="2">
        <f>AB1221/E1221</f>
        <v>0.67251673602315909</v>
      </c>
      <c r="AD1221" s="2">
        <f>1-(AC1221+Z1221)</f>
        <v>6.36873529943911E-2</v>
      </c>
      <c r="AE1221" s="2">
        <v>0.10099999999999999</v>
      </c>
      <c r="AF1221" s="1">
        <v>101636</v>
      </c>
      <c r="AG1221" s="1">
        <v>2168</v>
      </c>
      <c r="AH1221" s="1">
        <v>84063</v>
      </c>
      <c r="AI1221" s="1">
        <v>4129</v>
      </c>
      <c r="AJ1221" s="2">
        <v>7.8E-2</v>
      </c>
      <c r="AK1221">
        <v>4.8820451929999997</v>
      </c>
      <c r="AL1221">
        <v>1132.1075044378435</v>
      </c>
      <c r="AM1221" t="s">
        <v>1483</v>
      </c>
      <c r="AN1221" t="s">
        <v>1503</v>
      </c>
    </row>
    <row r="1222" spans="1:40">
      <c r="A1222" t="s">
        <v>512</v>
      </c>
      <c r="B1222">
        <v>32</v>
      </c>
      <c r="C1222">
        <v>29.9</v>
      </c>
      <c r="D1222">
        <v>35.5</v>
      </c>
      <c r="E1222">
        <v>6336</v>
      </c>
      <c r="F1222">
        <v>3033</v>
      </c>
      <c r="G1222">
        <v>3303</v>
      </c>
      <c r="H1222" s="2">
        <f>F1222/E1222</f>
        <v>0.47869318181818182</v>
      </c>
      <c r="I1222" s="2">
        <f>G1222/E1222</f>
        <v>0.52130681818181823</v>
      </c>
      <c r="J1222" s="1">
        <v>3045</v>
      </c>
      <c r="K1222" s="2">
        <f>J1222/E1222</f>
        <v>0.48058712121212122</v>
      </c>
      <c r="L1222" s="1">
        <v>1961</v>
      </c>
      <c r="M1222" s="1">
        <v>276</v>
      </c>
      <c r="N1222" s="1">
        <v>604</v>
      </c>
      <c r="O1222" s="2">
        <f>L1222/$J1222</f>
        <v>0.64400656814449919</v>
      </c>
      <c r="P1222" s="2">
        <f>M1222/$J1222</f>
        <v>9.0640394088669946E-2</v>
      </c>
      <c r="Q1222" s="2">
        <f>N1222/$J1222</f>
        <v>0.19835796387520527</v>
      </c>
      <c r="R1222" s="2">
        <v>0.51</v>
      </c>
      <c r="S1222" s="8" t="str">
        <f>VLOOKUP(R1222,bachelor_lookup!A:B,2,TRUE)</f>
        <v>High</v>
      </c>
      <c r="T1222" s="2">
        <v>0.498</v>
      </c>
      <c r="U1222" s="2">
        <v>0.52100000000000002</v>
      </c>
      <c r="V1222" s="1">
        <v>6315</v>
      </c>
      <c r="W1222" s="2">
        <f>V1222/E1222</f>
        <v>0.99668560606060608</v>
      </c>
      <c r="X1222" s="2">
        <v>0.13699999999999998</v>
      </c>
      <c r="Y1222" s="1">
        <v>1490</v>
      </c>
      <c r="Z1222" s="2">
        <f>Y1222/E1222</f>
        <v>0.23516414141414141</v>
      </c>
      <c r="AA1222" s="2">
        <v>0.27699999999999997</v>
      </c>
      <c r="AB1222" s="1">
        <v>3930</v>
      </c>
      <c r="AC1222" s="2">
        <f>AB1222/E1222</f>
        <v>0.62026515151515149</v>
      </c>
      <c r="AD1222" s="2">
        <f>1-(AC1222+Z1222)</f>
        <v>0.14457070707070707</v>
      </c>
      <c r="AE1222" s="2">
        <v>0.106</v>
      </c>
      <c r="AF1222" s="1">
        <v>90643</v>
      </c>
      <c r="AG1222" s="1">
        <v>2430</v>
      </c>
      <c r="AH1222" s="1">
        <v>69797</v>
      </c>
      <c r="AI1222" s="1">
        <v>5072</v>
      </c>
      <c r="AJ1222" s="2">
        <v>7.0999999999999994E-2</v>
      </c>
      <c r="AK1222">
        <v>2.9392024910000001</v>
      </c>
      <c r="AL1222">
        <v>2155.6867957893955</v>
      </c>
      <c r="AM1222" t="s">
        <v>1484</v>
      </c>
      <c r="AN1222" t="s">
        <v>1503</v>
      </c>
    </row>
    <row r="1223" spans="1:40">
      <c r="A1223" t="s">
        <v>1412</v>
      </c>
      <c r="B1223">
        <v>53.1</v>
      </c>
      <c r="C1223">
        <v>52.5</v>
      </c>
      <c r="D1223">
        <v>53.9</v>
      </c>
      <c r="E1223">
        <v>1079</v>
      </c>
      <c r="F1223">
        <v>566</v>
      </c>
      <c r="G1223">
        <v>513</v>
      </c>
      <c r="H1223" s="2">
        <f>F1223/E1223</f>
        <v>0.52455977757182581</v>
      </c>
      <c r="I1223" s="2">
        <f>G1223/E1223</f>
        <v>0.47544022242817424</v>
      </c>
      <c r="J1223" s="1">
        <v>493</v>
      </c>
      <c r="K1223" s="2">
        <f>J1223/E1223</f>
        <v>0.45690454124189062</v>
      </c>
      <c r="L1223" s="1">
        <v>221</v>
      </c>
      <c r="M1223" s="1">
        <v>58</v>
      </c>
      <c r="N1223" s="1">
        <v>9</v>
      </c>
      <c r="O1223" s="2">
        <f>L1223/$J1223</f>
        <v>0.44827586206896552</v>
      </c>
      <c r="P1223" s="2">
        <f>M1223/$J1223</f>
        <v>0.11764705882352941</v>
      </c>
      <c r="Q1223" s="2">
        <f>N1223/$J1223</f>
        <v>1.8255578093306288E-2</v>
      </c>
      <c r="R1223" s="2">
        <v>0.51</v>
      </c>
      <c r="S1223" s="8" t="str">
        <f>VLOOKUP(R1223,bachelor_lookup!A:B,2,TRUE)</f>
        <v>High</v>
      </c>
      <c r="T1223" s="2">
        <v>0.5</v>
      </c>
      <c r="U1223" s="2">
        <v>0.52100000000000002</v>
      </c>
      <c r="V1223" s="1">
        <v>1079</v>
      </c>
      <c r="W1223" s="2">
        <f>V1223/E1223</f>
        <v>1</v>
      </c>
      <c r="X1223" s="2">
        <v>5.7000000000000002E-2</v>
      </c>
      <c r="Y1223" s="1">
        <v>134</v>
      </c>
      <c r="Z1223" s="2">
        <f>Y1223/E1223</f>
        <v>0.12418906394810009</v>
      </c>
      <c r="AA1223" s="2">
        <v>4.4999999999999998E-2</v>
      </c>
      <c r="AB1223" s="1">
        <v>621</v>
      </c>
      <c r="AC1223" s="2">
        <f>AB1223/E1223</f>
        <v>0.57553290083410569</v>
      </c>
      <c r="AD1223" s="2">
        <f>1-(AC1223+Z1223)</f>
        <v>0.30027803521779428</v>
      </c>
      <c r="AE1223" s="2">
        <v>8.900000000000001E-2</v>
      </c>
      <c r="AF1223" s="1">
        <v>68495</v>
      </c>
      <c r="AG1223" s="1">
        <v>508</v>
      </c>
      <c r="AH1223" s="1">
        <v>67813</v>
      </c>
      <c r="AI1223" s="1">
        <v>955</v>
      </c>
      <c r="AJ1223" s="2">
        <v>5.2000000000000005E-2</v>
      </c>
      <c r="AK1223">
        <v>187.00546919999999</v>
      </c>
      <c r="AL1223">
        <v>5.7698847237779081</v>
      </c>
      <c r="AM1223" t="s">
        <v>1482</v>
      </c>
      <c r="AN1223" t="s">
        <v>1523</v>
      </c>
    </row>
    <row r="1224" spans="1:40">
      <c r="A1224" t="s">
        <v>1146</v>
      </c>
      <c r="B1224">
        <v>34.299999999999997</v>
      </c>
      <c r="C1224">
        <v>34.299999999999997</v>
      </c>
      <c r="D1224">
        <v>33</v>
      </c>
      <c r="E1224">
        <v>7332</v>
      </c>
      <c r="F1224">
        <v>3613</v>
      </c>
      <c r="G1224">
        <v>3719</v>
      </c>
      <c r="H1224" s="2">
        <f>F1224/E1224</f>
        <v>0.49277141298417892</v>
      </c>
      <c r="I1224" s="2">
        <f>G1224/E1224</f>
        <v>0.50722858701582108</v>
      </c>
      <c r="J1224" s="1">
        <v>4044</v>
      </c>
      <c r="K1224" s="2">
        <f>J1224/E1224</f>
        <v>0.55155482815057288</v>
      </c>
      <c r="L1224" s="1">
        <v>3356</v>
      </c>
      <c r="M1224" s="1">
        <v>325</v>
      </c>
      <c r="N1224" s="1">
        <v>97</v>
      </c>
      <c r="O1224" s="2">
        <f>L1224/$J1224</f>
        <v>0.82987141444114743</v>
      </c>
      <c r="P1224" s="2">
        <f>M1224/$J1224</f>
        <v>8.0365974282888233E-2</v>
      </c>
      <c r="Q1224" s="2">
        <f>N1224/$J1224</f>
        <v>2.3986152324431256E-2</v>
      </c>
      <c r="R1224" s="2">
        <v>0.51100000000000001</v>
      </c>
      <c r="S1224" s="8" t="str">
        <f>VLOOKUP(R1224,bachelor_lookup!A:B,2,TRUE)</f>
        <v>High</v>
      </c>
      <c r="T1224" s="2">
        <v>0.52300000000000002</v>
      </c>
      <c r="U1224" s="2">
        <v>0.5</v>
      </c>
      <c r="V1224" s="1">
        <v>7332</v>
      </c>
      <c r="W1224" s="2">
        <f>V1224/E1224</f>
        <v>1</v>
      </c>
      <c r="X1224" s="2">
        <v>2.5000000000000001E-2</v>
      </c>
      <c r="Y1224" s="1">
        <v>1920</v>
      </c>
      <c r="Z1224" s="2">
        <f>Y1224/E1224</f>
        <v>0.26186579378068742</v>
      </c>
      <c r="AA1224" s="2">
        <v>3.6000000000000004E-2</v>
      </c>
      <c r="AB1224" s="1">
        <v>4952</v>
      </c>
      <c r="AC1224" s="2">
        <f>AB1224/E1224</f>
        <v>0.6753955264593563</v>
      </c>
      <c r="AD1224" s="2">
        <f>1-(AC1224+Z1224)</f>
        <v>6.2738679759956284E-2</v>
      </c>
      <c r="AE1224" s="2">
        <v>1.8000000000000002E-2</v>
      </c>
      <c r="AF1224" s="1">
        <v>106258</v>
      </c>
      <c r="AG1224" s="1">
        <v>2217</v>
      </c>
      <c r="AH1224" s="1">
        <v>96823</v>
      </c>
      <c r="AI1224" s="1">
        <v>5738</v>
      </c>
      <c r="AJ1224" s="2">
        <v>3.7999999999999999E-2</v>
      </c>
      <c r="AK1224">
        <v>3.0562909989999998</v>
      </c>
      <c r="AL1224">
        <v>2398.9862229738551</v>
      </c>
      <c r="AM1224" t="s">
        <v>1484</v>
      </c>
      <c r="AN1224" t="s">
        <v>1517</v>
      </c>
    </row>
    <row r="1225" spans="1:40">
      <c r="A1225" t="s">
        <v>186</v>
      </c>
      <c r="B1225">
        <v>40</v>
      </c>
      <c r="C1225">
        <v>39</v>
      </c>
      <c r="D1225">
        <v>40.5</v>
      </c>
      <c r="E1225">
        <v>5028</v>
      </c>
      <c r="F1225">
        <v>2511</v>
      </c>
      <c r="G1225">
        <v>2517</v>
      </c>
      <c r="H1225" s="2">
        <f>F1225/E1225</f>
        <v>0.49940334128878283</v>
      </c>
      <c r="I1225" s="2">
        <f>G1225/E1225</f>
        <v>0.50059665871121717</v>
      </c>
      <c r="J1225" s="1">
        <v>2166</v>
      </c>
      <c r="K1225" s="2">
        <f>J1225/E1225</f>
        <v>0.43078758949880669</v>
      </c>
      <c r="L1225" s="1">
        <v>1747</v>
      </c>
      <c r="M1225" s="1">
        <v>95</v>
      </c>
      <c r="N1225" s="1">
        <v>83</v>
      </c>
      <c r="O1225" s="2">
        <f>L1225/$J1225</f>
        <v>0.8065558633425669</v>
      </c>
      <c r="P1225" s="2">
        <f>M1225/$J1225</f>
        <v>4.3859649122807015E-2</v>
      </c>
      <c r="Q1225" s="2">
        <f>N1225/$J1225</f>
        <v>3.831948291782087E-2</v>
      </c>
      <c r="R1225" s="2">
        <v>0.51100000000000001</v>
      </c>
      <c r="S1225" s="8" t="str">
        <f>VLOOKUP(R1225,bachelor_lookup!A:B,2,TRUE)</f>
        <v>High</v>
      </c>
      <c r="T1225" s="2">
        <v>0.61099999999999999</v>
      </c>
      <c r="U1225" s="2">
        <v>0.41799999999999998</v>
      </c>
      <c r="V1225" s="1">
        <v>5028</v>
      </c>
      <c r="W1225" s="2">
        <f>V1225/E1225</f>
        <v>1</v>
      </c>
      <c r="X1225" s="2">
        <v>3.7999999999999999E-2</v>
      </c>
      <c r="Y1225" s="1">
        <v>1412</v>
      </c>
      <c r="Z1225" s="2">
        <f>Y1225/E1225</f>
        <v>0.28082736674622116</v>
      </c>
      <c r="AA1225" s="2">
        <v>3.7000000000000005E-2</v>
      </c>
      <c r="AB1225" s="1">
        <v>2968</v>
      </c>
      <c r="AC1225" s="2">
        <f>AB1225/E1225</f>
        <v>0.59029435163086719</v>
      </c>
      <c r="AD1225" s="2">
        <f>1-(AC1225+Z1225)</f>
        <v>0.12887828162291171</v>
      </c>
      <c r="AE1225" s="2">
        <v>0.04</v>
      </c>
      <c r="AF1225" s="1">
        <v>111893</v>
      </c>
      <c r="AG1225" s="1">
        <v>1805</v>
      </c>
      <c r="AH1225" s="1">
        <v>86992</v>
      </c>
      <c r="AI1225" s="1">
        <v>3776</v>
      </c>
      <c r="AJ1225" s="2">
        <v>6.0999999999999999E-2</v>
      </c>
      <c r="AK1225">
        <v>5.744633211</v>
      </c>
      <c r="AL1225">
        <v>875.2517028192907</v>
      </c>
      <c r="AM1225" t="s">
        <v>1483</v>
      </c>
      <c r="AN1225" t="s">
        <v>1492</v>
      </c>
    </row>
    <row r="1226" spans="1:40">
      <c r="A1226" t="s">
        <v>1384</v>
      </c>
      <c r="B1226">
        <v>40.200000000000003</v>
      </c>
      <c r="C1226">
        <v>38.6</v>
      </c>
      <c r="D1226">
        <v>40.799999999999997</v>
      </c>
      <c r="E1226">
        <v>6474</v>
      </c>
      <c r="F1226">
        <v>2914</v>
      </c>
      <c r="G1226">
        <v>3560</v>
      </c>
      <c r="H1226" s="2">
        <f>F1226/E1226</f>
        <v>0.45010812480691997</v>
      </c>
      <c r="I1226" s="2">
        <f>G1226/E1226</f>
        <v>0.54989187519308003</v>
      </c>
      <c r="J1226" s="1">
        <v>3414</v>
      </c>
      <c r="K1226" s="2">
        <f>J1226/E1226</f>
        <v>0.52734012974976829</v>
      </c>
      <c r="L1226" s="1">
        <v>2462</v>
      </c>
      <c r="M1226" s="1">
        <v>169</v>
      </c>
      <c r="N1226" s="1">
        <v>77</v>
      </c>
      <c r="O1226" s="2">
        <f>L1226/$J1226</f>
        <v>0.72114821323960165</v>
      </c>
      <c r="P1226" s="2">
        <f>M1226/$J1226</f>
        <v>4.9502050380785E-2</v>
      </c>
      <c r="Q1226" s="2">
        <f>N1226/$J1226</f>
        <v>2.2554188635032221E-2</v>
      </c>
      <c r="R1226" s="2">
        <v>0.51100000000000001</v>
      </c>
      <c r="S1226" s="8" t="str">
        <f>VLOOKUP(R1226,bachelor_lookup!A:B,2,TRUE)</f>
        <v>High</v>
      </c>
      <c r="T1226" s="2">
        <v>0.52800000000000002</v>
      </c>
      <c r="U1226" s="2">
        <v>0.499</v>
      </c>
      <c r="V1226" s="1">
        <v>6284</v>
      </c>
      <c r="W1226" s="2">
        <f>V1226/E1226</f>
        <v>0.97065183812171763</v>
      </c>
      <c r="X1226" s="2">
        <v>9.6000000000000002E-2</v>
      </c>
      <c r="Y1226" s="1">
        <v>1323</v>
      </c>
      <c r="Z1226" s="2">
        <f>Y1226/E1226</f>
        <v>0.20435588507877664</v>
      </c>
      <c r="AA1226" s="2">
        <v>0.14300000000000002</v>
      </c>
      <c r="AB1226" s="1">
        <v>4048</v>
      </c>
      <c r="AC1226" s="2">
        <f>AB1226/E1226</f>
        <v>0.62527031201729999</v>
      </c>
      <c r="AD1226" s="2">
        <f>1-(AC1226+Z1226)</f>
        <v>0.17037380290392334</v>
      </c>
      <c r="AE1226" s="2">
        <v>9.6999999999999989E-2</v>
      </c>
      <c r="AF1226" s="1">
        <v>67050</v>
      </c>
      <c r="AG1226" s="1">
        <v>2663</v>
      </c>
      <c r="AH1226" s="1">
        <v>62482</v>
      </c>
      <c r="AI1226" s="1">
        <v>5402</v>
      </c>
      <c r="AJ1226" s="2">
        <v>6.7000000000000004E-2</v>
      </c>
      <c r="AK1226">
        <v>5.1275429270000004</v>
      </c>
      <c r="AL1226">
        <v>1262.593037673071</v>
      </c>
      <c r="AM1226" t="s">
        <v>1483</v>
      </c>
      <c r="AN1226" t="s">
        <v>1523</v>
      </c>
    </row>
    <row r="1227" spans="1:40">
      <c r="A1227" t="s">
        <v>1089</v>
      </c>
      <c r="B1227">
        <v>45.6</v>
      </c>
      <c r="C1227">
        <v>46.1</v>
      </c>
      <c r="D1227">
        <v>45.5</v>
      </c>
      <c r="E1227">
        <v>5432</v>
      </c>
      <c r="F1227">
        <v>2844</v>
      </c>
      <c r="G1227">
        <v>2588</v>
      </c>
      <c r="H1227" s="2">
        <f>F1227/E1227</f>
        <v>0.52356406480117823</v>
      </c>
      <c r="I1227" s="2">
        <f>G1227/E1227</f>
        <v>0.47643593519882177</v>
      </c>
      <c r="J1227" s="1">
        <v>2912</v>
      </c>
      <c r="K1227" s="2">
        <f>J1227/E1227</f>
        <v>0.53608247422680411</v>
      </c>
      <c r="L1227" s="1">
        <v>2125</v>
      </c>
      <c r="M1227" s="1">
        <v>280</v>
      </c>
      <c r="N1227" s="1">
        <v>94</v>
      </c>
      <c r="O1227" s="2">
        <f>L1227/$J1227</f>
        <v>0.72973901098901095</v>
      </c>
      <c r="P1227" s="2">
        <f>M1227/$J1227</f>
        <v>9.6153846153846159E-2</v>
      </c>
      <c r="Q1227" s="2">
        <f>N1227/$J1227</f>
        <v>3.2280219780219783E-2</v>
      </c>
      <c r="R1227" s="2">
        <v>0.51300000000000001</v>
      </c>
      <c r="S1227" s="8" t="str">
        <f>VLOOKUP(R1227,bachelor_lookup!A:B,2,TRUE)</f>
        <v>High</v>
      </c>
      <c r="T1227" s="2">
        <v>0.52200000000000002</v>
      </c>
      <c r="U1227" s="2">
        <v>0.504</v>
      </c>
      <c r="V1227" s="1">
        <v>5432</v>
      </c>
      <c r="W1227" s="2">
        <f>V1227/E1227</f>
        <v>1</v>
      </c>
      <c r="X1227" s="2">
        <v>4.0999999999999995E-2</v>
      </c>
      <c r="Y1227" s="1">
        <v>1185</v>
      </c>
      <c r="Z1227" s="2">
        <f>Y1227/E1227</f>
        <v>0.21815169366715759</v>
      </c>
      <c r="AA1227" s="2">
        <v>4.2000000000000003E-2</v>
      </c>
      <c r="AB1227" s="1">
        <v>3591</v>
      </c>
      <c r="AC1227" s="2">
        <f>AB1227/E1227</f>
        <v>0.66108247422680411</v>
      </c>
      <c r="AD1227" s="2">
        <f>1-(AC1227+Z1227)</f>
        <v>0.12076583210603831</v>
      </c>
      <c r="AE1227" s="2">
        <v>4.0999999999999995E-2</v>
      </c>
      <c r="AF1227" s="1">
        <v>135528</v>
      </c>
      <c r="AG1227" s="1">
        <v>2109</v>
      </c>
      <c r="AH1227" s="1">
        <v>99635</v>
      </c>
      <c r="AI1227" s="1">
        <v>4486</v>
      </c>
      <c r="AJ1227" s="2">
        <v>7.0000000000000007E-2</v>
      </c>
      <c r="AK1227">
        <v>5.9492943010000001</v>
      </c>
      <c r="AL1227">
        <v>913.04946858771984</v>
      </c>
      <c r="AM1227" t="s">
        <v>1483</v>
      </c>
      <c r="AN1227" t="s">
        <v>1517</v>
      </c>
    </row>
    <row r="1228" spans="1:40">
      <c r="A1228" t="s">
        <v>1129</v>
      </c>
      <c r="B1228">
        <v>34.299999999999997</v>
      </c>
      <c r="C1228">
        <v>32.700000000000003</v>
      </c>
      <c r="D1228">
        <v>34.6</v>
      </c>
      <c r="E1228">
        <v>6403</v>
      </c>
      <c r="F1228">
        <v>3286</v>
      </c>
      <c r="G1228">
        <v>3117</v>
      </c>
      <c r="H1228" s="2">
        <f>F1228/E1228</f>
        <v>0.51319693893487428</v>
      </c>
      <c r="I1228" s="2">
        <f>G1228/E1228</f>
        <v>0.48680306106512572</v>
      </c>
      <c r="J1228" s="1">
        <v>3636</v>
      </c>
      <c r="K1228" s="2">
        <f>J1228/E1228</f>
        <v>0.56785881617991563</v>
      </c>
      <c r="L1228" s="1">
        <v>2677</v>
      </c>
      <c r="M1228" s="1">
        <v>446</v>
      </c>
      <c r="N1228" s="1">
        <v>210</v>
      </c>
      <c r="O1228" s="2">
        <f>L1228/$J1228</f>
        <v>0.73624862486248621</v>
      </c>
      <c r="P1228" s="2">
        <f>M1228/$J1228</f>
        <v>0.12266226622662266</v>
      </c>
      <c r="Q1228" s="2">
        <f>N1228/$J1228</f>
        <v>5.7755775577557754E-2</v>
      </c>
      <c r="R1228" s="2">
        <v>0.51500000000000001</v>
      </c>
      <c r="S1228" s="8" t="str">
        <f>VLOOKUP(R1228,bachelor_lookup!A:B,2,TRUE)</f>
        <v>High</v>
      </c>
      <c r="T1228" s="2">
        <v>0.54</v>
      </c>
      <c r="U1228" s="2">
        <v>0.48899999999999999</v>
      </c>
      <c r="V1228" s="1">
        <v>6403</v>
      </c>
      <c r="W1228" s="2">
        <f>V1228/E1228</f>
        <v>1</v>
      </c>
      <c r="X1228" s="2">
        <v>4.4999999999999998E-2</v>
      </c>
      <c r="Y1228" s="1">
        <v>1613</v>
      </c>
      <c r="Z1228" s="2">
        <f>Y1228/E1228</f>
        <v>0.25191316570357647</v>
      </c>
      <c r="AA1228" s="2">
        <v>9.0000000000000011E-3</v>
      </c>
      <c r="AB1228" s="1">
        <v>4294</v>
      </c>
      <c r="AC1228" s="2">
        <f>AB1228/E1228</f>
        <v>0.67062314540059342</v>
      </c>
      <c r="AD1228" s="2">
        <f>1-(AC1228+Z1228)</f>
        <v>7.7463688895830107E-2</v>
      </c>
      <c r="AE1228" s="2">
        <v>5.2000000000000005E-2</v>
      </c>
      <c r="AF1228" s="1">
        <v>88120</v>
      </c>
      <c r="AG1228" s="1">
        <v>2558</v>
      </c>
      <c r="AH1228" s="1">
        <v>75409</v>
      </c>
      <c r="AI1228" s="1">
        <v>4955</v>
      </c>
      <c r="AJ1228" s="2">
        <v>3.3000000000000002E-2</v>
      </c>
      <c r="AK1228">
        <v>2.6560414269999999</v>
      </c>
      <c r="AL1228">
        <v>2410.7304708843308</v>
      </c>
      <c r="AM1228" t="s">
        <v>1484</v>
      </c>
      <c r="AN1228" t="s">
        <v>1517</v>
      </c>
    </row>
    <row r="1229" spans="1:40">
      <c r="A1229" t="s">
        <v>48</v>
      </c>
      <c r="B1229">
        <v>40.9</v>
      </c>
      <c r="C1229">
        <v>40.4</v>
      </c>
      <c r="D1229">
        <v>42.1</v>
      </c>
      <c r="E1229">
        <v>7340</v>
      </c>
      <c r="F1229">
        <v>3565</v>
      </c>
      <c r="G1229">
        <v>3775</v>
      </c>
      <c r="H1229" s="2">
        <f>F1229/E1229</f>
        <v>0.48569482288828336</v>
      </c>
      <c r="I1229" s="2">
        <f>G1229/E1229</f>
        <v>0.51430517711171664</v>
      </c>
      <c r="J1229" s="1">
        <v>3254</v>
      </c>
      <c r="K1229" s="2">
        <f>J1229/E1229</f>
        <v>0.44332425068119891</v>
      </c>
      <c r="L1229" s="1">
        <v>2812</v>
      </c>
      <c r="M1229" s="1">
        <v>308</v>
      </c>
      <c r="N1229" s="1">
        <v>0</v>
      </c>
      <c r="O1229" s="2">
        <f>L1229/$J1229</f>
        <v>0.86416717885679162</v>
      </c>
      <c r="P1229" s="2">
        <f>M1229/$J1229</f>
        <v>9.4652735095267365E-2</v>
      </c>
      <c r="Q1229" s="2">
        <f>N1229/$J1229</f>
        <v>0</v>
      </c>
      <c r="R1229" s="2">
        <v>0.51600000000000001</v>
      </c>
      <c r="S1229" s="8" t="str">
        <f>VLOOKUP(R1229,bachelor_lookup!A:B,2,TRUE)</f>
        <v>High</v>
      </c>
      <c r="T1229" s="2">
        <v>0.62</v>
      </c>
      <c r="U1229" s="2">
        <v>0.41799999999999998</v>
      </c>
      <c r="V1229" s="1">
        <v>7340</v>
      </c>
      <c r="W1229" s="2">
        <f>V1229/E1229</f>
        <v>1</v>
      </c>
      <c r="X1229" s="2">
        <v>4.4000000000000004E-2</v>
      </c>
      <c r="Y1229" s="1">
        <v>1896</v>
      </c>
      <c r="Z1229" s="2">
        <f>Y1229/E1229</f>
        <v>0.25831062670299726</v>
      </c>
      <c r="AA1229" s="2">
        <v>7.5999999999999998E-2</v>
      </c>
      <c r="AB1229" s="1">
        <v>4295</v>
      </c>
      <c r="AC1229" s="2">
        <f>AB1229/E1229</f>
        <v>0.58514986376021794</v>
      </c>
      <c r="AD1229" s="2">
        <f>1-(AC1229+Z1229)</f>
        <v>0.15653950953678475</v>
      </c>
      <c r="AE1229" s="2">
        <v>0.04</v>
      </c>
      <c r="AF1229" s="1">
        <v>116881</v>
      </c>
      <c r="AG1229" s="1">
        <v>2688</v>
      </c>
      <c r="AH1229" s="1">
        <v>96860</v>
      </c>
      <c r="AI1229" s="1">
        <v>5602</v>
      </c>
      <c r="AJ1229" s="2">
        <v>4.8000000000000001E-2</v>
      </c>
      <c r="AK1229">
        <v>11.8195435</v>
      </c>
      <c r="AL1229">
        <v>621.00537131573651</v>
      </c>
      <c r="AM1229" t="s">
        <v>1483</v>
      </c>
      <c r="AN1229" t="s">
        <v>1489</v>
      </c>
    </row>
    <row r="1230" spans="1:40">
      <c r="A1230" t="s">
        <v>462</v>
      </c>
      <c r="B1230">
        <v>44.2</v>
      </c>
      <c r="C1230">
        <v>40.4</v>
      </c>
      <c r="D1230">
        <v>45.3</v>
      </c>
      <c r="E1230">
        <v>3654</v>
      </c>
      <c r="F1230">
        <v>1818</v>
      </c>
      <c r="G1230">
        <v>1836</v>
      </c>
      <c r="H1230" s="2">
        <f>F1230/E1230</f>
        <v>0.49753694581280788</v>
      </c>
      <c r="I1230" s="2">
        <f>G1230/E1230</f>
        <v>0.50246305418719217</v>
      </c>
      <c r="J1230" s="1">
        <v>1776</v>
      </c>
      <c r="K1230" s="2">
        <f>J1230/E1230</f>
        <v>0.48604269293924468</v>
      </c>
      <c r="L1230" s="1">
        <v>1102</v>
      </c>
      <c r="M1230" s="1">
        <v>141</v>
      </c>
      <c r="N1230" s="1">
        <v>337</v>
      </c>
      <c r="O1230" s="2">
        <f>L1230/$J1230</f>
        <v>0.62049549549549554</v>
      </c>
      <c r="P1230" s="2">
        <f>M1230/$J1230</f>
        <v>7.9391891891891886E-2</v>
      </c>
      <c r="Q1230" s="2">
        <f>N1230/$J1230</f>
        <v>0.18975225225225226</v>
      </c>
      <c r="R1230" s="2">
        <v>0.51600000000000001</v>
      </c>
      <c r="S1230" s="8" t="str">
        <f>VLOOKUP(R1230,bachelor_lookup!A:B,2,TRUE)</f>
        <v>High</v>
      </c>
      <c r="T1230" s="2">
        <v>0.56600000000000006</v>
      </c>
      <c r="U1230" s="2">
        <v>0.46500000000000002</v>
      </c>
      <c r="V1230" s="1">
        <v>3567</v>
      </c>
      <c r="W1230" s="2">
        <f>V1230/E1230</f>
        <v>0.97619047619047616</v>
      </c>
      <c r="X1230" s="2">
        <v>8.8000000000000009E-2</v>
      </c>
      <c r="Y1230" s="1">
        <v>638</v>
      </c>
      <c r="Z1230" s="2">
        <f>Y1230/E1230</f>
        <v>0.17460317460317459</v>
      </c>
      <c r="AA1230" s="2">
        <v>5.2999999999999999E-2</v>
      </c>
      <c r="AB1230" s="1">
        <v>2341</v>
      </c>
      <c r="AC1230" s="2">
        <f>AB1230/E1230</f>
        <v>0.64066776135741654</v>
      </c>
      <c r="AD1230" s="2">
        <f>1-(AC1230+Z1230)</f>
        <v>0.18472906403940881</v>
      </c>
      <c r="AE1230" s="2">
        <v>0.10300000000000001</v>
      </c>
      <c r="AF1230" s="1">
        <v>122851</v>
      </c>
      <c r="AG1230" s="1">
        <v>1399</v>
      </c>
      <c r="AH1230" s="1">
        <v>57036</v>
      </c>
      <c r="AI1230" s="1">
        <v>3091</v>
      </c>
      <c r="AJ1230" s="2">
        <v>0.06</v>
      </c>
      <c r="AK1230">
        <v>5.4044464330000004</v>
      </c>
      <c r="AL1230">
        <v>676.10994859498862</v>
      </c>
      <c r="AM1230" t="s">
        <v>1483</v>
      </c>
      <c r="AN1230" t="s">
        <v>1503</v>
      </c>
    </row>
    <row r="1231" spans="1:40">
      <c r="A1231" t="s">
        <v>490</v>
      </c>
      <c r="B1231">
        <v>39.5</v>
      </c>
      <c r="C1231">
        <v>36.6</v>
      </c>
      <c r="D1231">
        <v>42.8</v>
      </c>
      <c r="E1231">
        <v>4273</v>
      </c>
      <c r="F1231">
        <v>2151</v>
      </c>
      <c r="G1231">
        <v>2122</v>
      </c>
      <c r="H1231" s="2">
        <f>F1231/E1231</f>
        <v>0.50339340042124969</v>
      </c>
      <c r="I1231" s="2">
        <f>G1231/E1231</f>
        <v>0.49660659957875031</v>
      </c>
      <c r="J1231" s="1">
        <v>2264</v>
      </c>
      <c r="K1231" s="2">
        <f>J1231/E1231</f>
        <v>0.52983852094547157</v>
      </c>
      <c r="L1231" s="1">
        <v>1799</v>
      </c>
      <c r="M1231" s="1">
        <v>108</v>
      </c>
      <c r="N1231" s="1">
        <v>145</v>
      </c>
      <c r="O1231" s="2">
        <f>L1231/$J1231</f>
        <v>0.79461130742049468</v>
      </c>
      <c r="P1231" s="2">
        <f>M1231/$J1231</f>
        <v>4.7703180212014133E-2</v>
      </c>
      <c r="Q1231" s="2">
        <f>N1231/$J1231</f>
        <v>6.4045936395759714E-2</v>
      </c>
      <c r="R1231" s="2">
        <v>0.52</v>
      </c>
      <c r="S1231" s="8" t="str">
        <f>VLOOKUP(R1231,bachelor_lookup!A:B,2,TRUE)</f>
        <v>High</v>
      </c>
      <c r="T1231" s="2">
        <v>0.53299999999999992</v>
      </c>
      <c r="U1231" s="2">
        <v>0.50800000000000001</v>
      </c>
      <c r="V1231" s="1">
        <v>4254</v>
      </c>
      <c r="W1231" s="2">
        <f>V1231/E1231</f>
        <v>0.99555347531008664</v>
      </c>
      <c r="X1231" s="2">
        <v>4.2999999999999997E-2</v>
      </c>
      <c r="Y1231" s="1">
        <v>866</v>
      </c>
      <c r="Z1231" s="2">
        <f>Y1231/E1231</f>
        <v>0.20266791481394805</v>
      </c>
      <c r="AA1231" s="2">
        <v>2.3E-2</v>
      </c>
      <c r="AB1231" s="1">
        <v>3006</v>
      </c>
      <c r="AC1231" s="2">
        <f>AB1231/E1231</f>
        <v>0.70348701146735315</v>
      </c>
      <c r="AD1231" s="2">
        <f>1-(AC1231+Z1231)</f>
        <v>9.3845073718698768E-2</v>
      </c>
      <c r="AE1231" s="2">
        <v>3.7999999999999999E-2</v>
      </c>
      <c r="AF1231" s="1">
        <v>111604</v>
      </c>
      <c r="AG1231" s="1">
        <v>1692</v>
      </c>
      <c r="AH1231" s="1">
        <v>91970</v>
      </c>
      <c r="AI1231" s="1">
        <v>3481</v>
      </c>
      <c r="AJ1231" s="2">
        <v>5.4000000000000006E-2</v>
      </c>
      <c r="AK1231">
        <v>2.955139059</v>
      </c>
      <c r="AL1231">
        <v>1445.9556436054672</v>
      </c>
      <c r="AM1231" t="s">
        <v>1484</v>
      </c>
      <c r="AN1231" t="s">
        <v>1503</v>
      </c>
    </row>
    <row r="1232" spans="1:40">
      <c r="A1232" t="s">
        <v>1234</v>
      </c>
      <c r="B1232">
        <v>46.8</v>
      </c>
      <c r="C1232">
        <v>42</v>
      </c>
      <c r="D1232">
        <v>50.6</v>
      </c>
      <c r="E1232">
        <v>2329</v>
      </c>
      <c r="F1232">
        <v>1104</v>
      </c>
      <c r="G1232">
        <v>1225</v>
      </c>
      <c r="H1232" s="2">
        <f>F1232/E1232</f>
        <v>0.47402318591670245</v>
      </c>
      <c r="I1232" s="2">
        <f>G1232/E1232</f>
        <v>0.52597681408329755</v>
      </c>
      <c r="J1232" s="1">
        <v>1114</v>
      </c>
      <c r="K1232" s="2">
        <f>J1232/E1232</f>
        <v>0.47831687419493346</v>
      </c>
      <c r="L1232" s="1">
        <v>836</v>
      </c>
      <c r="M1232" s="1">
        <v>93</v>
      </c>
      <c r="N1232" s="1">
        <v>38</v>
      </c>
      <c r="O1232" s="2">
        <f>L1232/$J1232</f>
        <v>0.75044883303411136</v>
      </c>
      <c r="P1232" s="2">
        <f>M1232/$J1232</f>
        <v>8.3482944344703769E-2</v>
      </c>
      <c r="Q1232" s="2">
        <f>N1232/$J1232</f>
        <v>3.4111310592459608E-2</v>
      </c>
      <c r="R1232" s="2">
        <v>0.52100000000000002</v>
      </c>
      <c r="S1232" s="8" t="str">
        <f>VLOOKUP(R1232,bachelor_lookup!A:B,2,TRUE)</f>
        <v>High</v>
      </c>
      <c r="T1232" s="2">
        <v>0.625</v>
      </c>
      <c r="U1232" s="2">
        <v>0.442</v>
      </c>
      <c r="V1232" s="1">
        <v>2320</v>
      </c>
      <c r="W1232" s="2">
        <f>V1232/E1232</f>
        <v>0.99613568054959212</v>
      </c>
      <c r="X1232" s="2">
        <v>9.9000000000000005E-2</v>
      </c>
      <c r="Y1232" s="1">
        <v>435</v>
      </c>
      <c r="Z1232" s="2">
        <f>Y1232/E1232</f>
        <v>0.18677544010304853</v>
      </c>
      <c r="AA1232" s="2">
        <v>8.5000000000000006E-2</v>
      </c>
      <c r="AB1232" s="1">
        <v>1427</v>
      </c>
      <c r="AC1232" s="2">
        <f>AB1232/E1232</f>
        <v>0.61270931730356382</v>
      </c>
      <c r="AD1232" s="2">
        <f>1-(AC1232+Z1232)</f>
        <v>0.2005152425933876</v>
      </c>
      <c r="AE1232" s="2">
        <v>0.12300000000000001</v>
      </c>
      <c r="AF1232" s="1">
        <v>70596</v>
      </c>
      <c r="AG1232" s="1">
        <v>1082</v>
      </c>
      <c r="AH1232" s="1">
        <v>51957</v>
      </c>
      <c r="AI1232" s="1">
        <v>1927</v>
      </c>
      <c r="AJ1232" s="2">
        <v>8.5999999999999993E-2</v>
      </c>
      <c r="AK1232">
        <v>1.1132439220000001</v>
      </c>
      <c r="AL1232">
        <v>2092.0841820684109</v>
      </c>
      <c r="AM1232" t="s">
        <v>1484</v>
      </c>
      <c r="AN1232" t="s">
        <v>1518</v>
      </c>
    </row>
    <row r="1233" spans="1:40">
      <c r="A1233" t="s">
        <v>454</v>
      </c>
      <c r="B1233">
        <v>48.3</v>
      </c>
      <c r="C1233">
        <v>46.4</v>
      </c>
      <c r="D1233">
        <v>49.5</v>
      </c>
      <c r="E1233">
        <v>5555</v>
      </c>
      <c r="F1233">
        <v>2849</v>
      </c>
      <c r="G1233">
        <v>2706</v>
      </c>
      <c r="H1233" s="2">
        <f>F1233/E1233</f>
        <v>0.51287128712871288</v>
      </c>
      <c r="I1233" s="2">
        <f>G1233/E1233</f>
        <v>0.48712871287128712</v>
      </c>
      <c r="J1233" s="1">
        <v>2570</v>
      </c>
      <c r="K1233" s="2">
        <f>J1233/E1233</f>
        <v>0.46264626462646263</v>
      </c>
      <c r="L1233" s="1">
        <v>1917</v>
      </c>
      <c r="M1233" s="1">
        <v>166</v>
      </c>
      <c r="N1233" s="1">
        <v>287</v>
      </c>
      <c r="O1233" s="2">
        <f>L1233/$J1233</f>
        <v>0.74591439688715955</v>
      </c>
      <c r="P1233" s="2">
        <f>M1233/$J1233</f>
        <v>6.459143968871596E-2</v>
      </c>
      <c r="Q1233" s="2">
        <f>N1233/$J1233</f>
        <v>0.11167315175097277</v>
      </c>
      <c r="R1233" s="2">
        <v>0.52100000000000002</v>
      </c>
      <c r="S1233" s="8" t="str">
        <f>VLOOKUP(R1233,bachelor_lookup!A:B,2,TRUE)</f>
        <v>High</v>
      </c>
      <c r="T1233" s="2">
        <v>0.54899999999999993</v>
      </c>
      <c r="U1233" s="2">
        <v>0.49299999999999999</v>
      </c>
      <c r="V1233" s="1">
        <v>5420</v>
      </c>
      <c r="W1233" s="2">
        <f>V1233/E1233</f>
        <v>0.97569756975697575</v>
      </c>
      <c r="X1233" s="2">
        <v>9.4E-2</v>
      </c>
      <c r="Y1233" s="1">
        <v>840</v>
      </c>
      <c r="Z1233" s="2">
        <f>Y1233/E1233</f>
        <v>0.15121512151215122</v>
      </c>
      <c r="AA1233" s="2">
        <v>8.199999999999999E-2</v>
      </c>
      <c r="AB1233" s="1">
        <v>3186</v>
      </c>
      <c r="AC1233" s="2">
        <f>AB1233/E1233</f>
        <v>0.57353735373537351</v>
      </c>
      <c r="AD1233" s="2">
        <f>1-(AC1233+Z1233)</f>
        <v>0.27524752475247527</v>
      </c>
      <c r="AE1233" s="2">
        <v>0.109</v>
      </c>
      <c r="AF1233" s="1">
        <v>86461</v>
      </c>
      <c r="AG1233" s="1">
        <v>2106</v>
      </c>
      <c r="AH1233" s="1">
        <v>70943</v>
      </c>
      <c r="AI1233" s="1">
        <v>4913</v>
      </c>
      <c r="AJ1233" s="2">
        <v>5.9000000000000004E-2</v>
      </c>
      <c r="AK1233">
        <v>2.592009633</v>
      </c>
      <c r="AL1233">
        <v>2143.1247512651507</v>
      </c>
      <c r="AM1233" t="s">
        <v>1484</v>
      </c>
      <c r="AN1233" t="s">
        <v>1503</v>
      </c>
    </row>
    <row r="1234" spans="1:40">
      <c r="A1234" t="s">
        <v>1394</v>
      </c>
      <c r="B1234">
        <v>39.9</v>
      </c>
      <c r="C1234">
        <v>34.6</v>
      </c>
      <c r="D1234">
        <v>42.7</v>
      </c>
      <c r="E1234">
        <v>6139</v>
      </c>
      <c r="F1234">
        <v>3160</v>
      </c>
      <c r="G1234">
        <v>2979</v>
      </c>
      <c r="H1234" s="2">
        <f>F1234/E1234</f>
        <v>0.51474181462778956</v>
      </c>
      <c r="I1234" s="2">
        <f>G1234/E1234</f>
        <v>0.48525818537221044</v>
      </c>
      <c r="J1234" s="1">
        <v>3070</v>
      </c>
      <c r="K1234" s="2">
        <f>J1234/E1234</f>
        <v>0.50008144648965625</v>
      </c>
      <c r="L1234" s="1">
        <v>2344</v>
      </c>
      <c r="M1234" s="1">
        <v>259</v>
      </c>
      <c r="N1234" s="1">
        <v>23</v>
      </c>
      <c r="O1234" s="2">
        <f>L1234/$J1234</f>
        <v>0.76351791530944624</v>
      </c>
      <c r="P1234" s="2">
        <f>M1234/$J1234</f>
        <v>8.4364820846905539E-2</v>
      </c>
      <c r="Q1234" s="2">
        <f>N1234/$J1234</f>
        <v>7.4918566775244297E-3</v>
      </c>
      <c r="R1234" s="2">
        <v>0.52300000000000002</v>
      </c>
      <c r="S1234" s="8" t="str">
        <f>VLOOKUP(R1234,bachelor_lookup!A:B,2,TRUE)</f>
        <v>High</v>
      </c>
      <c r="T1234" s="2">
        <v>0.58899999999999997</v>
      </c>
      <c r="U1234" s="2">
        <v>0.46</v>
      </c>
      <c r="V1234" s="1">
        <v>6086</v>
      </c>
      <c r="W1234" s="2">
        <f>V1234/E1234</f>
        <v>0.99136667209643259</v>
      </c>
      <c r="X1234" s="2">
        <v>0.105</v>
      </c>
      <c r="Y1234" s="1">
        <v>1301</v>
      </c>
      <c r="Z1234" s="2">
        <f>Y1234/E1234</f>
        <v>0.2119237660856817</v>
      </c>
      <c r="AA1234" s="2">
        <v>6.6000000000000003E-2</v>
      </c>
      <c r="AB1234" s="1">
        <v>3913</v>
      </c>
      <c r="AC1234" s="2">
        <f>AB1234/E1234</f>
        <v>0.63740022805017105</v>
      </c>
      <c r="AD1234" s="2">
        <f>1-(AC1234+Z1234)</f>
        <v>0.1506760058641472</v>
      </c>
      <c r="AE1234" s="2">
        <v>0.13200000000000001</v>
      </c>
      <c r="AF1234" s="1">
        <v>86910</v>
      </c>
      <c r="AG1234" s="1">
        <v>2345</v>
      </c>
      <c r="AH1234" s="1">
        <v>70096</v>
      </c>
      <c r="AI1234" s="1">
        <v>5098</v>
      </c>
      <c r="AJ1234" s="2">
        <v>5.4000000000000006E-2</v>
      </c>
      <c r="AK1234">
        <v>17.054887220000001</v>
      </c>
      <c r="AL1234">
        <v>359.95547322065488</v>
      </c>
      <c r="AM1234" t="s">
        <v>1483</v>
      </c>
      <c r="AN1234" t="s">
        <v>1523</v>
      </c>
    </row>
    <row r="1235" spans="1:40">
      <c r="A1235" t="s">
        <v>571</v>
      </c>
      <c r="B1235">
        <v>53.4</v>
      </c>
      <c r="C1235">
        <v>52</v>
      </c>
      <c r="D1235">
        <v>53.9</v>
      </c>
      <c r="E1235">
        <v>3149</v>
      </c>
      <c r="F1235">
        <v>1630</v>
      </c>
      <c r="G1235">
        <v>1519</v>
      </c>
      <c r="H1235" s="2">
        <f>F1235/E1235</f>
        <v>0.51762464274372821</v>
      </c>
      <c r="I1235" s="2">
        <f>G1235/E1235</f>
        <v>0.48237535725627184</v>
      </c>
      <c r="J1235" s="1">
        <v>1434</v>
      </c>
      <c r="K1235" s="2">
        <f>J1235/E1235</f>
        <v>0.45538266116227372</v>
      </c>
      <c r="L1235" s="1">
        <v>1153</v>
      </c>
      <c r="M1235" s="1">
        <v>73</v>
      </c>
      <c r="N1235" s="1">
        <v>64</v>
      </c>
      <c r="O1235" s="2">
        <f>L1235/$J1235</f>
        <v>0.80404463040446306</v>
      </c>
      <c r="P1235" s="2">
        <f>M1235/$J1235</f>
        <v>5.090655509065551E-2</v>
      </c>
      <c r="Q1235" s="2">
        <f>N1235/$J1235</f>
        <v>4.4630404463040445E-2</v>
      </c>
      <c r="R1235" s="2">
        <v>0.52300000000000002</v>
      </c>
      <c r="S1235" s="8" t="str">
        <f>VLOOKUP(R1235,bachelor_lookup!A:B,2,TRUE)</f>
        <v>High</v>
      </c>
      <c r="T1235" s="2">
        <v>0.57700000000000007</v>
      </c>
      <c r="U1235" s="2">
        <v>0.46799999999999997</v>
      </c>
      <c r="V1235" s="1">
        <v>3149</v>
      </c>
      <c r="W1235" s="2">
        <f>V1235/E1235</f>
        <v>1</v>
      </c>
      <c r="X1235" s="2">
        <v>3.7000000000000005E-2</v>
      </c>
      <c r="Y1235" s="1">
        <v>518</v>
      </c>
      <c r="Z1235" s="2">
        <f>Y1235/E1235</f>
        <v>0.16449666560812956</v>
      </c>
      <c r="AA1235" s="2">
        <v>2.5000000000000001E-2</v>
      </c>
      <c r="AB1235" s="1">
        <v>1779</v>
      </c>
      <c r="AC1235" s="2">
        <f>AB1235/E1235</f>
        <v>0.56494125119085425</v>
      </c>
      <c r="AD1235" s="2">
        <f>1-(AC1235+Z1235)</f>
        <v>0.27056208320101616</v>
      </c>
      <c r="AE1235" s="2">
        <v>2.1000000000000001E-2</v>
      </c>
      <c r="AF1235" s="1">
        <v>123788</v>
      </c>
      <c r="AG1235" s="1">
        <v>1334</v>
      </c>
      <c r="AH1235" s="1">
        <v>91744</v>
      </c>
      <c r="AI1235" s="1">
        <v>2722</v>
      </c>
      <c r="AJ1235" s="2">
        <v>0.08</v>
      </c>
      <c r="AK1235">
        <v>3.6857469749999998</v>
      </c>
      <c r="AL1235">
        <v>854.372267374648</v>
      </c>
      <c r="AM1235" t="s">
        <v>1483</v>
      </c>
      <c r="AN1235" t="s">
        <v>1503</v>
      </c>
    </row>
    <row r="1236" spans="1:40">
      <c r="A1236" t="s">
        <v>374</v>
      </c>
      <c r="B1236">
        <v>21.6</v>
      </c>
      <c r="C1236">
        <v>21.8</v>
      </c>
      <c r="D1236">
        <v>21.3</v>
      </c>
      <c r="E1236">
        <v>6619</v>
      </c>
      <c r="F1236">
        <v>3102</v>
      </c>
      <c r="G1236">
        <v>3517</v>
      </c>
      <c r="H1236" s="2">
        <f>F1236/E1236</f>
        <v>0.46865085360326331</v>
      </c>
      <c r="I1236" s="2">
        <f>G1236/E1236</f>
        <v>0.53134914639673669</v>
      </c>
      <c r="J1236" s="1">
        <v>2672</v>
      </c>
      <c r="K1236" s="2">
        <f>J1236/E1236</f>
        <v>0.40368635745580905</v>
      </c>
      <c r="L1236" s="1">
        <v>579</v>
      </c>
      <c r="M1236" s="1">
        <v>104</v>
      </c>
      <c r="N1236" s="1">
        <v>934</v>
      </c>
      <c r="O1236" s="2">
        <f>L1236/$J1236</f>
        <v>0.21669161676646706</v>
      </c>
      <c r="P1236" s="2">
        <f>M1236/$J1236</f>
        <v>3.8922155688622756E-2</v>
      </c>
      <c r="Q1236" s="2">
        <f>N1236/$J1236</f>
        <v>0.34955089820359281</v>
      </c>
      <c r="R1236" s="2">
        <v>0.52400000000000002</v>
      </c>
      <c r="S1236" s="8" t="str">
        <f>VLOOKUP(R1236,bachelor_lookup!A:B,2,TRUE)</f>
        <v>High</v>
      </c>
      <c r="T1236" s="2">
        <v>0.52800000000000002</v>
      </c>
      <c r="U1236" s="2">
        <v>0.52</v>
      </c>
      <c r="V1236" s="1">
        <v>4349</v>
      </c>
      <c r="W1236" s="2">
        <f>V1236/E1236</f>
        <v>0.6570478924308808</v>
      </c>
      <c r="X1236" s="2">
        <v>0.63100000000000001</v>
      </c>
      <c r="Y1236" s="1">
        <v>68</v>
      </c>
      <c r="Z1236" s="2">
        <f>Y1236/E1236</f>
        <v>1.0273455204713703E-2</v>
      </c>
      <c r="AA1236" s="2">
        <v>0.23499999999999999</v>
      </c>
      <c r="AB1236" s="1">
        <v>4123</v>
      </c>
      <c r="AC1236" s="2">
        <f>AB1236/E1236</f>
        <v>0.62290376189756758</v>
      </c>
      <c r="AD1236" s="2">
        <f>1-(AC1236+Z1236)</f>
        <v>0.36682278289771875</v>
      </c>
      <c r="AE1236" s="2">
        <v>0.63900000000000001</v>
      </c>
      <c r="AF1236" s="1">
        <v>21456</v>
      </c>
      <c r="AG1236" s="1">
        <v>2653</v>
      </c>
      <c r="AH1236" s="1">
        <v>10953</v>
      </c>
      <c r="AI1236" s="1">
        <v>6537</v>
      </c>
      <c r="AJ1236" s="2">
        <v>0.187</v>
      </c>
      <c r="AK1236">
        <v>0.54348288700000003</v>
      </c>
      <c r="AL1236">
        <v>12178.856332600588</v>
      </c>
      <c r="AM1236" t="s">
        <v>1484</v>
      </c>
      <c r="AN1236" t="s">
        <v>1503</v>
      </c>
    </row>
    <row r="1237" spans="1:40">
      <c r="A1237" t="s">
        <v>484</v>
      </c>
      <c r="B1237">
        <v>34.9</v>
      </c>
      <c r="C1237">
        <v>34.799999999999997</v>
      </c>
      <c r="D1237">
        <v>34.9</v>
      </c>
      <c r="E1237">
        <v>7789</v>
      </c>
      <c r="F1237">
        <v>3382</v>
      </c>
      <c r="G1237">
        <v>4407</v>
      </c>
      <c r="H1237" s="2">
        <f>F1237/E1237</f>
        <v>0.43420207985620746</v>
      </c>
      <c r="I1237" s="2">
        <f>G1237/E1237</f>
        <v>0.56579792014379249</v>
      </c>
      <c r="J1237" s="1">
        <v>4423</v>
      </c>
      <c r="K1237" s="2">
        <f>J1237/E1237</f>
        <v>0.56785209911413537</v>
      </c>
      <c r="L1237" s="1">
        <v>2989</v>
      </c>
      <c r="M1237" s="1">
        <v>567</v>
      </c>
      <c r="N1237" s="1">
        <v>341</v>
      </c>
      <c r="O1237" s="2">
        <f>L1237/$J1237</f>
        <v>0.67578566583766675</v>
      </c>
      <c r="P1237" s="2">
        <f>M1237/$J1237</f>
        <v>0.12819353380058784</v>
      </c>
      <c r="Q1237" s="2">
        <f>N1237/$J1237</f>
        <v>7.7096992991182459E-2</v>
      </c>
      <c r="R1237" s="2">
        <v>0.52400000000000002</v>
      </c>
      <c r="S1237" s="8" t="str">
        <f>VLOOKUP(R1237,bachelor_lookup!A:B,2,TRUE)</f>
        <v>High</v>
      </c>
      <c r="T1237" s="2">
        <v>0.53799999999999992</v>
      </c>
      <c r="U1237" s="2">
        <v>0.51300000000000001</v>
      </c>
      <c r="V1237" s="1">
        <v>7716</v>
      </c>
      <c r="W1237" s="2">
        <f>V1237/E1237</f>
        <v>0.99062780844781106</v>
      </c>
      <c r="X1237" s="2">
        <v>6.8000000000000005E-2</v>
      </c>
      <c r="Y1237" s="1">
        <v>1434</v>
      </c>
      <c r="Z1237" s="2">
        <f>Y1237/E1237</f>
        <v>0.18410579021697265</v>
      </c>
      <c r="AA1237" s="2">
        <v>8.5999999999999993E-2</v>
      </c>
      <c r="AB1237" s="1">
        <v>5577</v>
      </c>
      <c r="AC1237" s="2">
        <f>AB1237/E1237</f>
        <v>0.71600975735010908</v>
      </c>
      <c r="AD1237" s="2">
        <f>1-(AC1237+Z1237)</f>
        <v>9.9884452432918325E-2</v>
      </c>
      <c r="AE1237" s="2">
        <v>6.4000000000000001E-2</v>
      </c>
      <c r="AF1237" s="1">
        <v>90661</v>
      </c>
      <c r="AG1237" s="1">
        <v>3254</v>
      </c>
      <c r="AH1237" s="1">
        <v>74547</v>
      </c>
      <c r="AI1237" s="1">
        <v>6493</v>
      </c>
      <c r="AJ1237" s="2">
        <v>0.121</v>
      </c>
      <c r="AK1237">
        <v>2.6138802569999999</v>
      </c>
      <c r="AL1237">
        <v>2979.8610625490487</v>
      </c>
      <c r="AM1237" t="s">
        <v>1484</v>
      </c>
      <c r="AN1237" t="s">
        <v>1503</v>
      </c>
    </row>
    <row r="1238" spans="1:40">
      <c r="A1238" t="s">
        <v>580</v>
      </c>
      <c r="B1238">
        <v>46.1</v>
      </c>
      <c r="C1238">
        <v>46.5</v>
      </c>
      <c r="D1238">
        <v>45.8</v>
      </c>
      <c r="E1238">
        <v>6486</v>
      </c>
      <c r="F1238">
        <v>2987</v>
      </c>
      <c r="G1238">
        <v>3499</v>
      </c>
      <c r="H1238" s="2">
        <f>F1238/E1238</f>
        <v>0.46053037311131667</v>
      </c>
      <c r="I1238" s="2">
        <f>G1238/E1238</f>
        <v>0.53946962688868327</v>
      </c>
      <c r="J1238" s="1">
        <v>3045</v>
      </c>
      <c r="K1238" s="2">
        <f>J1238/E1238</f>
        <v>0.46947271045328398</v>
      </c>
      <c r="L1238" s="1">
        <v>2463</v>
      </c>
      <c r="M1238" s="1">
        <v>274</v>
      </c>
      <c r="N1238" s="1">
        <v>70</v>
      </c>
      <c r="O1238" s="2">
        <f>L1238/$J1238</f>
        <v>0.80886699507389159</v>
      </c>
      <c r="P1238" s="2">
        <f>M1238/$J1238</f>
        <v>8.9983579638752059E-2</v>
      </c>
      <c r="Q1238" s="2">
        <f>N1238/$J1238</f>
        <v>2.2988505747126436E-2</v>
      </c>
      <c r="R1238" s="2">
        <v>0.52400000000000002</v>
      </c>
      <c r="S1238" s="8" t="str">
        <f>VLOOKUP(R1238,bachelor_lookup!A:B,2,TRUE)</f>
        <v>High</v>
      </c>
      <c r="T1238" s="2">
        <v>0.57100000000000006</v>
      </c>
      <c r="U1238" s="2">
        <v>0.48399999999999999</v>
      </c>
      <c r="V1238" s="1">
        <v>6463</v>
      </c>
      <c r="W1238" s="2">
        <f>V1238/E1238</f>
        <v>0.99645390070921991</v>
      </c>
      <c r="X1238" s="2">
        <v>6.3E-2</v>
      </c>
      <c r="Y1238" s="1">
        <v>1506</v>
      </c>
      <c r="Z1238" s="2">
        <f>Y1238/E1238</f>
        <v>0.23219241443108232</v>
      </c>
      <c r="AA1238" s="2">
        <v>0.157</v>
      </c>
      <c r="AB1238" s="1">
        <v>3668</v>
      </c>
      <c r="AC1238" s="2">
        <f>AB1238/E1238</f>
        <v>0.56552574776441566</v>
      </c>
      <c r="AD1238" s="2">
        <f>1-(AC1238+Z1238)</f>
        <v>0.20228183780450204</v>
      </c>
      <c r="AE1238" s="2">
        <v>4.2999999999999997E-2</v>
      </c>
      <c r="AF1238" s="1">
        <v>120753</v>
      </c>
      <c r="AG1238" s="1">
        <v>2528</v>
      </c>
      <c r="AH1238" s="1">
        <v>87286</v>
      </c>
      <c r="AI1238" s="1">
        <v>5097</v>
      </c>
      <c r="AJ1238" s="2">
        <v>7.4999999999999997E-2</v>
      </c>
      <c r="AK1238">
        <v>8.35459891</v>
      </c>
      <c r="AL1238">
        <v>776.33888471134276</v>
      </c>
      <c r="AM1238" t="s">
        <v>1483</v>
      </c>
      <c r="AN1238" t="s">
        <v>1503</v>
      </c>
    </row>
    <row r="1239" spans="1:40">
      <c r="A1239" t="s">
        <v>411</v>
      </c>
      <c r="B1239">
        <v>29.9</v>
      </c>
      <c r="C1239">
        <v>28.5</v>
      </c>
      <c r="D1239">
        <v>32.6</v>
      </c>
      <c r="E1239">
        <v>4436</v>
      </c>
      <c r="F1239">
        <v>2286</v>
      </c>
      <c r="G1239">
        <v>2150</v>
      </c>
      <c r="H1239" s="2">
        <f>F1239/E1239</f>
        <v>0.51532912533814246</v>
      </c>
      <c r="I1239" s="2">
        <f>G1239/E1239</f>
        <v>0.48467087466185754</v>
      </c>
      <c r="J1239" s="1">
        <v>2745</v>
      </c>
      <c r="K1239" s="2">
        <f>J1239/E1239</f>
        <v>0.61880072137060416</v>
      </c>
      <c r="L1239" s="1">
        <v>1142</v>
      </c>
      <c r="M1239" s="1">
        <v>200</v>
      </c>
      <c r="N1239" s="1">
        <v>576</v>
      </c>
      <c r="O1239" s="2">
        <f>L1239/$J1239</f>
        <v>0.41602914389799633</v>
      </c>
      <c r="P1239" s="2">
        <f>M1239/$J1239</f>
        <v>7.2859744990892539E-2</v>
      </c>
      <c r="Q1239" s="2">
        <f>N1239/$J1239</f>
        <v>0.20983606557377049</v>
      </c>
      <c r="R1239" s="2">
        <v>0.52500000000000002</v>
      </c>
      <c r="S1239" s="8" t="str">
        <f>VLOOKUP(R1239,bachelor_lookup!A:B,2,TRUE)</f>
        <v>High</v>
      </c>
      <c r="T1239" s="2">
        <v>0.51300000000000001</v>
      </c>
      <c r="U1239" s="2">
        <v>0.53900000000000003</v>
      </c>
      <c r="V1239" s="1">
        <v>4357</v>
      </c>
      <c r="W1239" s="2">
        <f>V1239/E1239</f>
        <v>0.98219116321009914</v>
      </c>
      <c r="X1239" s="2">
        <v>0.14599999999999999</v>
      </c>
      <c r="Y1239" s="1">
        <v>699</v>
      </c>
      <c r="Z1239" s="2">
        <f>Y1239/E1239</f>
        <v>0.15757439134355275</v>
      </c>
      <c r="AA1239" s="2">
        <v>0.16500000000000001</v>
      </c>
      <c r="AB1239" s="1">
        <v>3450</v>
      </c>
      <c r="AC1239" s="2">
        <f>AB1239/E1239</f>
        <v>0.77772768259693414</v>
      </c>
      <c r="AD1239" s="2">
        <f>1-(AC1239+Z1239)</f>
        <v>6.4697926059513078E-2</v>
      </c>
      <c r="AE1239" s="2">
        <v>0.13200000000000001</v>
      </c>
      <c r="AF1239" s="1">
        <v>75776</v>
      </c>
      <c r="AG1239" s="1">
        <v>1744</v>
      </c>
      <c r="AH1239" s="1">
        <v>56875</v>
      </c>
      <c r="AI1239" s="1">
        <v>3809</v>
      </c>
      <c r="AJ1239" s="2">
        <v>0.09</v>
      </c>
      <c r="AK1239">
        <v>0.73238550400000002</v>
      </c>
      <c r="AL1239">
        <v>6056.9194444350987</v>
      </c>
      <c r="AM1239" t="s">
        <v>1484</v>
      </c>
      <c r="AN1239" t="s">
        <v>1503</v>
      </c>
    </row>
    <row r="1240" spans="1:40">
      <c r="A1240" t="s">
        <v>447</v>
      </c>
      <c r="B1240">
        <v>44.9</v>
      </c>
      <c r="C1240">
        <v>44.7</v>
      </c>
      <c r="D1240">
        <v>45.1</v>
      </c>
      <c r="E1240">
        <v>6655</v>
      </c>
      <c r="F1240">
        <v>3093</v>
      </c>
      <c r="G1240">
        <v>3562</v>
      </c>
      <c r="H1240" s="2">
        <f>F1240/E1240</f>
        <v>0.46476333583771601</v>
      </c>
      <c r="I1240" s="2">
        <f>G1240/E1240</f>
        <v>0.53523666416228399</v>
      </c>
      <c r="J1240" s="1">
        <v>3759</v>
      </c>
      <c r="K1240" s="2">
        <f>J1240/E1240</f>
        <v>0.56483846731780618</v>
      </c>
      <c r="L1240" s="1">
        <v>2597</v>
      </c>
      <c r="M1240" s="1">
        <v>331</v>
      </c>
      <c r="N1240" s="1">
        <v>394</v>
      </c>
      <c r="O1240" s="2">
        <f>L1240/$J1240</f>
        <v>0.69087523277467411</v>
      </c>
      <c r="P1240" s="2">
        <f>M1240/$J1240</f>
        <v>8.8055333865389732E-2</v>
      </c>
      <c r="Q1240" s="2">
        <f>N1240/$J1240</f>
        <v>0.10481511040170258</v>
      </c>
      <c r="R1240" s="2">
        <v>0.52600000000000002</v>
      </c>
      <c r="S1240" s="8" t="str">
        <f>VLOOKUP(R1240,bachelor_lookup!A:B,2,TRUE)</f>
        <v>High</v>
      </c>
      <c r="T1240" s="2">
        <v>0.504</v>
      </c>
      <c r="U1240" s="2">
        <v>0.54600000000000004</v>
      </c>
      <c r="V1240" s="1">
        <v>6579</v>
      </c>
      <c r="W1240" s="2">
        <f>V1240/E1240</f>
        <v>0.988580015026296</v>
      </c>
      <c r="X1240" s="2">
        <v>4.5999999999999999E-2</v>
      </c>
      <c r="Y1240" s="1">
        <v>1205</v>
      </c>
      <c r="Z1240" s="2">
        <f>Y1240/E1240</f>
        <v>0.18106686701728025</v>
      </c>
      <c r="AA1240" s="2">
        <v>2.2000000000000002E-2</v>
      </c>
      <c r="AB1240" s="1">
        <v>4469</v>
      </c>
      <c r="AC1240" s="2">
        <f>AB1240/E1240</f>
        <v>0.67152516904583015</v>
      </c>
      <c r="AD1240" s="2">
        <f>1-(AC1240+Z1240)</f>
        <v>0.1474079639368896</v>
      </c>
      <c r="AE1240" s="2">
        <v>5.2999999999999999E-2</v>
      </c>
      <c r="AF1240" s="1">
        <v>130649</v>
      </c>
      <c r="AG1240" s="1">
        <v>2948</v>
      </c>
      <c r="AH1240" s="1">
        <v>100588</v>
      </c>
      <c r="AI1240" s="1">
        <v>5573</v>
      </c>
      <c r="AJ1240" s="2">
        <v>4.5999999999999999E-2</v>
      </c>
      <c r="AK1240">
        <v>4.0811070789999997</v>
      </c>
      <c r="AL1240">
        <v>1630.6849762027528</v>
      </c>
      <c r="AM1240" t="s">
        <v>1484</v>
      </c>
      <c r="AN1240" t="s">
        <v>1503</v>
      </c>
    </row>
    <row r="1241" spans="1:40">
      <c r="A1241" t="s">
        <v>1342</v>
      </c>
      <c r="B1241">
        <v>42.7</v>
      </c>
      <c r="C1241">
        <v>41.4</v>
      </c>
      <c r="D1241">
        <v>43.6</v>
      </c>
      <c r="E1241">
        <v>7746</v>
      </c>
      <c r="F1241">
        <v>3667</v>
      </c>
      <c r="G1241">
        <v>4079</v>
      </c>
      <c r="H1241" s="2">
        <f>F1241/E1241</f>
        <v>0.47340562871159309</v>
      </c>
      <c r="I1241" s="2">
        <f>G1241/E1241</f>
        <v>0.52659437128840691</v>
      </c>
      <c r="J1241" s="1">
        <v>3715</v>
      </c>
      <c r="K1241" s="2">
        <f>J1241/E1241</f>
        <v>0.4796023754195714</v>
      </c>
      <c r="L1241" s="1">
        <v>2942</v>
      </c>
      <c r="M1241" s="1">
        <v>273</v>
      </c>
      <c r="N1241" s="1">
        <v>29</v>
      </c>
      <c r="O1241" s="2">
        <f>L1241/$J1241</f>
        <v>0.79192462987886947</v>
      </c>
      <c r="P1241" s="2">
        <f>M1241/$J1241</f>
        <v>7.3485868102288021E-2</v>
      </c>
      <c r="Q1241" s="2">
        <f>N1241/$J1241</f>
        <v>7.8061911170928672E-3</v>
      </c>
      <c r="R1241" s="2">
        <v>0.52700000000000002</v>
      </c>
      <c r="S1241" s="8" t="str">
        <f>VLOOKUP(R1241,bachelor_lookup!A:B,2,TRUE)</f>
        <v>High</v>
      </c>
      <c r="T1241" s="2">
        <v>0.56700000000000006</v>
      </c>
      <c r="U1241" s="2">
        <v>0.49399999999999999</v>
      </c>
      <c r="V1241" s="1">
        <v>7710</v>
      </c>
      <c r="W1241" s="2">
        <f>V1241/E1241</f>
        <v>0.99535243996901623</v>
      </c>
      <c r="X1241" s="2">
        <v>3.6000000000000004E-2</v>
      </c>
      <c r="Y1241" s="1">
        <v>1828</v>
      </c>
      <c r="Z1241" s="2">
        <f>Y1241/E1241</f>
        <v>0.23599277046217401</v>
      </c>
      <c r="AA1241" s="2">
        <v>3.1E-2</v>
      </c>
      <c r="AB1241" s="1">
        <v>4633</v>
      </c>
      <c r="AC1241" s="2">
        <f>AB1241/E1241</f>
        <v>0.59811515620965661</v>
      </c>
      <c r="AD1241" s="2">
        <f>1-(AC1241+Z1241)</f>
        <v>0.16589207332816935</v>
      </c>
      <c r="AE1241" s="2">
        <v>4.4000000000000004E-2</v>
      </c>
      <c r="AF1241" s="1">
        <v>105769</v>
      </c>
      <c r="AG1241" s="1">
        <v>2991</v>
      </c>
      <c r="AH1241" s="1">
        <v>85230</v>
      </c>
      <c r="AI1241" s="1">
        <v>6167</v>
      </c>
      <c r="AJ1241" s="2">
        <v>5.7999999999999996E-2</v>
      </c>
      <c r="AK1241">
        <v>9.5381920089999994</v>
      </c>
      <c r="AL1241">
        <v>812.10359287075244</v>
      </c>
      <c r="AM1241" t="s">
        <v>1483</v>
      </c>
      <c r="AN1241" t="s">
        <v>1520</v>
      </c>
    </row>
    <row r="1242" spans="1:40">
      <c r="A1242" t="s">
        <v>452</v>
      </c>
      <c r="B1242">
        <v>44.8</v>
      </c>
      <c r="C1242">
        <v>43.6</v>
      </c>
      <c r="D1242">
        <v>47.5</v>
      </c>
      <c r="E1242">
        <v>2809</v>
      </c>
      <c r="F1242">
        <v>1345</v>
      </c>
      <c r="G1242">
        <v>1464</v>
      </c>
      <c r="H1242" s="2">
        <f>F1242/E1242</f>
        <v>0.47881808472766108</v>
      </c>
      <c r="I1242" s="2">
        <f>G1242/E1242</f>
        <v>0.52118191527233892</v>
      </c>
      <c r="J1242" s="1">
        <v>1550</v>
      </c>
      <c r="K1242" s="2">
        <f>J1242/E1242</f>
        <v>0.55179779280882879</v>
      </c>
      <c r="L1242" s="1">
        <v>1129</v>
      </c>
      <c r="M1242" s="1">
        <v>110</v>
      </c>
      <c r="N1242" s="1">
        <v>97</v>
      </c>
      <c r="O1242" s="2">
        <f>L1242/$J1242</f>
        <v>0.72838709677419355</v>
      </c>
      <c r="P1242" s="2">
        <f>M1242/$J1242</f>
        <v>7.0967741935483872E-2</v>
      </c>
      <c r="Q1242" s="2">
        <f>N1242/$J1242</f>
        <v>6.2580645161290319E-2</v>
      </c>
      <c r="R1242" s="2">
        <v>0.52700000000000002</v>
      </c>
      <c r="S1242" s="8" t="str">
        <f>VLOOKUP(R1242,bachelor_lookup!A:B,2,TRUE)</f>
        <v>High</v>
      </c>
      <c r="T1242" s="2">
        <v>0.54299999999999993</v>
      </c>
      <c r="U1242" s="2">
        <v>0.51400000000000001</v>
      </c>
      <c r="V1242" s="1">
        <v>2799</v>
      </c>
      <c r="W1242" s="2">
        <f>V1242/E1242</f>
        <v>0.99644001423994299</v>
      </c>
      <c r="X1242" s="2">
        <v>2.5000000000000001E-2</v>
      </c>
      <c r="Y1242" s="1">
        <v>560</v>
      </c>
      <c r="Z1242" s="2">
        <f>Y1242/E1242</f>
        <v>0.19935920256318976</v>
      </c>
      <c r="AA1242" s="2">
        <v>0</v>
      </c>
      <c r="AB1242" s="1">
        <v>1712</v>
      </c>
      <c r="AC1242" s="2">
        <f>AB1242/E1242</f>
        <v>0.60946956212175152</v>
      </c>
      <c r="AD1242" s="2">
        <f>1-(AC1242+Z1242)</f>
        <v>0.19117123531505875</v>
      </c>
      <c r="AE1242" s="2">
        <v>4.0999999999999995E-2</v>
      </c>
      <c r="AF1242" s="1">
        <v>144913</v>
      </c>
      <c r="AG1242" s="1">
        <v>1141</v>
      </c>
      <c r="AH1242" s="1">
        <v>106696</v>
      </c>
      <c r="AI1242" s="1">
        <v>2303</v>
      </c>
      <c r="AJ1242" s="2">
        <v>3.3000000000000002E-2</v>
      </c>
      <c r="AK1242">
        <v>3.1207983540000002</v>
      </c>
      <c r="AL1242">
        <v>900.09019531801505</v>
      </c>
      <c r="AM1242" t="s">
        <v>1483</v>
      </c>
      <c r="AN1242" t="s">
        <v>1503</v>
      </c>
    </row>
    <row r="1243" spans="1:40">
      <c r="A1243" t="s">
        <v>322</v>
      </c>
      <c r="B1243">
        <v>38.4</v>
      </c>
      <c r="C1243">
        <v>37.4</v>
      </c>
      <c r="D1243">
        <v>40.4</v>
      </c>
      <c r="E1243">
        <v>7819</v>
      </c>
      <c r="F1243">
        <v>3320</v>
      </c>
      <c r="G1243">
        <v>4499</v>
      </c>
      <c r="H1243" s="2">
        <f>F1243/E1243</f>
        <v>0.4246067272029671</v>
      </c>
      <c r="I1243" s="2">
        <f>G1243/E1243</f>
        <v>0.5753932727970329</v>
      </c>
      <c r="J1243" s="1">
        <v>4030</v>
      </c>
      <c r="K1243" s="2">
        <f>J1243/E1243</f>
        <v>0.51541117789998725</v>
      </c>
      <c r="L1243" s="1">
        <v>2418</v>
      </c>
      <c r="M1243" s="1">
        <v>545</v>
      </c>
      <c r="N1243" s="1">
        <v>676</v>
      </c>
      <c r="O1243" s="2">
        <f>L1243/$J1243</f>
        <v>0.6</v>
      </c>
      <c r="P1243" s="2">
        <f>M1243/$J1243</f>
        <v>0.13523573200992556</v>
      </c>
      <c r="Q1243" s="2">
        <f>N1243/$J1243</f>
        <v>0.16774193548387098</v>
      </c>
      <c r="R1243" s="2">
        <v>0.52800000000000002</v>
      </c>
      <c r="S1243" s="8" t="str">
        <f>VLOOKUP(R1243,bachelor_lookup!A:B,2,TRUE)</f>
        <v>High</v>
      </c>
      <c r="T1243" s="2">
        <v>0.59899999999999998</v>
      </c>
      <c r="U1243" s="2">
        <v>0.47499999999999998</v>
      </c>
      <c r="V1243" s="1">
        <v>7794</v>
      </c>
      <c r="W1243" s="2">
        <f>V1243/E1243</f>
        <v>0.9968026601867247</v>
      </c>
      <c r="X1243" s="2">
        <v>0.13699999999999998</v>
      </c>
      <c r="Y1243" s="1">
        <v>1334</v>
      </c>
      <c r="Z1243" s="2">
        <f>Y1243/E1243</f>
        <v>0.17061005243637295</v>
      </c>
      <c r="AA1243" s="2">
        <v>0.16899999999999998</v>
      </c>
      <c r="AB1243" s="1">
        <v>5269</v>
      </c>
      <c r="AC1243" s="2">
        <f>AB1243/E1243</f>
        <v>0.67387133904591379</v>
      </c>
      <c r="AD1243" s="2">
        <f>1-(AC1243+Z1243)</f>
        <v>0.15551860851771326</v>
      </c>
      <c r="AE1243" s="2">
        <v>0.127</v>
      </c>
      <c r="AF1243" s="1">
        <v>68106</v>
      </c>
      <c r="AG1243" s="1">
        <v>3548</v>
      </c>
      <c r="AH1243" s="1">
        <v>55522</v>
      </c>
      <c r="AI1243" s="1">
        <v>6588</v>
      </c>
      <c r="AJ1243" s="2">
        <v>6.8000000000000005E-2</v>
      </c>
      <c r="AK1243">
        <v>3.2863208400000001</v>
      </c>
      <c r="AL1243">
        <v>2379.2564331606768</v>
      </c>
      <c r="AM1243" t="s">
        <v>1484</v>
      </c>
      <c r="AN1243" t="s">
        <v>1503</v>
      </c>
    </row>
    <row r="1244" spans="1:40">
      <c r="A1244" t="s">
        <v>847</v>
      </c>
      <c r="B1244">
        <v>38.5</v>
      </c>
      <c r="C1244">
        <v>38.200000000000003</v>
      </c>
      <c r="D1244">
        <v>38.700000000000003</v>
      </c>
      <c r="E1244">
        <v>5579</v>
      </c>
      <c r="F1244">
        <v>2675</v>
      </c>
      <c r="G1244">
        <v>2904</v>
      </c>
      <c r="H1244" s="2">
        <f>F1244/E1244</f>
        <v>0.47947660871123859</v>
      </c>
      <c r="I1244" s="2">
        <f>G1244/E1244</f>
        <v>0.52052339128876146</v>
      </c>
      <c r="J1244" s="1">
        <v>2981</v>
      </c>
      <c r="K1244" s="2">
        <f>J1244/E1244</f>
        <v>0.53432514787596341</v>
      </c>
      <c r="L1244" s="1">
        <v>2084</v>
      </c>
      <c r="M1244" s="1">
        <v>269</v>
      </c>
      <c r="N1244" s="1">
        <v>201</v>
      </c>
      <c r="O1244" s="2">
        <f>L1244/$J1244</f>
        <v>0.69909426366990945</v>
      </c>
      <c r="P1244" s="2">
        <f>M1244/$J1244</f>
        <v>9.0238175109023822E-2</v>
      </c>
      <c r="Q1244" s="2">
        <f>N1244/$J1244</f>
        <v>6.7427037906742704E-2</v>
      </c>
      <c r="R1244" s="2">
        <v>0.52800000000000002</v>
      </c>
      <c r="S1244" s="8" t="str">
        <f>VLOOKUP(R1244,bachelor_lookup!A:B,2,TRUE)</f>
        <v>High</v>
      </c>
      <c r="T1244" s="2">
        <v>0.50600000000000001</v>
      </c>
      <c r="U1244" s="2">
        <v>0.54899999999999993</v>
      </c>
      <c r="V1244" s="1">
        <v>5566</v>
      </c>
      <c r="W1244" s="2">
        <f>V1244/E1244</f>
        <v>0.99766983330345937</v>
      </c>
      <c r="X1244" s="2">
        <v>9.6999999999999989E-2</v>
      </c>
      <c r="Y1244" s="1">
        <v>953</v>
      </c>
      <c r="Z1244" s="2">
        <f>Y1244/E1244</f>
        <v>0.17081914321563005</v>
      </c>
      <c r="AA1244" s="2">
        <v>0.05</v>
      </c>
      <c r="AB1244" s="1">
        <v>3976</v>
      </c>
      <c r="AC1244" s="2">
        <f>AB1244/E1244</f>
        <v>0.71267252195733999</v>
      </c>
      <c r="AD1244" s="2">
        <f>1-(AC1244+Z1244)</f>
        <v>0.11650833482702994</v>
      </c>
      <c r="AE1244" s="2">
        <v>0.106</v>
      </c>
      <c r="AF1244" s="1">
        <v>89874</v>
      </c>
      <c r="AG1244" s="1">
        <v>2658</v>
      </c>
      <c r="AH1244" s="1">
        <v>75631</v>
      </c>
      <c r="AI1244" s="1">
        <v>4717</v>
      </c>
      <c r="AJ1244" s="2">
        <v>0.10400000000000001</v>
      </c>
      <c r="AK1244">
        <v>6.8730590710000001</v>
      </c>
      <c r="AL1244">
        <v>811.72007142203711</v>
      </c>
      <c r="AM1244" t="s">
        <v>1483</v>
      </c>
      <c r="AN1244" t="s">
        <v>1513</v>
      </c>
    </row>
    <row r="1245" spans="1:40">
      <c r="A1245" t="s">
        <v>960</v>
      </c>
      <c r="B1245">
        <v>47.2</v>
      </c>
      <c r="C1245">
        <v>48.5</v>
      </c>
      <c r="D1245">
        <v>45.3</v>
      </c>
      <c r="E1245">
        <v>3556</v>
      </c>
      <c r="F1245">
        <v>1604</v>
      </c>
      <c r="G1245">
        <v>1952</v>
      </c>
      <c r="H1245" s="2">
        <f>F1245/E1245</f>
        <v>0.45106861642294716</v>
      </c>
      <c r="I1245" s="2">
        <f>G1245/E1245</f>
        <v>0.54893138357705284</v>
      </c>
      <c r="J1245" s="1">
        <v>1657</v>
      </c>
      <c r="K1245" s="2">
        <f>J1245/E1245</f>
        <v>0.4659730033745782</v>
      </c>
      <c r="L1245" s="1">
        <v>1240</v>
      </c>
      <c r="M1245" s="1">
        <v>211</v>
      </c>
      <c r="N1245" s="1">
        <v>40</v>
      </c>
      <c r="O1245" s="2">
        <f>L1245/$J1245</f>
        <v>0.74834037417018706</v>
      </c>
      <c r="P1245" s="2">
        <f>M1245/$J1245</f>
        <v>0.12733856366928184</v>
      </c>
      <c r="Q1245" s="2">
        <f>N1245/$J1245</f>
        <v>2.4140012070006035E-2</v>
      </c>
      <c r="R1245" s="2">
        <v>0.53</v>
      </c>
      <c r="S1245" s="8" t="str">
        <f>VLOOKUP(R1245,bachelor_lookup!A:B,2,TRUE)</f>
        <v>High</v>
      </c>
      <c r="T1245" s="2">
        <v>0.55200000000000005</v>
      </c>
      <c r="U1245" s="2">
        <v>0.51</v>
      </c>
      <c r="V1245" s="1">
        <v>3556</v>
      </c>
      <c r="W1245" s="2">
        <f>V1245/E1245</f>
        <v>1</v>
      </c>
      <c r="X1245" s="2">
        <v>7.0999999999999994E-2</v>
      </c>
      <c r="Y1245" s="1">
        <v>750</v>
      </c>
      <c r="Z1245" s="2">
        <f>Y1245/E1245</f>
        <v>0.21091113610798651</v>
      </c>
      <c r="AA1245" s="2">
        <v>4.9000000000000002E-2</v>
      </c>
      <c r="AB1245" s="1">
        <v>2256</v>
      </c>
      <c r="AC1245" s="2">
        <f>AB1245/E1245</f>
        <v>0.63442069741282336</v>
      </c>
      <c r="AD1245" s="2">
        <f>1-(AC1245+Z1245)</f>
        <v>0.15466816647919013</v>
      </c>
      <c r="AE1245" s="2">
        <v>8.3000000000000004E-2</v>
      </c>
      <c r="AF1245" s="1">
        <v>120612</v>
      </c>
      <c r="AG1245" s="1">
        <v>1355</v>
      </c>
      <c r="AH1245" s="1">
        <v>95487</v>
      </c>
      <c r="AI1245" s="1">
        <v>2962</v>
      </c>
      <c r="AJ1245" s="2">
        <v>8.4000000000000005E-2</v>
      </c>
      <c r="AK1245">
        <v>38.445543020000002</v>
      </c>
      <c r="AL1245">
        <v>92.49446673571785</v>
      </c>
      <c r="AM1245" t="s">
        <v>1482</v>
      </c>
      <c r="AN1245" t="s">
        <v>1513</v>
      </c>
    </row>
    <row r="1246" spans="1:40">
      <c r="A1246" t="s">
        <v>955</v>
      </c>
      <c r="B1246">
        <v>44.1</v>
      </c>
      <c r="C1246">
        <v>42.1</v>
      </c>
      <c r="D1246">
        <v>46.1</v>
      </c>
      <c r="E1246">
        <v>4343</v>
      </c>
      <c r="F1246">
        <v>2201</v>
      </c>
      <c r="G1246">
        <v>2142</v>
      </c>
      <c r="H1246" s="2">
        <f>F1246/E1246</f>
        <v>0.50679253971908822</v>
      </c>
      <c r="I1246" s="2">
        <f>G1246/E1246</f>
        <v>0.49320746028091184</v>
      </c>
      <c r="J1246" s="1">
        <v>2026</v>
      </c>
      <c r="K1246" s="2">
        <f>J1246/E1246</f>
        <v>0.46649781257195488</v>
      </c>
      <c r="L1246" s="1">
        <v>1588</v>
      </c>
      <c r="M1246" s="1">
        <v>181</v>
      </c>
      <c r="N1246" s="1">
        <v>0</v>
      </c>
      <c r="O1246" s="2">
        <f>L1246/$J1246</f>
        <v>0.7838104639684107</v>
      </c>
      <c r="P1246" s="2">
        <f>M1246/$J1246</f>
        <v>8.9338598223099711E-2</v>
      </c>
      <c r="Q1246" s="2">
        <f>N1246/$J1246</f>
        <v>0</v>
      </c>
      <c r="R1246" s="2">
        <v>0.53100000000000003</v>
      </c>
      <c r="S1246" s="8" t="str">
        <f>VLOOKUP(R1246,bachelor_lookup!A:B,2,TRUE)</f>
        <v>High</v>
      </c>
      <c r="T1246" s="2">
        <v>0.58099999999999996</v>
      </c>
      <c r="U1246" s="2">
        <v>0.48100000000000004</v>
      </c>
      <c r="V1246" s="1">
        <v>4343</v>
      </c>
      <c r="W1246" s="2">
        <f>V1246/E1246</f>
        <v>1</v>
      </c>
      <c r="X1246" s="2">
        <v>5.0999999999999997E-2</v>
      </c>
      <c r="Y1246" s="1">
        <v>1054</v>
      </c>
      <c r="Z1246" s="2">
        <f>Y1246/E1246</f>
        <v>0.24268938521759154</v>
      </c>
      <c r="AA1246" s="2">
        <v>2.4E-2</v>
      </c>
      <c r="AB1246" s="1">
        <v>2627</v>
      </c>
      <c r="AC1246" s="2">
        <f>AB1246/E1246</f>
        <v>0.60488141837439557</v>
      </c>
      <c r="AD1246" s="2">
        <f>1-(AC1246+Z1246)</f>
        <v>0.15242919640801289</v>
      </c>
      <c r="AE1246" s="2">
        <v>7.2999999999999995E-2</v>
      </c>
      <c r="AF1246" s="1">
        <v>135003</v>
      </c>
      <c r="AG1246" s="1">
        <v>1523</v>
      </c>
      <c r="AH1246" s="1">
        <v>97798</v>
      </c>
      <c r="AI1246" s="1">
        <v>3446</v>
      </c>
      <c r="AJ1246" s="2">
        <v>3.5000000000000003E-2</v>
      </c>
      <c r="AK1246">
        <v>27.201336600000001</v>
      </c>
      <c r="AL1246">
        <v>159.66127193911493</v>
      </c>
      <c r="AM1246" t="s">
        <v>1482</v>
      </c>
      <c r="AN1246" t="s">
        <v>1513</v>
      </c>
    </row>
    <row r="1247" spans="1:40">
      <c r="A1247" t="s">
        <v>489</v>
      </c>
      <c r="B1247">
        <v>35.799999999999997</v>
      </c>
      <c r="C1247">
        <v>33.4</v>
      </c>
      <c r="D1247">
        <v>39.5</v>
      </c>
      <c r="E1247">
        <v>5137</v>
      </c>
      <c r="F1247">
        <v>2477</v>
      </c>
      <c r="G1247">
        <v>2660</v>
      </c>
      <c r="H1247" s="2">
        <f>F1247/E1247</f>
        <v>0.48218804749854</v>
      </c>
      <c r="I1247" s="2">
        <f>G1247/E1247</f>
        <v>0.51781195250145995</v>
      </c>
      <c r="J1247" s="1">
        <v>2719</v>
      </c>
      <c r="K1247" s="2">
        <f>J1247/E1247</f>
        <v>0.52929725520731941</v>
      </c>
      <c r="L1247" s="1">
        <v>1994</v>
      </c>
      <c r="M1247" s="1">
        <v>262</v>
      </c>
      <c r="N1247" s="1">
        <v>179</v>
      </c>
      <c r="O1247" s="2">
        <f>L1247/$J1247</f>
        <v>0.73335785215152627</v>
      </c>
      <c r="P1247" s="2">
        <f>M1247/$J1247</f>
        <v>9.6358955498344986E-2</v>
      </c>
      <c r="Q1247" s="2">
        <f>N1247/$J1247</f>
        <v>6.5833026848105922E-2</v>
      </c>
      <c r="R1247" s="2">
        <v>0.53500000000000003</v>
      </c>
      <c r="S1247" s="8" t="str">
        <f>VLOOKUP(R1247,bachelor_lookup!A:B,2,TRUE)</f>
        <v>High</v>
      </c>
      <c r="T1247" s="2">
        <v>0.58399999999999996</v>
      </c>
      <c r="U1247" s="2">
        <v>0.48799999999999999</v>
      </c>
      <c r="V1247" s="1">
        <v>5006</v>
      </c>
      <c r="W1247" s="2">
        <f>V1247/E1247</f>
        <v>0.97449873467004089</v>
      </c>
      <c r="X1247" s="2">
        <v>3.7999999999999999E-2</v>
      </c>
      <c r="Y1247" s="1">
        <v>1040</v>
      </c>
      <c r="Z1247" s="2">
        <f>Y1247/E1247</f>
        <v>0.20245279345921743</v>
      </c>
      <c r="AA1247" s="2">
        <v>2.5000000000000001E-2</v>
      </c>
      <c r="AB1247" s="1">
        <v>3431</v>
      </c>
      <c r="AC1247" s="2">
        <f>AB1247/E1247</f>
        <v>0.66789955226786057</v>
      </c>
      <c r="AD1247" s="2">
        <f>1-(AC1247+Z1247)</f>
        <v>0.12964765427292202</v>
      </c>
      <c r="AE1247" s="2">
        <v>4.2999999999999997E-2</v>
      </c>
      <c r="AF1247" s="1">
        <v>128392</v>
      </c>
      <c r="AG1247" s="1">
        <v>2129</v>
      </c>
      <c r="AH1247" s="1">
        <v>103076</v>
      </c>
      <c r="AI1247" s="1">
        <v>4065</v>
      </c>
      <c r="AJ1247" s="2">
        <v>9.6999999999999989E-2</v>
      </c>
      <c r="AK1247">
        <v>2.9093877909999999</v>
      </c>
      <c r="AL1247">
        <v>1765.6635584609835</v>
      </c>
      <c r="AM1247" t="s">
        <v>1484</v>
      </c>
      <c r="AN1247" t="s">
        <v>1503</v>
      </c>
    </row>
    <row r="1248" spans="1:40">
      <c r="A1248" t="s">
        <v>405</v>
      </c>
      <c r="B1248">
        <v>40.1</v>
      </c>
      <c r="C1248">
        <v>38.9</v>
      </c>
      <c r="D1248">
        <v>41.8</v>
      </c>
      <c r="E1248">
        <v>4338</v>
      </c>
      <c r="F1248">
        <v>2567</v>
      </c>
      <c r="G1248">
        <v>1771</v>
      </c>
      <c r="H1248" s="2">
        <f>F1248/E1248</f>
        <v>0.5917473490087598</v>
      </c>
      <c r="I1248" s="2">
        <f>G1248/E1248</f>
        <v>0.4082526509912402</v>
      </c>
      <c r="J1248" s="1">
        <v>2204</v>
      </c>
      <c r="K1248" s="2">
        <f>J1248/E1248</f>
        <v>0.50806823420931302</v>
      </c>
      <c r="L1248" s="1">
        <v>492</v>
      </c>
      <c r="M1248" s="1">
        <v>24</v>
      </c>
      <c r="N1248" s="1">
        <v>450</v>
      </c>
      <c r="O1248" s="2">
        <f>L1248/$J1248</f>
        <v>0.22323049001814882</v>
      </c>
      <c r="P1248" s="2">
        <f>M1248/$J1248</f>
        <v>1.0889292196007259E-2</v>
      </c>
      <c r="Q1248" s="2">
        <f>N1248/$J1248</f>
        <v>0.20417422867513613</v>
      </c>
      <c r="R1248" s="2">
        <v>0.53500000000000003</v>
      </c>
      <c r="S1248" s="8" t="str">
        <f>VLOOKUP(R1248,bachelor_lookup!A:B,2,TRUE)</f>
        <v>High</v>
      </c>
      <c r="T1248" s="2">
        <v>0.48700000000000004</v>
      </c>
      <c r="U1248" s="2">
        <v>0.60499999999999998</v>
      </c>
      <c r="V1248" s="1">
        <v>4019</v>
      </c>
      <c r="W1248" s="2">
        <f>V1248/E1248</f>
        <v>0.92646380820654683</v>
      </c>
      <c r="X1248" s="2">
        <v>0.27899999999999997</v>
      </c>
      <c r="Y1248" s="1">
        <v>131</v>
      </c>
      <c r="Z1248" s="2">
        <f>Y1248/E1248</f>
        <v>3.0198248040571692E-2</v>
      </c>
      <c r="AA1248" s="2">
        <v>9.1999999999999998E-2</v>
      </c>
      <c r="AB1248" s="1">
        <v>3312</v>
      </c>
      <c r="AC1248" s="2">
        <f>AB1248/E1248</f>
        <v>0.76348547717842319</v>
      </c>
      <c r="AD1248" s="2">
        <f>1-(AC1248+Z1248)</f>
        <v>0.20631627478100512</v>
      </c>
      <c r="AE1248" s="2">
        <v>0.26</v>
      </c>
      <c r="AF1248" s="1">
        <v>111889</v>
      </c>
      <c r="AG1248" s="1">
        <v>2435</v>
      </c>
      <c r="AH1248" s="1">
        <v>70256</v>
      </c>
      <c r="AI1248" s="1">
        <v>4194</v>
      </c>
      <c r="AJ1248" s="2">
        <v>9.9000000000000005E-2</v>
      </c>
      <c r="AK1248">
        <v>1.196673052</v>
      </c>
      <c r="AL1248">
        <v>3625.0502948569783</v>
      </c>
      <c r="AM1248" t="s">
        <v>1484</v>
      </c>
      <c r="AN1248" t="s">
        <v>1503</v>
      </c>
    </row>
    <row r="1249" spans="1:40">
      <c r="A1249" t="s">
        <v>492</v>
      </c>
      <c r="B1249">
        <v>40.200000000000003</v>
      </c>
      <c r="C1249">
        <v>38.700000000000003</v>
      </c>
      <c r="D1249">
        <v>42.8</v>
      </c>
      <c r="E1249">
        <v>5932</v>
      </c>
      <c r="F1249">
        <v>3202</v>
      </c>
      <c r="G1249">
        <v>2730</v>
      </c>
      <c r="H1249" s="2">
        <f>F1249/E1249</f>
        <v>0.53978422117329738</v>
      </c>
      <c r="I1249" s="2">
        <f>G1249/E1249</f>
        <v>0.46021577882670262</v>
      </c>
      <c r="J1249" s="1">
        <v>3164</v>
      </c>
      <c r="K1249" s="2">
        <f>J1249/E1249</f>
        <v>0.53337828725556302</v>
      </c>
      <c r="L1249" s="1">
        <v>2457</v>
      </c>
      <c r="M1249" s="1">
        <v>264</v>
      </c>
      <c r="N1249" s="1">
        <v>151</v>
      </c>
      <c r="O1249" s="2">
        <f>L1249/$J1249</f>
        <v>0.77654867256637172</v>
      </c>
      <c r="P1249" s="2">
        <f>M1249/$J1249</f>
        <v>8.3438685208596708E-2</v>
      </c>
      <c r="Q1249" s="2">
        <f>N1249/$J1249</f>
        <v>4.7724399494310996E-2</v>
      </c>
      <c r="R1249" s="2">
        <v>0.53600000000000003</v>
      </c>
      <c r="S1249" s="8" t="str">
        <f>VLOOKUP(R1249,bachelor_lookup!A:B,2,TRUE)</f>
        <v>High</v>
      </c>
      <c r="T1249" s="2">
        <v>0.57299999999999995</v>
      </c>
      <c r="U1249" s="2">
        <v>0.49700000000000005</v>
      </c>
      <c r="V1249" s="1">
        <v>5910</v>
      </c>
      <c r="W1249" s="2">
        <f>V1249/E1249</f>
        <v>0.9962913014160486</v>
      </c>
      <c r="X1249" s="2">
        <v>5.9000000000000004E-2</v>
      </c>
      <c r="Y1249" s="1">
        <v>1092</v>
      </c>
      <c r="Z1249" s="2">
        <f>Y1249/E1249</f>
        <v>0.18408631153068106</v>
      </c>
      <c r="AA1249" s="2">
        <v>5.5999999999999994E-2</v>
      </c>
      <c r="AB1249" s="1">
        <v>3974</v>
      </c>
      <c r="AC1249" s="2">
        <f>AB1249/E1249</f>
        <v>0.66992582602832096</v>
      </c>
      <c r="AD1249" s="2">
        <f>1-(AC1249+Z1249)</f>
        <v>0.14598786244099804</v>
      </c>
      <c r="AE1249" s="2">
        <v>6.9000000000000006E-2</v>
      </c>
      <c r="AF1249" s="1">
        <v>113482</v>
      </c>
      <c r="AG1249" s="1">
        <v>2307</v>
      </c>
      <c r="AH1249" s="1">
        <v>104583</v>
      </c>
      <c r="AI1249" s="1">
        <v>4832</v>
      </c>
      <c r="AJ1249" s="2">
        <v>5.2000000000000005E-2</v>
      </c>
      <c r="AK1249">
        <v>2.784604028</v>
      </c>
      <c r="AL1249">
        <v>2130.2849311255827</v>
      </c>
      <c r="AM1249" t="s">
        <v>1484</v>
      </c>
      <c r="AN1249" t="s">
        <v>1503</v>
      </c>
    </row>
    <row r="1250" spans="1:40">
      <c r="A1250" t="s">
        <v>511</v>
      </c>
      <c r="B1250">
        <v>30.2</v>
      </c>
      <c r="C1250">
        <v>30.7</v>
      </c>
      <c r="D1250">
        <v>30</v>
      </c>
      <c r="E1250">
        <v>6366</v>
      </c>
      <c r="F1250">
        <v>3454</v>
      </c>
      <c r="G1250">
        <v>2912</v>
      </c>
      <c r="H1250" s="2">
        <f>F1250/E1250</f>
        <v>0.54256990260760285</v>
      </c>
      <c r="I1250" s="2">
        <f>G1250/E1250</f>
        <v>0.45743009739239709</v>
      </c>
      <c r="J1250" s="1">
        <v>3336</v>
      </c>
      <c r="K1250" s="2">
        <f>J1250/E1250</f>
        <v>0.52403393025447687</v>
      </c>
      <c r="L1250" s="1">
        <v>2060</v>
      </c>
      <c r="M1250" s="1">
        <v>248</v>
      </c>
      <c r="N1250" s="1">
        <v>668</v>
      </c>
      <c r="O1250" s="2">
        <f>L1250/$J1250</f>
        <v>0.61750599520383698</v>
      </c>
      <c r="P1250" s="2">
        <f>M1250/$J1250</f>
        <v>7.4340527577937646E-2</v>
      </c>
      <c r="Q1250" s="2">
        <f>N1250/$J1250</f>
        <v>0.20023980815347722</v>
      </c>
      <c r="R1250" s="2">
        <v>0.53700000000000003</v>
      </c>
      <c r="S1250" s="8" t="str">
        <f>VLOOKUP(R1250,bachelor_lookup!A:B,2,TRUE)</f>
        <v>High</v>
      </c>
      <c r="T1250" s="2">
        <v>0.55399999999999994</v>
      </c>
      <c r="U1250" s="2">
        <v>0.51600000000000001</v>
      </c>
      <c r="V1250" s="1">
        <v>6366</v>
      </c>
      <c r="W1250" s="2">
        <f>V1250/E1250</f>
        <v>1</v>
      </c>
      <c r="X1250" s="2">
        <v>0.14499999999999999</v>
      </c>
      <c r="Y1250" s="1">
        <v>1309</v>
      </c>
      <c r="Z1250" s="2">
        <f>Y1250/E1250</f>
        <v>0.20562362551052465</v>
      </c>
      <c r="AA1250" s="2">
        <v>0.21199999999999999</v>
      </c>
      <c r="AB1250" s="1">
        <v>4488</v>
      </c>
      <c r="AC1250" s="2">
        <f>AB1250/E1250</f>
        <v>0.70499528746465601</v>
      </c>
      <c r="AD1250" s="2">
        <f>1-(AC1250+Z1250)</f>
        <v>8.9381087024819283E-2</v>
      </c>
      <c r="AE1250" s="2">
        <v>0.13699999999999998</v>
      </c>
      <c r="AF1250" s="1">
        <v>95136</v>
      </c>
      <c r="AG1250" s="1">
        <v>2380</v>
      </c>
      <c r="AH1250" s="1">
        <v>77000</v>
      </c>
      <c r="AI1250" s="1">
        <v>5233</v>
      </c>
      <c r="AJ1250" s="2">
        <v>8.3000000000000004E-2</v>
      </c>
      <c r="AK1250">
        <v>2.0281898520000001</v>
      </c>
      <c r="AL1250">
        <v>3138.7594182677135</v>
      </c>
      <c r="AM1250" t="s">
        <v>1484</v>
      </c>
      <c r="AN1250" t="s">
        <v>1503</v>
      </c>
    </row>
    <row r="1251" spans="1:40">
      <c r="A1251" t="s">
        <v>465</v>
      </c>
      <c r="B1251">
        <v>41.2</v>
      </c>
      <c r="C1251">
        <v>38.700000000000003</v>
      </c>
      <c r="D1251">
        <v>42.6</v>
      </c>
      <c r="E1251">
        <v>4088</v>
      </c>
      <c r="F1251">
        <v>2097</v>
      </c>
      <c r="G1251">
        <v>1991</v>
      </c>
      <c r="H1251" s="2">
        <f>F1251/E1251</f>
        <v>0.51296477495107629</v>
      </c>
      <c r="I1251" s="2">
        <f>G1251/E1251</f>
        <v>0.48703522504892366</v>
      </c>
      <c r="J1251" s="1">
        <v>2150</v>
      </c>
      <c r="K1251" s="2">
        <f>J1251/E1251</f>
        <v>0.52592954990215268</v>
      </c>
      <c r="L1251" s="1">
        <v>1446</v>
      </c>
      <c r="M1251" s="1">
        <v>171</v>
      </c>
      <c r="N1251" s="1">
        <v>222</v>
      </c>
      <c r="O1251" s="2">
        <f>L1251/$J1251</f>
        <v>0.67255813953488375</v>
      </c>
      <c r="P1251" s="2">
        <f>M1251/$J1251</f>
        <v>7.9534883720930233E-2</v>
      </c>
      <c r="Q1251" s="2">
        <f>N1251/$J1251</f>
        <v>0.10325581395348837</v>
      </c>
      <c r="R1251" s="2">
        <v>0.53799999999999992</v>
      </c>
      <c r="S1251" s="8" t="str">
        <f>VLOOKUP(R1251,bachelor_lookup!A:B,2,TRUE)</f>
        <v>High</v>
      </c>
      <c r="T1251" s="2">
        <v>0.52800000000000002</v>
      </c>
      <c r="U1251" s="2">
        <v>0.54700000000000004</v>
      </c>
      <c r="V1251" s="1">
        <v>3951</v>
      </c>
      <c r="W1251" s="2">
        <f>V1251/E1251</f>
        <v>0.96648727984344418</v>
      </c>
      <c r="X1251" s="2">
        <v>9.0999999999999998E-2</v>
      </c>
      <c r="Y1251" s="1">
        <v>706</v>
      </c>
      <c r="Z1251" s="2">
        <f>Y1251/E1251</f>
        <v>0.17270058708414873</v>
      </c>
      <c r="AA1251" s="2">
        <v>3.1E-2</v>
      </c>
      <c r="AB1251" s="1">
        <v>2692</v>
      </c>
      <c r="AC1251" s="2">
        <f>AB1251/E1251</f>
        <v>0.65851272015655582</v>
      </c>
      <c r="AD1251" s="2">
        <f>1-(AC1251+Z1251)</f>
        <v>0.16878669275929548</v>
      </c>
      <c r="AE1251" s="2">
        <v>0.11199999999999999</v>
      </c>
      <c r="AF1251" s="1">
        <v>102930</v>
      </c>
      <c r="AG1251" s="1">
        <v>1702</v>
      </c>
      <c r="AH1251" s="1">
        <v>65385</v>
      </c>
      <c r="AI1251" s="1">
        <v>3450</v>
      </c>
      <c r="AJ1251" s="2">
        <v>6.8000000000000005E-2</v>
      </c>
      <c r="AK1251">
        <v>3.001128821</v>
      </c>
      <c r="AL1251">
        <v>1362.1541239398866</v>
      </c>
      <c r="AM1251" t="s">
        <v>1483</v>
      </c>
      <c r="AN1251" t="s">
        <v>1503</v>
      </c>
    </row>
    <row r="1252" spans="1:40">
      <c r="A1252" t="s">
        <v>341</v>
      </c>
      <c r="B1252">
        <v>36.4</v>
      </c>
      <c r="C1252">
        <v>35.6</v>
      </c>
      <c r="D1252">
        <v>37.4</v>
      </c>
      <c r="E1252">
        <v>4518</v>
      </c>
      <c r="F1252">
        <v>2241</v>
      </c>
      <c r="G1252">
        <v>2277</v>
      </c>
      <c r="H1252" s="2">
        <f>F1252/E1252</f>
        <v>0.49601593625498008</v>
      </c>
      <c r="I1252" s="2">
        <f>G1252/E1252</f>
        <v>0.50398406374501992</v>
      </c>
      <c r="J1252" s="1">
        <v>2535</v>
      </c>
      <c r="K1252" s="2">
        <f>J1252/E1252</f>
        <v>0.56108897742363872</v>
      </c>
      <c r="L1252" s="1">
        <v>1578</v>
      </c>
      <c r="M1252" s="1">
        <v>166</v>
      </c>
      <c r="N1252" s="1">
        <v>457</v>
      </c>
      <c r="O1252" s="2">
        <f>L1252/$J1252</f>
        <v>0.62248520710059174</v>
      </c>
      <c r="P1252" s="2">
        <f>M1252/$J1252</f>
        <v>6.5483234714003941E-2</v>
      </c>
      <c r="Q1252" s="2">
        <f>N1252/$J1252</f>
        <v>0.18027613412228796</v>
      </c>
      <c r="R1252" s="2">
        <v>0.53900000000000003</v>
      </c>
      <c r="S1252" s="8" t="str">
        <f>VLOOKUP(R1252,bachelor_lookup!A:B,2,TRUE)</f>
        <v>High</v>
      </c>
      <c r="T1252" s="2">
        <v>0.53799999999999992</v>
      </c>
      <c r="U1252" s="2">
        <v>0.54</v>
      </c>
      <c r="V1252" s="1">
        <v>4478</v>
      </c>
      <c r="W1252" s="2">
        <f>V1252/E1252</f>
        <v>0.99114652501106681</v>
      </c>
      <c r="X1252" s="2">
        <v>0.16399999999999998</v>
      </c>
      <c r="Y1252" s="1">
        <v>599</v>
      </c>
      <c r="Z1252" s="2">
        <f>Y1252/E1252</f>
        <v>0.13258078795927403</v>
      </c>
      <c r="AA1252" s="2">
        <v>5.2999999999999999E-2</v>
      </c>
      <c r="AB1252" s="1">
        <v>3425</v>
      </c>
      <c r="AC1252" s="2">
        <f>AB1252/E1252</f>
        <v>0.75807879592740146</v>
      </c>
      <c r="AD1252" s="2">
        <f>1-(AC1252+Z1252)</f>
        <v>0.10934041611332446</v>
      </c>
      <c r="AE1252" s="2">
        <v>0.20399999999999999</v>
      </c>
      <c r="AF1252" s="1">
        <v>93689</v>
      </c>
      <c r="AG1252" s="1">
        <v>2106</v>
      </c>
      <c r="AH1252" s="1">
        <v>61979</v>
      </c>
      <c r="AI1252" s="1">
        <v>3954</v>
      </c>
      <c r="AJ1252" s="2">
        <v>9.6000000000000002E-2</v>
      </c>
      <c r="AK1252">
        <v>1.6632518030000001</v>
      </c>
      <c r="AL1252">
        <v>2716.365610938105</v>
      </c>
      <c r="AM1252" t="s">
        <v>1484</v>
      </c>
      <c r="AN1252" t="s">
        <v>1503</v>
      </c>
    </row>
    <row r="1253" spans="1:40">
      <c r="A1253" t="s">
        <v>1259</v>
      </c>
      <c r="B1253">
        <v>34.5</v>
      </c>
      <c r="C1253">
        <v>35.700000000000003</v>
      </c>
      <c r="D1253">
        <v>34.200000000000003</v>
      </c>
      <c r="E1253">
        <v>6417</v>
      </c>
      <c r="F1253">
        <v>3187</v>
      </c>
      <c r="G1253">
        <v>3230</v>
      </c>
      <c r="H1253" s="2">
        <f>F1253/E1253</f>
        <v>0.49664952470001561</v>
      </c>
      <c r="I1253" s="2">
        <f>G1253/E1253</f>
        <v>0.50335047529998445</v>
      </c>
      <c r="J1253" s="1">
        <v>2803</v>
      </c>
      <c r="K1253" s="2">
        <f>J1253/E1253</f>
        <v>0.43680847748168927</v>
      </c>
      <c r="L1253" s="1">
        <v>2028</v>
      </c>
      <c r="M1253" s="1">
        <v>354</v>
      </c>
      <c r="N1253" s="1">
        <v>24</v>
      </c>
      <c r="O1253" s="2">
        <f>L1253/$J1253</f>
        <v>0.72351052443810204</v>
      </c>
      <c r="P1253" s="2">
        <f>M1253/$J1253</f>
        <v>0.12629325722440243</v>
      </c>
      <c r="Q1253" s="2">
        <f>N1253/$J1253</f>
        <v>8.5622547270781304E-3</v>
      </c>
      <c r="R1253" s="2">
        <v>0.54</v>
      </c>
      <c r="S1253" s="8" t="str">
        <f>VLOOKUP(R1253,bachelor_lookup!A:B,2,TRUE)</f>
        <v>High</v>
      </c>
      <c r="T1253" s="2">
        <v>0.56799999999999995</v>
      </c>
      <c r="U1253" s="2">
        <v>0.51200000000000001</v>
      </c>
      <c r="V1253" s="1">
        <v>6360</v>
      </c>
      <c r="W1253" s="2">
        <f>V1253/E1253</f>
        <v>0.99111734455352973</v>
      </c>
      <c r="X1253" s="2">
        <v>1.7000000000000001E-2</v>
      </c>
      <c r="Y1253" s="1">
        <v>2064</v>
      </c>
      <c r="Z1253" s="2">
        <f>Y1253/E1253</f>
        <v>0.32164562879850395</v>
      </c>
      <c r="AA1253" s="2">
        <v>0</v>
      </c>
      <c r="AB1253" s="1">
        <v>3844</v>
      </c>
      <c r="AC1253" s="2">
        <f>AB1253/E1253</f>
        <v>0.59903381642512077</v>
      </c>
      <c r="AD1253" s="2">
        <f>1-(AC1253+Z1253)</f>
        <v>7.932055477637534E-2</v>
      </c>
      <c r="AE1253" s="2">
        <v>2.5000000000000001E-2</v>
      </c>
      <c r="AF1253" s="1">
        <v>105268</v>
      </c>
      <c r="AG1253" s="1">
        <v>2188</v>
      </c>
      <c r="AH1253" s="1">
        <v>91952</v>
      </c>
      <c r="AI1253" s="1">
        <v>4405</v>
      </c>
      <c r="AJ1253" s="2">
        <v>4.5999999999999999E-2</v>
      </c>
      <c r="AK1253">
        <v>12.16415306</v>
      </c>
      <c r="AL1253">
        <v>527.5336448290301</v>
      </c>
      <c r="AM1253" t="s">
        <v>1483</v>
      </c>
      <c r="AN1253" t="s">
        <v>1518</v>
      </c>
    </row>
    <row r="1254" spans="1:40">
      <c r="A1254" t="s">
        <v>420</v>
      </c>
      <c r="B1254">
        <v>43.3</v>
      </c>
      <c r="C1254">
        <v>43</v>
      </c>
      <c r="D1254">
        <v>43.5</v>
      </c>
      <c r="E1254">
        <v>5570</v>
      </c>
      <c r="F1254">
        <v>2488</v>
      </c>
      <c r="G1254">
        <v>3082</v>
      </c>
      <c r="H1254" s="2">
        <f>F1254/E1254</f>
        <v>0.44667863554757631</v>
      </c>
      <c r="I1254" s="2">
        <f>G1254/E1254</f>
        <v>0.55332136445242375</v>
      </c>
      <c r="J1254" s="1">
        <v>2768</v>
      </c>
      <c r="K1254" s="2">
        <f>J1254/E1254</f>
        <v>0.4969479353680431</v>
      </c>
      <c r="L1254" s="1">
        <v>1525</v>
      </c>
      <c r="M1254" s="1">
        <v>402</v>
      </c>
      <c r="N1254" s="1">
        <v>450</v>
      </c>
      <c r="O1254" s="2">
        <f>L1254/$J1254</f>
        <v>0.55093930635838151</v>
      </c>
      <c r="P1254" s="2">
        <f>M1254/$J1254</f>
        <v>0.14523121387283236</v>
      </c>
      <c r="Q1254" s="2">
        <f>N1254/$J1254</f>
        <v>0.16257225433526012</v>
      </c>
      <c r="R1254" s="2">
        <v>0.54100000000000004</v>
      </c>
      <c r="S1254" s="8" t="str">
        <f>VLOOKUP(R1254,bachelor_lookup!A:B,2,TRUE)</f>
        <v>High</v>
      </c>
      <c r="T1254" s="2">
        <v>0.57799999999999996</v>
      </c>
      <c r="U1254" s="2">
        <v>0.51</v>
      </c>
      <c r="V1254" s="1">
        <v>5467</v>
      </c>
      <c r="W1254" s="2">
        <f>V1254/E1254</f>
        <v>0.98150807899461401</v>
      </c>
      <c r="X1254" s="2">
        <v>0.08</v>
      </c>
      <c r="Y1254" s="1">
        <v>914</v>
      </c>
      <c r="Z1254" s="2">
        <f>Y1254/E1254</f>
        <v>0.16409335727109514</v>
      </c>
      <c r="AA1254" s="2">
        <v>5.4000000000000006E-2</v>
      </c>
      <c r="AB1254" s="1">
        <v>3719</v>
      </c>
      <c r="AC1254" s="2">
        <f>AB1254/E1254</f>
        <v>0.66768402154398565</v>
      </c>
      <c r="AD1254" s="2">
        <f>1-(AC1254+Z1254)</f>
        <v>0.16822262118491915</v>
      </c>
      <c r="AE1254" s="2">
        <v>0.10400000000000001</v>
      </c>
      <c r="AF1254" s="1">
        <v>98529</v>
      </c>
      <c r="AG1254" s="1">
        <v>2772</v>
      </c>
      <c r="AH1254" s="1">
        <v>72364</v>
      </c>
      <c r="AI1254" s="1">
        <v>4725</v>
      </c>
      <c r="AJ1254" s="2">
        <v>4.4999999999999998E-2</v>
      </c>
      <c r="AK1254">
        <v>3.2908714610000001</v>
      </c>
      <c r="AL1254">
        <v>1692.5607900551179</v>
      </c>
      <c r="AM1254" t="s">
        <v>1484</v>
      </c>
      <c r="AN1254" t="s">
        <v>1503</v>
      </c>
    </row>
    <row r="1255" spans="1:40">
      <c r="A1255" t="s">
        <v>49</v>
      </c>
      <c r="B1255">
        <v>40.700000000000003</v>
      </c>
      <c r="C1255">
        <v>41.3</v>
      </c>
      <c r="D1255">
        <v>40.200000000000003</v>
      </c>
      <c r="E1255">
        <v>5850</v>
      </c>
      <c r="F1255">
        <v>2963</v>
      </c>
      <c r="G1255">
        <v>2887</v>
      </c>
      <c r="H1255" s="2">
        <f>F1255/E1255</f>
        <v>0.50649572649572649</v>
      </c>
      <c r="I1255" s="2">
        <f>G1255/E1255</f>
        <v>0.49350427350427351</v>
      </c>
      <c r="J1255" s="1">
        <v>2930</v>
      </c>
      <c r="K1255" s="2">
        <f>J1255/E1255</f>
        <v>0.50085470085470085</v>
      </c>
      <c r="L1255" s="1">
        <v>2514</v>
      </c>
      <c r="M1255" s="1">
        <v>181</v>
      </c>
      <c r="N1255" s="1">
        <v>9</v>
      </c>
      <c r="O1255" s="2">
        <f>L1255/$J1255</f>
        <v>0.85802047781569968</v>
      </c>
      <c r="P1255" s="2">
        <f>M1255/$J1255</f>
        <v>6.1774744027303756E-2</v>
      </c>
      <c r="Q1255" s="2">
        <f>N1255/$J1255</f>
        <v>3.0716723549488053E-3</v>
      </c>
      <c r="R1255" s="2">
        <v>0.54200000000000004</v>
      </c>
      <c r="S1255" s="8" t="str">
        <f>VLOOKUP(R1255,bachelor_lookup!A:B,2,TRUE)</f>
        <v>High</v>
      </c>
      <c r="T1255" s="2">
        <v>0.61299999999999999</v>
      </c>
      <c r="U1255" s="2">
        <v>0.47499999999999998</v>
      </c>
      <c r="V1255" s="1">
        <v>5834</v>
      </c>
      <c r="W1255" s="2">
        <f>V1255/E1255</f>
        <v>0.99726495726495723</v>
      </c>
      <c r="X1255" s="2">
        <v>9.0999999999999998E-2</v>
      </c>
      <c r="Y1255" s="1">
        <v>1294</v>
      </c>
      <c r="Z1255" s="2">
        <f>Y1255/E1255</f>
        <v>0.2211965811965812</v>
      </c>
      <c r="AA1255" s="2">
        <v>0.1</v>
      </c>
      <c r="AB1255" s="1">
        <v>3793</v>
      </c>
      <c r="AC1255" s="2">
        <f>AB1255/E1255</f>
        <v>0.64837606837606843</v>
      </c>
      <c r="AD1255" s="2">
        <f>1-(AC1255+Z1255)</f>
        <v>0.13042735042735032</v>
      </c>
      <c r="AE1255" s="2">
        <v>7.400000000000001E-2</v>
      </c>
      <c r="AF1255" s="1">
        <v>98620</v>
      </c>
      <c r="AG1255" s="1">
        <v>2413</v>
      </c>
      <c r="AH1255" s="1">
        <v>92729</v>
      </c>
      <c r="AI1255" s="1">
        <v>4699</v>
      </c>
      <c r="AJ1255" s="2">
        <v>5.7999999999999996E-2</v>
      </c>
      <c r="AK1255">
        <v>13.021086410000001</v>
      </c>
      <c r="AL1255">
        <v>449.27126783424825</v>
      </c>
      <c r="AM1255" t="s">
        <v>1483</v>
      </c>
      <c r="AN1255" t="s">
        <v>1489</v>
      </c>
    </row>
    <row r="1256" spans="1:40">
      <c r="A1256" t="s">
        <v>526</v>
      </c>
      <c r="B1256">
        <v>42.2</v>
      </c>
      <c r="C1256">
        <v>38.4</v>
      </c>
      <c r="D1256">
        <v>43.4</v>
      </c>
      <c r="E1256">
        <v>3802</v>
      </c>
      <c r="F1256">
        <v>1855</v>
      </c>
      <c r="G1256">
        <v>1947</v>
      </c>
      <c r="H1256" s="2">
        <f>F1256/E1256</f>
        <v>0.48790110468174647</v>
      </c>
      <c r="I1256" s="2">
        <f>G1256/E1256</f>
        <v>0.51209889531825359</v>
      </c>
      <c r="J1256" s="1">
        <v>1983</v>
      </c>
      <c r="K1256" s="2">
        <f>J1256/E1256</f>
        <v>0.52156759600210412</v>
      </c>
      <c r="L1256" s="1">
        <v>1540</v>
      </c>
      <c r="M1256" s="1">
        <v>154</v>
      </c>
      <c r="N1256" s="1">
        <v>165</v>
      </c>
      <c r="O1256" s="2">
        <f>L1256/$J1256</f>
        <v>0.77660110943015637</v>
      </c>
      <c r="P1256" s="2">
        <f>M1256/$J1256</f>
        <v>7.7660110943015628E-2</v>
      </c>
      <c r="Q1256" s="2">
        <f>N1256/$J1256</f>
        <v>8.3207261724659601E-2</v>
      </c>
      <c r="R1256" s="2">
        <v>0.54600000000000004</v>
      </c>
      <c r="S1256" s="8" t="str">
        <f>VLOOKUP(R1256,bachelor_lookup!A:B,2,TRUE)</f>
        <v>High</v>
      </c>
      <c r="T1256" s="2">
        <v>0.65200000000000002</v>
      </c>
      <c r="U1256" s="2">
        <v>0.45799999999999996</v>
      </c>
      <c r="V1256" s="1">
        <v>3802</v>
      </c>
      <c r="W1256" s="2">
        <f>V1256/E1256</f>
        <v>1</v>
      </c>
      <c r="X1256" s="2">
        <v>5.4000000000000006E-2</v>
      </c>
      <c r="Y1256" s="1">
        <v>899</v>
      </c>
      <c r="Z1256" s="2">
        <f>Y1256/E1256</f>
        <v>0.23645449763282483</v>
      </c>
      <c r="AA1256" s="2">
        <v>3.6000000000000004E-2</v>
      </c>
      <c r="AB1256" s="1">
        <v>2382</v>
      </c>
      <c r="AC1256" s="2">
        <f>AB1256/E1256</f>
        <v>0.62651236191478166</v>
      </c>
      <c r="AD1256" s="2">
        <f>1-(AC1256+Z1256)</f>
        <v>0.13703314045239345</v>
      </c>
      <c r="AE1256" s="2">
        <v>0.06</v>
      </c>
      <c r="AF1256" s="1">
        <v>98765</v>
      </c>
      <c r="AG1256" s="1">
        <v>1422</v>
      </c>
      <c r="AH1256" s="1">
        <v>81163</v>
      </c>
      <c r="AI1256" s="1">
        <v>3052</v>
      </c>
      <c r="AJ1256" s="2">
        <v>4.5999999999999999E-2</v>
      </c>
      <c r="AK1256">
        <v>2.7392661290000002</v>
      </c>
      <c r="AL1256">
        <v>1387.9629875129958</v>
      </c>
      <c r="AM1256" t="s">
        <v>1483</v>
      </c>
      <c r="AN1256" t="s">
        <v>1503</v>
      </c>
    </row>
    <row r="1257" spans="1:40">
      <c r="A1257" t="s">
        <v>331</v>
      </c>
      <c r="B1257">
        <v>35.799999999999997</v>
      </c>
      <c r="C1257">
        <v>35.6</v>
      </c>
      <c r="D1257">
        <v>37.200000000000003</v>
      </c>
      <c r="E1257">
        <v>1940</v>
      </c>
      <c r="F1257">
        <v>1053</v>
      </c>
      <c r="G1257">
        <v>887</v>
      </c>
      <c r="H1257" s="2">
        <f>F1257/E1257</f>
        <v>0.54278350515463913</v>
      </c>
      <c r="I1257" s="2">
        <f>G1257/E1257</f>
        <v>0.45721649484536081</v>
      </c>
      <c r="J1257" s="1">
        <v>890</v>
      </c>
      <c r="K1257" s="2">
        <f>J1257/E1257</f>
        <v>0.45876288659793812</v>
      </c>
      <c r="L1257" s="1">
        <v>398</v>
      </c>
      <c r="M1257" s="1">
        <v>97</v>
      </c>
      <c r="N1257" s="1">
        <v>199</v>
      </c>
      <c r="O1257" s="2">
        <f>L1257/$J1257</f>
        <v>0.44719101123595506</v>
      </c>
      <c r="P1257" s="2">
        <f>M1257/$J1257</f>
        <v>0.10898876404494381</v>
      </c>
      <c r="Q1257" s="2">
        <f>N1257/$J1257</f>
        <v>0.22359550561797753</v>
      </c>
      <c r="R1257" s="2">
        <v>0.54700000000000004</v>
      </c>
      <c r="S1257" s="8" t="str">
        <f>VLOOKUP(R1257,bachelor_lookup!A:B,2,TRUE)</f>
        <v>High</v>
      </c>
      <c r="T1257" s="2">
        <v>0.56200000000000006</v>
      </c>
      <c r="U1257" s="2">
        <v>0.53200000000000003</v>
      </c>
      <c r="V1257" s="1">
        <v>1940</v>
      </c>
      <c r="W1257" s="2">
        <f>V1257/E1257</f>
        <v>1</v>
      </c>
      <c r="X1257" s="2">
        <v>0.20800000000000002</v>
      </c>
      <c r="Y1257" s="1">
        <v>548</v>
      </c>
      <c r="Z1257" s="2">
        <f>Y1257/E1257</f>
        <v>0.28247422680412371</v>
      </c>
      <c r="AA1257" s="2">
        <v>0.37799999999999995</v>
      </c>
      <c r="AB1257" s="1">
        <v>1234</v>
      </c>
      <c r="AC1257" s="2">
        <f>AB1257/E1257</f>
        <v>0.63608247422680408</v>
      </c>
      <c r="AD1257" s="2">
        <f>1-(AC1257+Z1257)</f>
        <v>8.1443298969072209E-2</v>
      </c>
      <c r="AE1257" s="2">
        <v>0.156</v>
      </c>
      <c r="AF1257" s="1">
        <v>88728</v>
      </c>
      <c r="AG1257" s="1">
        <v>745</v>
      </c>
      <c r="AH1257" s="1">
        <v>68371</v>
      </c>
      <c r="AI1257" s="1">
        <v>1440</v>
      </c>
      <c r="AJ1257" s="2">
        <v>9.6000000000000002E-2</v>
      </c>
      <c r="AK1257">
        <v>0.95445843299999999</v>
      </c>
      <c r="AL1257">
        <v>2032.5662521544298</v>
      </c>
      <c r="AM1257" t="s">
        <v>1484</v>
      </c>
      <c r="AN1257" t="s">
        <v>1503</v>
      </c>
    </row>
    <row r="1258" spans="1:40">
      <c r="A1258" t="s">
        <v>678</v>
      </c>
      <c r="B1258">
        <v>48.2</v>
      </c>
      <c r="C1258">
        <v>45.3</v>
      </c>
      <c r="D1258">
        <v>51.1</v>
      </c>
      <c r="E1258">
        <v>4770</v>
      </c>
      <c r="F1258">
        <v>2561</v>
      </c>
      <c r="G1258">
        <v>2209</v>
      </c>
      <c r="H1258" s="2">
        <f>F1258/E1258</f>
        <v>0.53689727463312364</v>
      </c>
      <c r="I1258" s="2">
        <f>G1258/E1258</f>
        <v>0.4631027253668763</v>
      </c>
      <c r="J1258" s="1">
        <v>2439</v>
      </c>
      <c r="K1258" s="2">
        <f>J1258/E1258</f>
        <v>0.51132075471698113</v>
      </c>
      <c r="L1258" s="1">
        <v>1783</v>
      </c>
      <c r="M1258" s="1">
        <v>113</v>
      </c>
      <c r="N1258" s="1">
        <v>196</v>
      </c>
      <c r="O1258" s="2">
        <f>L1258/$J1258</f>
        <v>0.73103731037310371</v>
      </c>
      <c r="P1258" s="2">
        <f>M1258/$J1258</f>
        <v>4.6330463304633043E-2</v>
      </c>
      <c r="Q1258" s="2">
        <f>N1258/$J1258</f>
        <v>8.0360803608036074E-2</v>
      </c>
      <c r="R1258" s="2">
        <v>0.54700000000000004</v>
      </c>
      <c r="S1258" s="8" t="str">
        <f>VLOOKUP(R1258,bachelor_lookup!A:B,2,TRUE)</f>
        <v>High</v>
      </c>
      <c r="T1258" s="2">
        <v>0.59699999999999998</v>
      </c>
      <c r="U1258" s="2">
        <v>0.5</v>
      </c>
      <c r="V1258" s="1">
        <v>4770</v>
      </c>
      <c r="W1258" s="2">
        <f>V1258/E1258</f>
        <v>1</v>
      </c>
      <c r="X1258" s="2">
        <v>5.2000000000000005E-2</v>
      </c>
      <c r="Y1258" s="1">
        <v>872</v>
      </c>
      <c r="Z1258" s="2">
        <f>Y1258/E1258</f>
        <v>0.18280922431865829</v>
      </c>
      <c r="AA1258" s="2">
        <v>1.9E-2</v>
      </c>
      <c r="AB1258" s="1">
        <v>3147</v>
      </c>
      <c r="AC1258" s="2">
        <f>AB1258/E1258</f>
        <v>0.65974842767295594</v>
      </c>
      <c r="AD1258" s="2">
        <f>1-(AC1258+Z1258)</f>
        <v>0.15744234800838575</v>
      </c>
      <c r="AE1258" s="2">
        <v>6.2E-2</v>
      </c>
      <c r="AF1258" s="1">
        <v>118905</v>
      </c>
      <c r="AG1258" s="1">
        <v>1807</v>
      </c>
      <c r="AH1258" s="1">
        <v>105237</v>
      </c>
      <c r="AI1258" s="1">
        <v>4084</v>
      </c>
      <c r="AJ1258" s="2">
        <v>6.9000000000000006E-2</v>
      </c>
      <c r="AK1258">
        <v>79.142302139999998</v>
      </c>
      <c r="AL1258">
        <v>60.271180784734248</v>
      </c>
      <c r="AM1258" t="s">
        <v>1482</v>
      </c>
      <c r="AN1258" t="s">
        <v>1503</v>
      </c>
    </row>
    <row r="1259" spans="1:40">
      <c r="A1259" t="s">
        <v>1130</v>
      </c>
      <c r="B1259">
        <v>34.6</v>
      </c>
      <c r="C1259">
        <v>35.5</v>
      </c>
      <c r="D1259">
        <v>34.1</v>
      </c>
      <c r="E1259">
        <v>7426</v>
      </c>
      <c r="F1259">
        <v>3575</v>
      </c>
      <c r="G1259">
        <v>3851</v>
      </c>
      <c r="H1259" s="2">
        <f>F1259/E1259</f>
        <v>0.48141664422300029</v>
      </c>
      <c r="I1259" s="2">
        <f>G1259/E1259</f>
        <v>0.51858335577699977</v>
      </c>
      <c r="J1259" s="1">
        <v>3881</v>
      </c>
      <c r="K1259" s="2">
        <f>J1259/E1259</f>
        <v>0.52262321572852144</v>
      </c>
      <c r="L1259" s="1">
        <v>2547</v>
      </c>
      <c r="M1259" s="1">
        <v>741</v>
      </c>
      <c r="N1259" s="1">
        <v>238</v>
      </c>
      <c r="O1259" s="2">
        <f>L1259/$J1259</f>
        <v>0.65627415614532336</v>
      </c>
      <c r="P1259" s="2">
        <f>M1259/$J1259</f>
        <v>0.19093017263591858</v>
      </c>
      <c r="Q1259" s="2">
        <f>N1259/$J1259</f>
        <v>6.132440092759598E-2</v>
      </c>
      <c r="R1259" s="2">
        <v>0.54799999999999993</v>
      </c>
      <c r="S1259" s="8" t="str">
        <f>VLOOKUP(R1259,bachelor_lookup!A:B,2,TRUE)</f>
        <v>High</v>
      </c>
      <c r="T1259" s="2">
        <v>0.57999999999999996</v>
      </c>
      <c r="U1259" s="2">
        <v>0.51700000000000002</v>
      </c>
      <c r="V1259" s="1">
        <v>7406</v>
      </c>
      <c r="W1259" s="2">
        <f>V1259/E1259</f>
        <v>0.99730676003231888</v>
      </c>
      <c r="X1259" s="2">
        <v>3.2000000000000001E-2</v>
      </c>
      <c r="Y1259" s="1">
        <v>1897</v>
      </c>
      <c r="Z1259" s="2">
        <f>Y1259/E1259</f>
        <v>0.25545381093455427</v>
      </c>
      <c r="AA1259" s="2">
        <v>2.4E-2</v>
      </c>
      <c r="AB1259" s="1">
        <v>4988</v>
      </c>
      <c r="AC1259" s="2">
        <f>AB1259/E1259</f>
        <v>0.67169404793967147</v>
      </c>
      <c r="AD1259" s="2">
        <f>1-(AC1259+Z1259)</f>
        <v>7.2852141125774317E-2</v>
      </c>
      <c r="AE1259" s="2">
        <v>3.4000000000000002E-2</v>
      </c>
      <c r="AF1259" s="1">
        <v>120652</v>
      </c>
      <c r="AG1259" s="1">
        <v>2721</v>
      </c>
      <c r="AH1259" s="1">
        <v>106645</v>
      </c>
      <c r="AI1259" s="1">
        <v>5647</v>
      </c>
      <c r="AJ1259" s="2">
        <v>7.0000000000000007E-2</v>
      </c>
      <c r="AK1259">
        <v>8.0386182080000008</v>
      </c>
      <c r="AL1259">
        <v>923.79060777008601</v>
      </c>
      <c r="AM1259" t="s">
        <v>1483</v>
      </c>
      <c r="AN1259" t="s">
        <v>1517</v>
      </c>
    </row>
    <row r="1260" spans="1:40">
      <c r="A1260" t="s">
        <v>1242</v>
      </c>
      <c r="B1260">
        <v>37.5</v>
      </c>
      <c r="C1260">
        <v>34.6</v>
      </c>
      <c r="D1260">
        <v>43.1</v>
      </c>
      <c r="E1260">
        <v>3880</v>
      </c>
      <c r="F1260">
        <v>1864</v>
      </c>
      <c r="G1260">
        <v>2016</v>
      </c>
      <c r="H1260" s="2">
        <f>F1260/E1260</f>
        <v>0.48041237113402063</v>
      </c>
      <c r="I1260" s="2">
        <f>G1260/E1260</f>
        <v>0.51958762886597942</v>
      </c>
      <c r="J1260" s="1">
        <v>1704</v>
      </c>
      <c r="K1260" s="2">
        <f>J1260/E1260</f>
        <v>0.43917525773195876</v>
      </c>
      <c r="L1260" s="1">
        <v>1419</v>
      </c>
      <c r="M1260" s="1">
        <v>136</v>
      </c>
      <c r="N1260" s="1">
        <v>39</v>
      </c>
      <c r="O1260" s="2">
        <f>L1260/$J1260</f>
        <v>0.83274647887323938</v>
      </c>
      <c r="P1260" s="2">
        <f>M1260/$J1260</f>
        <v>7.9812206572769953E-2</v>
      </c>
      <c r="Q1260" s="2">
        <f>N1260/$J1260</f>
        <v>2.2887323943661973E-2</v>
      </c>
      <c r="R1260" s="2">
        <v>0.54899999999999993</v>
      </c>
      <c r="S1260" s="8" t="str">
        <f>VLOOKUP(R1260,bachelor_lookup!A:B,2,TRUE)</f>
        <v>High</v>
      </c>
      <c r="T1260" s="2">
        <v>0.56999999999999995</v>
      </c>
      <c r="U1260" s="2">
        <v>0.53200000000000003</v>
      </c>
      <c r="V1260" s="1">
        <v>3880</v>
      </c>
      <c r="W1260" s="2">
        <f>V1260/E1260</f>
        <v>1</v>
      </c>
      <c r="X1260" s="2">
        <v>7.0999999999999994E-2</v>
      </c>
      <c r="Y1260" s="1">
        <v>1021</v>
      </c>
      <c r="Z1260" s="2">
        <f>Y1260/E1260</f>
        <v>0.26314432989690723</v>
      </c>
      <c r="AA1260" s="2">
        <v>2.2000000000000002E-2</v>
      </c>
      <c r="AB1260" s="1">
        <v>2248</v>
      </c>
      <c r="AC1260" s="2">
        <f>AB1260/E1260</f>
        <v>0.57938144329896912</v>
      </c>
      <c r="AD1260" s="2">
        <f>1-(AC1260+Z1260)</f>
        <v>0.1574742268041236</v>
      </c>
      <c r="AE1260" s="2">
        <v>9.5000000000000001E-2</v>
      </c>
      <c r="AF1260" s="1">
        <v>82737</v>
      </c>
      <c r="AG1260" s="1">
        <v>1678</v>
      </c>
      <c r="AH1260" s="1">
        <v>55313</v>
      </c>
      <c r="AI1260" s="1">
        <v>2949</v>
      </c>
      <c r="AJ1260" s="2">
        <v>7.0000000000000007E-2</v>
      </c>
      <c r="AK1260">
        <v>2.690953259</v>
      </c>
      <c r="AL1260">
        <v>1441.8682253298848</v>
      </c>
      <c r="AM1260" t="s">
        <v>1484</v>
      </c>
      <c r="AN1260" t="s">
        <v>1518</v>
      </c>
    </row>
    <row r="1261" spans="1:40">
      <c r="A1261" t="s">
        <v>692</v>
      </c>
      <c r="B1261">
        <v>41.9</v>
      </c>
      <c r="C1261">
        <v>41.6</v>
      </c>
      <c r="D1261">
        <v>42.3</v>
      </c>
      <c r="E1261">
        <v>5760</v>
      </c>
      <c r="F1261">
        <v>2790</v>
      </c>
      <c r="G1261">
        <v>2970</v>
      </c>
      <c r="H1261" s="2">
        <f>F1261/E1261</f>
        <v>0.484375</v>
      </c>
      <c r="I1261" s="2">
        <f>G1261/E1261</f>
        <v>0.515625</v>
      </c>
      <c r="J1261" s="1">
        <v>2852</v>
      </c>
      <c r="K1261" s="2">
        <f>J1261/E1261</f>
        <v>0.49513888888888891</v>
      </c>
      <c r="L1261" s="1">
        <v>2197</v>
      </c>
      <c r="M1261" s="1">
        <v>271</v>
      </c>
      <c r="N1261" s="1">
        <v>46</v>
      </c>
      <c r="O1261" s="2">
        <f>L1261/$J1261</f>
        <v>0.77033660589060304</v>
      </c>
      <c r="P1261" s="2">
        <f>M1261/$J1261</f>
        <v>9.5021037868162697E-2</v>
      </c>
      <c r="Q1261" s="2">
        <f>N1261/$J1261</f>
        <v>1.6129032258064516E-2</v>
      </c>
      <c r="R1261" s="2">
        <v>0.54899999999999993</v>
      </c>
      <c r="S1261" s="8" t="str">
        <f>VLOOKUP(R1261,bachelor_lookup!A:B,2,TRUE)</f>
        <v>High</v>
      </c>
      <c r="T1261" s="2">
        <v>0.6</v>
      </c>
      <c r="U1261" s="2">
        <v>0.501</v>
      </c>
      <c r="V1261" s="1">
        <v>5760</v>
      </c>
      <c r="W1261" s="2">
        <f>V1261/E1261</f>
        <v>1</v>
      </c>
      <c r="X1261" s="2">
        <v>4.2999999999999997E-2</v>
      </c>
      <c r="Y1261" s="1">
        <v>1530</v>
      </c>
      <c r="Z1261" s="2">
        <f>Y1261/E1261</f>
        <v>0.265625</v>
      </c>
      <c r="AA1261" s="2">
        <v>3.1E-2</v>
      </c>
      <c r="AB1261" s="1">
        <v>3839</v>
      </c>
      <c r="AC1261" s="2">
        <f>AB1261/E1261</f>
        <v>0.6664930555555556</v>
      </c>
      <c r="AD1261" s="2">
        <f>1-(AC1261+Z1261)</f>
        <v>6.7881944444444398E-2</v>
      </c>
      <c r="AE1261" s="2">
        <v>4.8000000000000001E-2</v>
      </c>
      <c r="AF1261" s="1">
        <v>162044</v>
      </c>
      <c r="AG1261" s="1">
        <v>1986</v>
      </c>
      <c r="AH1261" s="1">
        <v>141765</v>
      </c>
      <c r="AI1261" s="1">
        <v>4500</v>
      </c>
      <c r="AJ1261" s="2">
        <v>4.4000000000000004E-2</v>
      </c>
      <c r="AK1261">
        <v>23.575012529999999</v>
      </c>
      <c r="AL1261">
        <v>244.3264873208532</v>
      </c>
      <c r="AM1261" t="s">
        <v>1482</v>
      </c>
      <c r="AN1261" t="s">
        <v>1503</v>
      </c>
    </row>
    <row r="1262" spans="1:40">
      <c r="A1262" t="s">
        <v>501</v>
      </c>
      <c r="B1262">
        <v>45.3</v>
      </c>
      <c r="C1262">
        <v>45.2</v>
      </c>
      <c r="D1262">
        <v>45.7</v>
      </c>
      <c r="E1262">
        <v>4951</v>
      </c>
      <c r="F1262">
        <v>2467</v>
      </c>
      <c r="G1262">
        <v>2484</v>
      </c>
      <c r="H1262" s="2">
        <f>F1262/E1262</f>
        <v>0.49828317511613818</v>
      </c>
      <c r="I1262" s="2">
        <f>G1262/E1262</f>
        <v>0.50171682488386182</v>
      </c>
      <c r="J1262" s="1">
        <v>2509</v>
      </c>
      <c r="K1262" s="2">
        <f>J1262/E1262</f>
        <v>0.5067663098363967</v>
      </c>
      <c r="L1262" s="1">
        <v>1938</v>
      </c>
      <c r="M1262" s="1">
        <v>156</v>
      </c>
      <c r="N1262" s="1">
        <v>196</v>
      </c>
      <c r="O1262" s="2">
        <f>L1262/$J1262</f>
        <v>0.7724192905540056</v>
      </c>
      <c r="P1262" s="2">
        <f>M1262/$J1262</f>
        <v>6.2176165803108807E-2</v>
      </c>
      <c r="Q1262" s="2">
        <f>N1262/$J1262</f>
        <v>7.811877241929055E-2</v>
      </c>
      <c r="R1262" s="2">
        <v>0.54899999999999993</v>
      </c>
      <c r="S1262" s="8" t="str">
        <f>VLOOKUP(R1262,bachelor_lookup!A:B,2,TRUE)</f>
        <v>High</v>
      </c>
      <c r="T1262" s="2">
        <v>0.59899999999999998</v>
      </c>
      <c r="U1262" s="2">
        <v>0.502</v>
      </c>
      <c r="V1262" s="1">
        <v>4944</v>
      </c>
      <c r="W1262" s="2">
        <f>V1262/E1262</f>
        <v>0.99858614421329028</v>
      </c>
      <c r="X1262" s="2">
        <v>3.3000000000000002E-2</v>
      </c>
      <c r="Y1262" s="1">
        <v>950</v>
      </c>
      <c r="Z1262" s="2">
        <f>Y1262/E1262</f>
        <v>0.19188042819632398</v>
      </c>
      <c r="AA1262" s="2">
        <v>3.4000000000000002E-2</v>
      </c>
      <c r="AB1262" s="1">
        <v>3046</v>
      </c>
      <c r="AC1262" s="2">
        <f>AB1262/E1262</f>
        <v>0.61522924661684508</v>
      </c>
      <c r="AD1262" s="2">
        <f>1-(AC1262+Z1262)</f>
        <v>0.19289032518683091</v>
      </c>
      <c r="AE1262" s="2">
        <v>3.7999999999999999E-2</v>
      </c>
      <c r="AF1262" s="1">
        <v>136180</v>
      </c>
      <c r="AG1262" s="1">
        <v>1793</v>
      </c>
      <c r="AH1262" s="1">
        <v>107132</v>
      </c>
      <c r="AI1262" s="1">
        <v>4134</v>
      </c>
      <c r="AJ1262" s="2">
        <v>5.9000000000000004E-2</v>
      </c>
      <c r="AK1262">
        <v>5.8495948069999999</v>
      </c>
      <c r="AL1262">
        <v>846.3834100227449</v>
      </c>
      <c r="AM1262" t="s">
        <v>1483</v>
      </c>
      <c r="AN1262" t="s">
        <v>1503</v>
      </c>
    </row>
    <row r="1263" spans="1:40">
      <c r="A1263" t="s">
        <v>433</v>
      </c>
      <c r="B1263">
        <v>41</v>
      </c>
      <c r="C1263">
        <v>40.299999999999997</v>
      </c>
      <c r="D1263">
        <v>41.8</v>
      </c>
      <c r="E1263">
        <v>7790</v>
      </c>
      <c r="F1263">
        <v>3666</v>
      </c>
      <c r="G1263">
        <v>4124</v>
      </c>
      <c r="H1263" s="2">
        <f>F1263/E1263</f>
        <v>0.47060333761232348</v>
      </c>
      <c r="I1263" s="2">
        <f>G1263/E1263</f>
        <v>0.52939666238767646</v>
      </c>
      <c r="J1263" s="1">
        <v>4436</v>
      </c>
      <c r="K1263" s="2">
        <f>J1263/E1263</f>
        <v>0.56944801026957637</v>
      </c>
      <c r="L1263" s="1">
        <v>2961</v>
      </c>
      <c r="M1263" s="1">
        <v>258</v>
      </c>
      <c r="N1263" s="1">
        <v>645</v>
      </c>
      <c r="O1263" s="2">
        <f>L1263/$J1263</f>
        <v>0.66749323715058606</v>
      </c>
      <c r="P1263" s="2">
        <f>M1263/$J1263</f>
        <v>5.8160504959422904E-2</v>
      </c>
      <c r="Q1263" s="2">
        <f>N1263/$J1263</f>
        <v>0.14540126239855725</v>
      </c>
      <c r="R1263" s="2">
        <v>0.55000000000000004</v>
      </c>
      <c r="S1263" s="8" t="str">
        <f>VLOOKUP(R1263,bachelor_lookup!A:B,2,TRUE)</f>
        <v>High</v>
      </c>
      <c r="T1263" s="2">
        <v>0.58399999999999996</v>
      </c>
      <c r="U1263" s="2">
        <v>0.52100000000000002</v>
      </c>
      <c r="V1263" s="1">
        <v>7767</v>
      </c>
      <c r="W1263" s="2">
        <f>V1263/E1263</f>
        <v>0.99704749679075733</v>
      </c>
      <c r="X1263" s="2">
        <v>7.9000000000000001E-2</v>
      </c>
      <c r="Y1263" s="1">
        <v>1462</v>
      </c>
      <c r="Z1263" s="2">
        <f>Y1263/E1263</f>
        <v>0.1876765083440308</v>
      </c>
      <c r="AA1263" s="2">
        <v>7.0000000000000007E-2</v>
      </c>
      <c r="AB1263" s="1">
        <v>5434</v>
      </c>
      <c r="AC1263" s="2">
        <f>AB1263/E1263</f>
        <v>0.69756097560975605</v>
      </c>
      <c r="AD1263" s="2">
        <f>1-(AC1263+Z1263)</f>
        <v>0.11476251604621313</v>
      </c>
      <c r="AE1263" s="2">
        <v>9.4E-2</v>
      </c>
      <c r="AF1263" s="1">
        <v>105578</v>
      </c>
      <c r="AG1263" s="1">
        <v>3537</v>
      </c>
      <c r="AH1263" s="1">
        <v>85179</v>
      </c>
      <c r="AI1263" s="1">
        <v>6426</v>
      </c>
      <c r="AJ1263" s="2">
        <v>4.2999999999999997E-2</v>
      </c>
      <c r="AK1263">
        <v>3.4114308879999999</v>
      </c>
      <c r="AL1263">
        <v>2283.4992868833988</v>
      </c>
      <c r="AM1263" t="s">
        <v>1484</v>
      </c>
      <c r="AN1263" t="s">
        <v>1503</v>
      </c>
    </row>
    <row r="1264" spans="1:40">
      <c r="A1264" t="s">
        <v>329</v>
      </c>
      <c r="B1264">
        <v>44.6</v>
      </c>
      <c r="C1264">
        <v>44.8</v>
      </c>
      <c r="D1264">
        <v>44.5</v>
      </c>
      <c r="E1264">
        <v>2514</v>
      </c>
      <c r="F1264">
        <v>1191</v>
      </c>
      <c r="G1264">
        <v>1323</v>
      </c>
      <c r="H1264" s="2">
        <f>F1264/E1264</f>
        <v>0.47374701670644392</v>
      </c>
      <c r="I1264" s="2">
        <f>G1264/E1264</f>
        <v>0.52625298329355608</v>
      </c>
      <c r="J1264" s="1">
        <v>1343</v>
      </c>
      <c r="K1264" s="2">
        <f>J1264/E1264</f>
        <v>0.53420843277645191</v>
      </c>
      <c r="L1264" s="1">
        <v>773</v>
      </c>
      <c r="M1264" s="1">
        <v>180</v>
      </c>
      <c r="N1264" s="1">
        <v>221</v>
      </c>
      <c r="O1264" s="2">
        <f>L1264/$J1264</f>
        <v>0.57557706626954575</v>
      </c>
      <c r="P1264" s="2">
        <f>M1264/$J1264</f>
        <v>0.13402829486224871</v>
      </c>
      <c r="Q1264" s="2">
        <f>N1264/$J1264</f>
        <v>0.16455696202531644</v>
      </c>
      <c r="R1264" s="2">
        <v>0.55100000000000005</v>
      </c>
      <c r="S1264" s="8" t="str">
        <f>VLOOKUP(R1264,bachelor_lookup!A:B,2,TRUE)</f>
        <v>High</v>
      </c>
      <c r="T1264" s="2">
        <v>0.53600000000000003</v>
      </c>
      <c r="U1264" s="2">
        <v>0.56399999999999995</v>
      </c>
      <c r="V1264" s="1">
        <v>2433</v>
      </c>
      <c r="W1264" s="2">
        <f>V1264/E1264</f>
        <v>0.96778042959427213</v>
      </c>
      <c r="X1264" s="2">
        <v>8.8000000000000009E-2</v>
      </c>
      <c r="Y1264" s="1">
        <v>405</v>
      </c>
      <c r="Z1264" s="2">
        <f>Y1264/E1264</f>
        <v>0.1610978520286396</v>
      </c>
      <c r="AA1264" s="2">
        <v>3.2000000000000001E-2</v>
      </c>
      <c r="AB1264" s="1">
        <v>1717</v>
      </c>
      <c r="AC1264" s="2">
        <f>AB1264/E1264</f>
        <v>0.68297533810660305</v>
      </c>
      <c r="AD1264" s="2">
        <f>1-(AC1264+Z1264)</f>
        <v>0.15592680986475738</v>
      </c>
      <c r="AE1264" s="2">
        <v>0.11</v>
      </c>
      <c r="AF1264" s="1">
        <v>95494</v>
      </c>
      <c r="AG1264" s="1">
        <v>1010</v>
      </c>
      <c r="AH1264" s="1">
        <v>81500</v>
      </c>
      <c r="AI1264" s="1">
        <v>2099</v>
      </c>
      <c r="AJ1264" s="2">
        <v>5.0999999999999997E-2</v>
      </c>
      <c r="AK1264">
        <v>1.1415886630000001</v>
      </c>
      <c r="AL1264">
        <v>2202.1942591768711</v>
      </c>
      <c r="AM1264" t="s">
        <v>1484</v>
      </c>
      <c r="AN1264" t="s">
        <v>1503</v>
      </c>
    </row>
    <row r="1265" spans="1:40">
      <c r="A1265" t="s">
        <v>466</v>
      </c>
      <c r="B1265">
        <v>44.8</v>
      </c>
      <c r="C1265">
        <v>41.4</v>
      </c>
      <c r="D1265">
        <v>47.2</v>
      </c>
      <c r="E1265">
        <v>4022</v>
      </c>
      <c r="F1265">
        <v>2117</v>
      </c>
      <c r="G1265">
        <v>1905</v>
      </c>
      <c r="H1265" s="2">
        <f>F1265/E1265</f>
        <v>0.52635504724017901</v>
      </c>
      <c r="I1265" s="2">
        <f>G1265/E1265</f>
        <v>0.47364495275982099</v>
      </c>
      <c r="J1265" s="1">
        <v>1868</v>
      </c>
      <c r="K1265" s="2">
        <f>J1265/E1265</f>
        <v>0.4644455494778717</v>
      </c>
      <c r="L1265" s="1">
        <v>1209</v>
      </c>
      <c r="M1265" s="1">
        <v>183</v>
      </c>
      <c r="N1265" s="1">
        <v>216</v>
      </c>
      <c r="O1265" s="2">
        <f>L1265/$J1265</f>
        <v>0.64721627408993576</v>
      </c>
      <c r="P1265" s="2">
        <f>M1265/$J1265</f>
        <v>9.7965738758029983E-2</v>
      </c>
      <c r="Q1265" s="2">
        <f>N1265/$J1265</f>
        <v>0.11563169164882227</v>
      </c>
      <c r="R1265" s="2">
        <v>0.55600000000000005</v>
      </c>
      <c r="S1265" s="8" t="str">
        <f>VLOOKUP(R1265,bachelor_lookup!A:B,2,TRUE)</f>
        <v>High</v>
      </c>
      <c r="T1265" s="2">
        <v>0.53600000000000003</v>
      </c>
      <c r="U1265" s="2">
        <v>0.57600000000000007</v>
      </c>
      <c r="V1265" s="1">
        <v>3997</v>
      </c>
      <c r="W1265" s="2">
        <f>V1265/E1265</f>
        <v>0.99378418697165594</v>
      </c>
      <c r="X1265" s="2">
        <v>0.105</v>
      </c>
      <c r="Y1265" s="1">
        <v>746</v>
      </c>
      <c r="Z1265" s="2">
        <f>Y1265/E1265</f>
        <v>0.18547986076578815</v>
      </c>
      <c r="AA1265" s="2">
        <v>3.7999999999999999E-2</v>
      </c>
      <c r="AB1265" s="1">
        <v>2613</v>
      </c>
      <c r="AC1265" s="2">
        <f>AB1265/E1265</f>
        <v>0.64967677772252608</v>
      </c>
      <c r="AD1265" s="2">
        <f>1-(AC1265+Z1265)</f>
        <v>0.16484336151168577</v>
      </c>
      <c r="AE1265" s="2">
        <v>0.14199999999999999</v>
      </c>
      <c r="AF1265" s="1">
        <v>134631</v>
      </c>
      <c r="AG1265" s="1">
        <v>1442</v>
      </c>
      <c r="AH1265" s="1">
        <v>99286</v>
      </c>
      <c r="AI1265" s="1">
        <v>3329</v>
      </c>
      <c r="AJ1265" s="2">
        <v>8.3000000000000004E-2</v>
      </c>
      <c r="AK1265">
        <v>3.3967040509999999</v>
      </c>
      <c r="AL1265">
        <v>1184.0890285439825</v>
      </c>
      <c r="AM1265" t="s">
        <v>1483</v>
      </c>
      <c r="AN1265" t="s">
        <v>1503</v>
      </c>
    </row>
    <row r="1266" spans="1:40">
      <c r="A1266" t="s">
        <v>335</v>
      </c>
      <c r="B1266">
        <v>37.700000000000003</v>
      </c>
      <c r="C1266">
        <v>37.1</v>
      </c>
      <c r="D1266">
        <v>38</v>
      </c>
      <c r="E1266">
        <v>5189</v>
      </c>
      <c r="F1266">
        <v>2537</v>
      </c>
      <c r="G1266">
        <v>2652</v>
      </c>
      <c r="H1266" s="2">
        <f>F1266/E1266</f>
        <v>0.48891886683368663</v>
      </c>
      <c r="I1266" s="2">
        <f>G1266/E1266</f>
        <v>0.51108113316631332</v>
      </c>
      <c r="J1266" s="1">
        <v>3040</v>
      </c>
      <c r="K1266" s="2">
        <f>J1266/E1266</f>
        <v>0.58585469261900169</v>
      </c>
      <c r="L1266" s="1">
        <v>2127</v>
      </c>
      <c r="M1266" s="1">
        <v>349</v>
      </c>
      <c r="N1266" s="1">
        <v>313</v>
      </c>
      <c r="O1266" s="2">
        <f>L1266/$J1266</f>
        <v>0.69967105263157892</v>
      </c>
      <c r="P1266" s="2">
        <f>M1266/$J1266</f>
        <v>0.11480263157894736</v>
      </c>
      <c r="Q1266" s="2">
        <f>N1266/$J1266</f>
        <v>0.10296052631578947</v>
      </c>
      <c r="R1266" s="2">
        <v>0.55700000000000005</v>
      </c>
      <c r="S1266" s="8" t="str">
        <f>VLOOKUP(R1266,bachelor_lookup!A:B,2,TRUE)</f>
        <v>High</v>
      </c>
      <c r="T1266" s="2">
        <v>0.59299999999999997</v>
      </c>
      <c r="U1266" s="2">
        <v>0.52500000000000002</v>
      </c>
      <c r="V1266" s="1">
        <v>5163</v>
      </c>
      <c r="W1266" s="2">
        <f>V1266/E1266</f>
        <v>0.99498940065523223</v>
      </c>
      <c r="X1266" s="2">
        <v>0.08</v>
      </c>
      <c r="Y1266" s="1">
        <v>949</v>
      </c>
      <c r="Z1266" s="2">
        <f>Y1266/E1266</f>
        <v>0.1828868760840239</v>
      </c>
      <c r="AA1266" s="2">
        <v>7.0999999999999994E-2</v>
      </c>
      <c r="AB1266" s="1">
        <v>3693</v>
      </c>
      <c r="AC1266" s="2">
        <f>AB1266/E1266</f>
        <v>0.71169782231643863</v>
      </c>
      <c r="AD1266" s="2">
        <f>1-(AC1266+Z1266)</f>
        <v>0.10541530159953749</v>
      </c>
      <c r="AE1266" s="2">
        <v>8.4000000000000005E-2</v>
      </c>
      <c r="AF1266" s="1">
        <v>83507</v>
      </c>
      <c r="AG1266" s="1">
        <v>2152</v>
      </c>
      <c r="AH1266" s="1">
        <v>71500</v>
      </c>
      <c r="AI1266" s="1">
        <v>4397</v>
      </c>
      <c r="AJ1266" s="2">
        <v>7.4999999999999997E-2</v>
      </c>
      <c r="AK1266">
        <v>2.3487328010000001</v>
      </c>
      <c r="AL1266">
        <v>2209.2764224992825</v>
      </c>
      <c r="AM1266" t="s">
        <v>1484</v>
      </c>
      <c r="AN1266" t="s">
        <v>1503</v>
      </c>
    </row>
    <row r="1267" spans="1:40">
      <c r="A1267" t="s">
        <v>1244</v>
      </c>
      <c r="B1267">
        <v>42.9</v>
      </c>
      <c r="C1267">
        <v>36.5</v>
      </c>
      <c r="D1267">
        <v>50.8</v>
      </c>
      <c r="E1267">
        <v>3696</v>
      </c>
      <c r="F1267">
        <v>1823</v>
      </c>
      <c r="G1267">
        <v>1873</v>
      </c>
      <c r="H1267" s="2">
        <f>F1267/E1267</f>
        <v>0.49323593073593075</v>
      </c>
      <c r="I1267" s="2">
        <f>G1267/E1267</f>
        <v>0.50676406926406925</v>
      </c>
      <c r="J1267" s="1">
        <v>1801</v>
      </c>
      <c r="K1267" s="2">
        <f>J1267/E1267</f>
        <v>0.48728354978354976</v>
      </c>
      <c r="L1267" s="1">
        <v>1147</v>
      </c>
      <c r="M1267" s="1">
        <v>315</v>
      </c>
      <c r="N1267" s="1">
        <v>32</v>
      </c>
      <c r="O1267" s="2">
        <f>L1267/$J1267</f>
        <v>0.63686840644086617</v>
      </c>
      <c r="P1267" s="2">
        <f>M1267/$J1267</f>
        <v>0.17490283176013327</v>
      </c>
      <c r="Q1267" s="2">
        <f>N1267/$J1267</f>
        <v>1.7767906718489729E-2</v>
      </c>
      <c r="R1267" s="2">
        <v>0.55700000000000005</v>
      </c>
      <c r="S1267" s="8" t="str">
        <f>VLOOKUP(R1267,bachelor_lookup!A:B,2,TRUE)</f>
        <v>High</v>
      </c>
      <c r="T1267" s="2">
        <v>0.64700000000000002</v>
      </c>
      <c r="U1267" s="2">
        <v>0.48</v>
      </c>
      <c r="V1267" s="1">
        <v>3696</v>
      </c>
      <c r="W1267" s="2">
        <f>V1267/E1267</f>
        <v>1</v>
      </c>
      <c r="X1267" s="2">
        <v>0.11</v>
      </c>
      <c r="Y1267" s="1">
        <v>619</v>
      </c>
      <c r="Z1267" s="2">
        <f>Y1267/E1267</f>
        <v>0.16747835497835498</v>
      </c>
      <c r="AA1267" s="2">
        <v>9.6999999999999989E-2</v>
      </c>
      <c r="AB1267" s="1">
        <v>2449</v>
      </c>
      <c r="AC1267" s="2">
        <f>AB1267/E1267</f>
        <v>0.66260822510822515</v>
      </c>
      <c r="AD1267" s="2">
        <f>1-(AC1267+Z1267)</f>
        <v>0.16991341991341991</v>
      </c>
      <c r="AE1267" s="2">
        <v>0.124</v>
      </c>
      <c r="AF1267" s="1">
        <v>86778</v>
      </c>
      <c r="AG1267" s="1">
        <v>1766</v>
      </c>
      <c r="AH1267" s="1">
        <v>56442</v>
      </c>
      <c r="AI1267" s="1">
        <v>3232</v>
      </c>
      <c r="AJ1267" s="2">
        <v>3.4000000000000002E-2</v>
      </c>
      <c r="AK1267">
        <v>10.66341985</v>
      </c>
      <c r="AL1267">
        <v>346.60550292409238</v>
      </c>
      <c r="AM1267" t="s">
        <v>1482</v>
      </c>
      <c r="AN1267" t="s">
        <v>1518</v>
      </c>
    </row>
    <row r="1268" spans="1:40">
      <c r="A1268" t="s">
        <v>481</v>
      </c>
      <c r="B1268">
        <v>43</v>
      </c>
      <c r="C1268">
        <v>41.8</v>
      </c>
      <c r="D1268">
        <v>45.3</v>
      </c>
      <c r="E1268">
        <v>4686</v>
      </c>
      <c r="F1268">
        <v>2401</v>
      </c>
      <c r="G1268">
        <v>2285</v>
      </c>
      <c r="H1268" s="2">
        <f>F1268/E1268</f>
        <v>0.51237729406743493</v>
      </c>
      <c r="I1268" s="2">
        <f>G1268/E1268</f>
        <v>0.48762270593256507</v>
      </c>
      <c r="J1268" s="1">
        <v>2246</v>
      </c>
      <c r="K1268" s="2">
        <f>J1268/E1268</f>
        <v>0.47930004268032439</v>
      </c>
      <c r="L1268" s="1">
        <v>1570</v>
      </c>
      <c r="M1268" s="1">
        <v>215</v>
      </c>
      <c r="N1268" s="1">
        <v>154</v>
      </c>
      <c r="O1268" s="2">
        <f>L1268/$J1268</f>
        <v>0.69902048085485302</v>
      </c>
      <c r="P1268" s="2">
        <f>M1268/$J1268</f>
        <v>9.5725734639358864E-2</v>
      </c>
      <c r="Q1268" s="2">
        <f>N1268/$J1268</f>
        <v>6.8566340160284955E-2</v>
      </c>
      <c r="R1268" s="2">
        <v>0.56100000000000005</v>
      </c>
      <c r="S1268" s="8" t="str">
        <f>VLOOKUP(R1268,bachelor_lookup!A:B,2,TRUE)</f>
        <v>High</v>
      </c>
      <c r="T1268" s="2">
        <v>0.59299999999999997</v>
      </c>
      <c r="U1268" s="2">
        <v>0.52800000000000002</v>
      </c>
      <c r="V1268" s="1">
        <v>4618</v>
      </c>
      <c r="W1268" s="2">
        <f>V1268/E1268</f>
        <v>0.9854886897140418</v>
      </c>
      <c r="X1268" s="2">
        <v>0.12</v>
      </c>
      <c r="Y1268" s="1">
        <v>944</v>
      </c>
      <c r="Z1268" s="2">
        <f>Y1268/E1268</f>
        <v>0.20145113102859583</v>
      </c>
      <c r="AA1268" s="2">
        <v>0.184</v>
      </c>
      <c r="AB1268" s="1">
        <v>2935</v>
      </c>
      <c r="AC1268" s="2">
        <f>AB1268/E1268</f>
        <v>0.62633376013657704</v>
      </c>
      <c r="AD1268" s="2">
        <f>1-(AC1268+Z1268)</f>
        <v>0.17221510883482716</v>
      </c>
      <c r="AE1268" s="2">
        <v>0.121</v>
      </c>
      <c r="AF1268" s="1">
        <v>124498</v>
      </c>
      <c r="AG1268" s="1">
        <v>1764</v>
      </c>
      <c r="AH1268" s="1">
        <v>100943</v>
      </c>
      <c r="AI1268" s="1">
        <v>3824</v>
      </c>
      <c r="AJ1268" s="2">
        <v>7.4999999999999997E-2</v>
      </c>
      <c r="AK1268">
        <v>5.2443401549999997</v>
      </c>
      <c r="AL1268">
        <v>893.53471771512125</v>
      </c>
      <c r="AM1268" t="s">
        <v>1483</v>
      </c>
      <c r="AN1268" t="s">
        <v>1503</v>
      </c>
    </row>
    <row r="1269" spans="1:40">
      <c r="A1269" t="s">
        <v>1067</v>
      </c>
      <c r="B1269">
        <v>42.9</v>
      </c>
      <c r="C1269">
        <v>44.5</v>
      </c>
      <c r="D1269">
        <v>42.5</v>
      </c>
      <c r="E1269">
        <v>3012</v>
      </c>
      <c r="F1269">
        <v>1384</v>
      </c>
      <c r="G1269">
        <v>1628</v>
      </c>
      <c r="H1269" s="2">
        <f>F1269/E1269</f>
        <v>0.45949535192563079</v>
      </c>
      <c r="I1269" s="2">
        <f>G1269/E1269</f>
        <v>0.54050464807436915</v>
      </c>
      <c r="J1269" s="1">
        <v>1596</v>
      </c>
      <c r="K1269" s="2">
        <f>J1269/E1269</f>
        <v>0.52988047808764938</v>
      </c>
      <c r="L1269" s="1">
        <v>1289</v>
      </c>
      <c r="M1269" s="1">
        <v>110</v>
      </c>
      <c r="N1269" s="1">
        <v>115</v>
      </c>
      <c r="O1269" s="2">
        <f>L1269/$J1269</f>
        <v>0.80764411027568928</v>
      </c>
      <c r="P1269" s="2">
        <f>M1269/$J1269</f>
        <v>6.8922305764411024E-2</v>
      </c>
      <c r="Q1269" s="2">
        <f>N1269/$J1269</f>
        <v>7.2055137844611525E-2</v>
      </c>
      <c r="R1269" s="2">
        <v>0.56200000000000006</v>
      </c>
      <c r="S1269" s="8" t="str">
        <f>VLOOKUP(R1269,bachelor_lookup!A:B,2,TRUE)</f>
        <v>High</v>
      </c>
      <c r="T1269" s="2">
        <v>0.627</v>
      </c>
      <c r="U1269" s="2">
        <v>0.50900000000000001</v>
      </c>
      <c r="V1269" s="1">
        <v>3000</v>
      </c>
      <c r="W1269" s="2">
        <f>V1269/E1269</f>
        <v>0.99601593625498008</v>
      </c>
      <c r="X1269" s="2">
        <v>6.9999999999999993E-3</v>
      </c>
      <c r="Y1269" s="1">
        <v>780</v>
      </c>
      <c r="Z1269" s="2">
        <f>Y1269/E1269</f>
        <v>0.25896414342629481</v>
      </c>
      <c r="AA1269" s="2">
        <v>1.7000000000000001E-2</v>
      </c>
      <c r="AB1269" s="1">
        <v>1779</v>
      </c>
      <c r="AC1269" s="2">
        <f>AB1269/E1269</f>
        <v>0.59063745019920322</v>
      </c>
      <c r="AD1269" s="2">
        <f>1-(AC1269+Z1269)</f>
        <v>0.15039840637450197</v>
      </c>
      <c r="AE1269" s="2">
        <v>4.0000000000000001E-3</v>
      </c>
      <c r="AF1269" s="1">
        <v>140480</v>
      </c>
      <c r="AG1269" s="1">
        <v>1066</v>
      </c>
      <c r="AH1269" s="1">
        <v>121284</v>
      </c>
      <c r="AI1269" s="1">
        <v>2360</v>
      </c>
      <c r="AJ1269" s="2">
        <v>1.3000000000000001E-2</v>
      </c>
      <c r="AK1269">
        <v>11.27121356</v>
      </c>
      <c r="AL1269">
        <v>267.22943221386356</v>
      </c>
      <c r="AM1269" t="s">
        <v>1482</v>
      </c>
      <c r="AN1269" t="s">
        <v>1517</v>
      </c>
    </row>
    <row r="1270" spans="1:40">
      <c r="A1270" t="s">
        <v>424</v>
      </c>
      <c r="B1270">
        <v>36</v>
      </c>
      <c r="C1270">
        <v>36.6</v>
      </c>
      <c r="D1270">
        <v>35.4</v>
      </c>
      <c r="E1270">
        <v>4950</v>
      </c>
      <c r="F1270">
        <v>2536</v>
      </c>
      <c r="G1270">
        <v>2414</v>
      </c>
      <c r="H1270" s="2">
        <f>F1270/E1270</f>
        <v>0.51232323232323229</v>
      </c>
      <c r="I1270" s="2">
        <f>G1270/E1270</f>
        <v>0.48767676767676765</v>
      </c>
      <c r="J1270" s="1">
        <v>3129</v>
      </c>
      <c r="K1270" s="2">
        <f>J1270/E1270</f>
        <v>0.63212121212121208</v>
      </c>
      <c r="L1270" s="1">
        <v>1769</v>
      </c>
      <c r="M1270" s="1">
        <v>283</v>
      </c>
      <c r="N1270" s="1">
        <v>765</v>
      </c>
      <c r="O1270" s="2">
        <f>L1270/$J1270</f>
        <v>0.5653563438798338</v>
      </c>
      <c r="P1270" s="2">
        <f>M1270/$J1270</f>
        <v>9.0444231383828705E-2</v>
      </c>
      <c r="Q1270" s="2">
        <f>N1270/$J1270</f>
        <v>0.24448705656759348</v>
      </c>
      <c r="R1270" s="2">
        <v>0.56299999999999994</v>
      </c>
      <c r="S1270" s="8" t="str">
        <f>VLOOKUP(R1270,bachelor_lookup!A:B,2,TRUE)</f>
        <v>High</v>
      </c>
      <c r="T1270" s="2">
        <v>0.52400000000000002</v>
      </c>
      <c r="U1270" s="2">
        <v>0.60499999999999998</v>
      </c>
      <c r="V1270" s="1">
        <v>4950</v>
      </c>
      <c r="W1270" s="2">
        <f>V1270/E1270</f>
        <v>1</v>
      </c>
      <c r="X1270" s="2">
        <v>8.5999999999999993E-2</v>
      </c>
      <c r="Y1270" s="1">
        <v>766</v>
      </c>
      <c r="Z1270" s="2">
        <f>Y1270/E1270</f>
        <v>0.15474747474747474</v>
      </c>
      <c r="AA1270" s="2">
        <v>4.5999999999999999E-2</v>
      </c>
      <c r="AB1270" s="1">
        <v>3808</v>
      </c>
      <c r="AC1270" s="2">
        <f>AB1270/E1270</f>
        <v>0.76929292929292925</v>
      </c>
      <c r="AD1270" s="2">
        <f>1-(AC1270+Z1270)</f>
        <v>7.5959595959596005E-2</v>
      </c>
      <c r="AE1270" s="2">
        <v>9.9000000000000005E-2</v>
      </c>
      <c r="AF1270" s="1">
        <v>85736</v>
      </c>
      <c r="AG1270" s="1">
        <v>2466</v>
      </c>
      <c r="AH1270" s="1">
        <v>70822</v>
      </c>
      <c r="AI1270" s="1">
        <v>4222</v>
      </c>
      <c r="AJ1270" s="2">
        <v>8.3000000000000004E-2</v>
      </c>
      <c r="AK1270">
        <v>8.8528749779999991</v>
      </c>
      <c r="AL1270">
        <v>559.1403936349592</v>
      </c>
      <c r="AM1270" t="s">
        <v>1483</v>
      </c>
      <c r="AN1270" t="s">
        <v>1503</v>
      </c>
    </row>
    <row r="1271" spans="1:40">
      <c r="A1271" t="s">
        <v>527</v>
      </c>
      <c r="B1271">
        <v>42.8</v>
      </c>
      <c r="C1271">
        <v>39.6</v>
      </c>
      <c r="D1271">
        <v>47.1</v>
      </c>
      <c r="E1271">
        <v>7680</v>
      </c>
      <c r="F1271">
        <v>3977</v>
      </c>
      <c r="G1271">
        <v>3703</v>
      </c>
      <c r="H1271" s="2">
        <f>F1271/E1271</f>
        <v>0.51783854166666665</v>
      </c>
      <c r="I1271" s="2">
        <f>G1271/E1271</f>
        <v>0.48216145833333335</v>
      </c>
      <c r="J1271" s="1">
        <v>3962</v>
      </c>
      <c r="K1271" s="2">
        <f>J1271/E1271</f>
        <v>0.51588541666666665</v>
      </c>
      <c r="L1271" s="1">
        <v>2873</v>
      </c>
      <c r="M1271" s="1">
        <v>433</v>
      </c>
      <c r="N1271" s="1">
        <v>267</v>
      </c>
      <c r="O1271" s="2">
        <f>L1271/$J1271</f>
        <v>0.7251388187783947</v>
      </c>
      <c r="P1271" s="2">
        <f>M1271/$J1271</f>
        <v>0.10928823826350328</v>
      </c>
      <c r="Q1271" s="2">
        <f>N1271/$J1271</f>
        <v>6.7390206966178701E-2</v>
      </c>
      <c r="R1271" s="2">
        <v>0.56299999999999994</v>
      </c>
      <c r="S1271" s="8" t="str">
        <f>VLOOKUP(R1271,bachelor_lookup!A:B,2,TRUE)</f>
        <v>High</v>
      </c>
      <c r="T1271" s="2">
        <v>0.58599999999999997</v>
      </c>
      <c r="U1271" s="2">
        <v>0.54200000000000004</v>
      </c>
      <c r="V1271" s="1">
        <v>7665</v>
      </c>
      <c r="W1271" s="2">
        <f>V1271/E1271</f>
        <v>0.998046875</v>
      </c>
      <c r="X1271" s="2">
        <v>0.08</v>
      </c>
      <c r="Y1271" s="1">
        <v>1480</v>
      </c>
      <c r="Z1271" s="2">
        <f>Y1271/E1271</f>
        <v>0.19270833333333334</v>
      </c>
      <c r="AA1271" s="2">
        <v>0.122</v>
      </c>
      <c r="AB1271" s="1">
        <v>4995</v>
      </c>
      <c r="AC1271" s="2">
        <f>AB1271/E1271</f>
        <v>0.650390625</v>
      </c>
      <c r="AD1271" s="2">
        <f>1-(AC1271+Z1271)</f>
        <v>0.15690104166666663</v>
      </c>
      <c r="AE1271" s="2">
        <v>6.8000000000000005E-2</v>
      </c>
      <c r="AF1271" s="1">
        <v>127934</v>
      </c>
      <c r="AG1271" s="1">
        <v>2880</v>
      </c>
      <c r="AH1271" s="1">
        <v>106038</v>
      </c>
      <c r="AI1271" s="1">
        <v>6404</v>
      </c>
      <c r="AJ1271" s="2">
        <v>8.5000000000000006E-2</v>
      </c>
      <c r="AK1271">
        <v>7.1971040669999997</v>
      </c>
      <c r="AL1271">
        <v>1067.0958664074574</v>
      </c>
      <c r="AM1271" t="s">
        <v>1483</v>
      </c>
      <c r="AN1271" t="s">
        <v>1503</v>
      </c>
    </row>
    <row r="1272" spans="1:40">
      <c r="A1272" t="s">
        <v>502</v>
      </c>
      <c r="B1272">
        <v>42.3</v>
      </c>
      <c r="C1272">
        <v>42.1</v>
      </c>
      <c r="D1272">
        <v>42.7</v>
      </c>
      <c r="E1272">
        <v>4031</v>
      </c>
      <c r="F1272">
        <v>1860</v>
      </c>
      <c r="G1272">
        <v>2171</v>
      </c>
      <c r="H1272" s="2">
        <f>F1272/E1272</f>
        <v>0.46142396427685439</v>
      </c>
      <c r="I1272" s="2">
        <f>G1272/E1272</f>
        <v>0.53857603572314561</v>
      </c>
      <c r="J1272" s="1">
        <v>1916</v>
      </c>
      <c r="K1272" s="2">
        <f>J1272/E1272</f>
        <v>0.47531629868518976</v>
      </c>
      <c r="L1272" s="1">
        <v>1350</v>
      </c>
      <c r="M1272" s="1">
        <v>247</v>
      </c>
      <c r="N1272" s="1">
        <v>175</v>
      </c>
      <c r="O1272" s="2">
        <f>L1272/$J1272</f>
        <v>0.70459290187891443</v>
      </c>
      <c r="P1272" s="2">
        <f>M1272/$J1272</f>
        <v>0.12891440501043841</v>
      </c>
      <c r="Q1272" s="2">
        <f>N1272/$J1272</f>
        <v>9.1336116910229651E-2</v>
      </c>
      <c r="R1272" s="2">
        <v>0.56399999999999995</v>
      </c>
      <c r="S1272" s="8" t="str">
        <f>VLOOKUP(R1272,bachelor_lookup!A:B,2,TRUE)</f>
        <v>High</v>
      </c>
      <c r="T1272" s="2">
        <v>0.61799999999999999</v>
      </c>
      <c r="U1272" s="2">
        <v>0.51800000000000002</v>
      </c>
      <c r="V1272" s="1">
        <v>3984</v>
      </c>
      <c r="W1272" s="2">
        <f>V1272/E1272</f>
        <v>0.98834036219300425</v>
      </c>
      <c r="X1272" s="2">
        <v>4.8000000000000001E-2</v>
      </c>
      <c r="Y1272" s="1">
        <v>868</v>
      </c>
      <c r="Z1272" s="2">
        <f>Y1272/E1272</f>
        <v>0.21533118332919871</v>
      </c>
      <c r="AA1272" s="2">
        <v>3.6000000000000004E-2</v>
      </c>
      <c r="AB1272" s="1">
        <v>2404</v>
      </c>
      <c r="AC1272" s="2">
        <f>AB1272/E1272</f>
        <v>0.59637806995782683</v>
      </c>
      <c r="AD1272" s="2">
        <f>1-(AC1272+Z1272)</f>
        <v>0.18829074671297441</v>
      </c>
      <c r="AE1272" s="2">
        <v>6.7000000000000004E-2</v>
      </c>
      <c r="AF1272" s="1">
        <v>121337</v>
      </c>
      <c r="AG1272" s="1">
        <v>1386</v>
      </c>
      <c r="AH1272" s="1">
        <v>92037</v>
      </c>
      <c r="AI1272" s="1">
        <v>3175</v>
      </c>
      <c r="AJ1272" s="2">
        <v>5.9000000000000004E-2</v>
      </c>
      <c r="AK1272">
        <v>5.1970716000000001</v>
      </c>
      <c r="AL1272">
        <v>775.62910620665684</v>
      </c>
      <c r="AM1272" t="s">
        <v>1483</v>
      </c>
      <c r="AN1272" t="s">
        <v>1503</v>
      </c>
    </row>
    <row r="1273" spans="1:40">
      <c r="A1273" t="s">
        <v>1420</v>
      </c>
      <c r="B1273">
        <v>22.3</v>
      </c>
      <c r="C1273">
        <v>22.8</v>
      </c>
      <c r="D1273">
        <v>21.7</v>
      </c>
      <c r="E1273">
        <v>6812</v>
      </c>
      <c r="F1273">
        <v>3470</v>
      </c>
      <c r="G1273">
        <v>3342</v>
      </c>
      <c r="H1273" s="2">
        <f>F1273/E1273</f>
        <v>0.50939518496770408</v>
      </c>
      <c r="I1273" s="2">
        <f>G1273/E1273</f>
        <v>0.49060481503229597</v>
      </c>
      <c r="J1273" s="1">
        <v>2965</v>
      </c>
      <c r="K1273" s="2">
        <f>J1273/E1273</f>
        <v>0.43526130358191428</v>
      </c>
      <c r="L1273" s="1">
        <v>1212</v>
      </c>
      <c r="M1273" s="1">
        <v>322</v>
      </c>
      <c r="N1273" s="1">
        <v>793</v>
      </c>
      <c r="O1273" s="2">
        <f>L1273/$J1273</f>
        <v>0.40876897133220913</v>
      </c>
      <c r="P1273" s="2">
        <f>M1273/$J1273</f>
        <v>0.10860033726812816</v>
      </c>
      <c r="Q1273" s="2">
        <f>N1273/$J1273</f>
        <v>0.26745362563237773</v>
      </c>
      <c r="R1273" s="2">
        <v>0.56600000000000006</v>
      </c>
      <c r="S1273" s="8" t="str">
        <f>VLOOKUP(R1273,bachelor_lookup!A:B,2,TRUE)</f>
        <v>High</v>
      </c>
      <c r="T1273" s="2">
        <v>0.63600000000000001</v>
      </c>
      <c r="U1273" s="2">
        <v>0.48799999999999999</v>
      </c>
      <c r="V1273" s="1">
        <v>6795</v>
      </c>
      <c r="W1273" s="2">
        <f>V1273/E1273</f>
        <v>0.99750440399295359</v>
      </c>
      <c r="X1273" s="2">
        <v>0.69099999999999995</v>
      </c>
      <c r="Y1273" s="1">
        <v>547</v>
      </c>
      <c r="Z1273" s="2">
        <f>Y1273/E1273</f>
        <v>8.0299471520845572E-2</v>
      </c>
      <c r="AA1273" s="2">
        <v>0.65400000000000003</v>
      </c>
      <c r="AB1273" s="1">
        <v>6161</v>
      </c>
      <c r="AC1273" s="2">
        <f>AB1273/E1273</f>
        <v>0.9044333529066354</v>
      </c>
      <c r="AD1273" s="2">
        <f>1-(AC1273+Z1273)</f>
        <v>1.5267175572518998E-2</v>
      </c>
      <c r="AE1273" s="2">
        <v>0.69799999999999995</v>
      </c>
      <c r="AF1273" s="1">
        <v>22195</v>
      </c>
      <c r="AG1273" s="1">
        <v>3126</v>
      </c>
      <c r="AH1273" s="1">
        <v>12447</v>
      </c>
      <c r="AI1273" s="1">
        <v>6265</v>
      </c>
      <c r="AJ1273" s="2">
        <v>0.121</v>
      </c>
      <c r="AK1273">
        <v>84.136503869999999</v>
      </c>
      <c r="AL1273">
        <v>80.963668403969777</v>
      </c>
      <c r="AM1273" t="s">
        <v>1482</v>
      </c>
      <c r="AN1273" t="s">
        <v>1524</v>
      </c>
    </row>
    <row r="1274" spans="1:40">
      <c r="A1274" t="s">
        <v>532</v>
      </c>
      <c r="B1274">
        <v>42.9</v>
      </c>
      <c r="C1274">
        <v>43.3</v>
      </c>
      <c r="D1274">
        <v>42.5</v>
      </c>
      <c r="E1274">
        <v>4689</v>
      </c>
      <c r="F1274">
        <v>2156</v>
      </c>
      <c r="G1274">
        <v>2533</v>
      </c>
      <c r="H1274" s="2">
        <f>F1274/E1274</f>
        <v>0.4597995308168053</v>
      </c>
      <c r="I1274" s="2">
        <f>G1274/E1274</f>
        <v>0.54020046918319475</v>
      </c>
      <c r="J1274" s="1">
        <v>2379</v>
      </c>
      <c r="K1274" s="2">
        <f>J1274/E1274</f>
        <v>0.50735764555342289</v>
      </c>
      <c r="L1274" s="1">
        <v>1769</v>
      </c>
      <c r="M1274" s="1">
        <v>223</v>
      </c>
      <c r="N1274" s="1">
        <v>174</v>
      </c>
      <c r="O1274" s="2">
        <f>L1274/$J1274</f>
        <v>0.74358974358974361</v>
      </c>
      <c r="P1274" s="2">
        <f>M1274/$J1274</f>
        <v>9.3736864228667505E-2</v>
      </c>
      <c r="Q1274" s="2">
        <f>N1274/$J1274</f>
        <v>7.3139974779319036E-2</v>
      </c>
      <c r="R1274" s="2">
        <v>0.56799999999999995</v>
      </c>
      <c r="S1274" s="8" t="str">
        <f>VLOOKUP(R1274,bachelor_lookup!A:B,2,TRUE)</f>
        <v>High</v>
      </c>
      <c r="T1274" s="2">
        <v>0.59099999999999997</v>
      </c>
      <c r="U1274" s="2">
        <v>0.54799999999999993</v>
      </c>
      <c r="V1274" s="1">
        <v>4684</v>
      </c>
      <c r="W1274" s="2">
        <f>V1274/E1274</f>
        <v>0.99893367455747495</v>
      </c>
      <c r="X1274" s="2">
        <v>0.02</v>
      </c>
      <c r="Y1274" s="1">
        <v>1077</v>
      </c>
      <c r="Z1274" s="2">
        <f>Y1274/E1274</f>
        <v>0.22968650031989762</v>
      </c>
      <c r="AA1274" s="2">
        <v>5.0000000000000001E-3</v>
      </c>
      <c r="AB1274" s="1">
        <v>2852</v>
      </c>
      <c r="AC1274" s="2">
        <f>AB1274/E1274</f>
        <v>0.60823203241629342</v>
      </c>
      <c r="AD1274" s="2">
        <f>1-(AC1274+Z1274)</f>
        <v>0.1620814672638089</v>
      </c>
      <c r="AE1274" s="2">
        <v>3.1E-2</v>
      </c>
      <c r="AF1274" s="1">
        <v>113753</v>
      </c>
      <c r="AG1274" s="1">
        <v>1758</v>
      </c>
      <c r="AH1274" s="1">
        <v>103241</v>
      </c>
      <c r="AI1274" s="1">
        <v>3798</v>
      </c>
      <c r="AJ1274" s="2">
        <v>4.9000000000000002E-2</v>
      </c>
      <c r="AK1274">
        <v>3.5600096950000002</v>
      </c>
      <c r="AL1274">
        <v>1317.1312444979169</v>
      </c>
      <c r="AM1274" t="s">
        <v>1483</v>
      </c>
      <c r="AN1274" t="s">
        <v>1503</v>
      </c>
    </row>
    <row r="1275" spans="1:40">
      <c r="A1275" t="s">
        <v>693</v>
      </c>
      <c r="B1275">
        <v>32.4</v>
      </c>
      <c r="C1275">
        <v>33</v>
      </c>
      <c r="D1275">
        <v>32.1</v>
      </c>
      <c r="E1275">
        <v>6700</v>
      </c>
      <c r="F1275">
        <v>3384</v>
      </c>
      <c r="G1275">
        <v>3316</v>
      </c>
      <c r="H1275" s="2">
        <f>F1275/E1275</f>
        <v>0.50507462686567162</v>
      </c>
      <c r="I1275" s="2">
        <f>G1275/E1275</f>
        <v>0.49492537313432838</v>
      </c>
      <c r="J1275" s="1">
        <v>3269</v>
      </c>
      <c r="K1275" s="2">
        <f>J1275/E1275</f>
        <v>0.48791044776119402</v>
      </c>
      <c r="L1275" s="1">
        <v>2415</v>
      </c>
      <c r="M1275" s="1">
        <v>404</v>
      </c>
      <c r="N1275" s="1">
        <v>143</v>
      </c>
      <c r="O1275" s="2">
        <f>L1275/$J1275</f>
        <v>0.73875802997858675</v>
      </c>
      <c r="P1275" s="2">
        <f>M1275/$J1275</f>
        <v>0.12358519424900581</v>
      </c>
      <c r="Q1275" s="2">
        <f>N1275/$J1275</f>
        <v>4.3744264301009486E-2</v>
      </c>
      <c r="R1275" s="2">
        <v>0.56899999999999995</v>
      </c>
      <c r="S1275" s="8" t="str">
        <f>VLOOKUP(R1275,bachelor_lookup!A:B,2,TRUE)</f>
        <v>High</v>
      </c>
      <c r="T1275" s="2">
        <v>0.65500000000000003</v>
      </c>
      <c r="U1275" s="2">
        <v>0.48299999999999998</v>
      </c>
      <c r="V1275" s="1">
        <v>6700</v>
      </c>
      <c r="W1275" s="2">
        <f>V1275/E1275</f>
        <v>1</v>
      </c>
      <c r="X1275" s="2">
        <v>7.6999999999999999E-2</v>
      </c>
      <c r="Y1275" s="1">
        <v>1718</v>
      </c>
      <c r="Z1275" s="2">
        <f>Y1275/E1275</f>
        <v>0.25641791044776119</v>
      </c>
      <c r="AA1275" s="2">
        <v>0.11</v>
      </c>
      <c r="AB1275" s="1">
        <v>4529</v>
      </c>
      <c r="AC1275" s="2">
        <f>AB1275/E1275</f>
        <v>0.67597014925373133</v>
      </c>
      <c r="AD1275" s="2">
        <f>1-(AC1275+Z1275)</f>
        <v>6.7611940298507478E-2</v>
      </c>
      <c r="AE1275" s="2">
        <v>6.7000000000000004E-2</v>
      </c>
      <c r="AF1275" s="1">
        <v>110569</v>
      </c>
      <c r="AG1275" s="1">
        <v>2475</v>
      </c>
      <c r="AH1275" s="1">
        <v>94978</v>
      </c>
      <c r="AI1275" s="1">
        <v>4997</v>
      </c>
      <c r="AJ1275" s="2">
        <v>8.8000000000000009E-2</v>
      </c>
      <c r="AK1275">
        <v>13.52589961</v>
      </c>
      <c r="AL1275">
        <v>495.34598017026093</v>
      </c>
      <c r="AM1275" t="s">
        <v>1483</v>
      </c>
      <c r="AN1275" t="s">
        <v>1503</v>
      </c>
    </row>
    <row r="1276" spans="1:40">
      <c r="A1276" t="s">
        <v>395</v>
      </c>
      <c r="B1276">
        <v>36.299999999999997</v>
      </c>
      <c r="C1276">
        <v>36.9</v>
      </c>
      <c r="D1276">
        <v>34.1</v>
      </c>
      <c r="E1276">
        <v>5269</v>
      </c>
      <c r="F1276">
        <v>3283</v>
      </c>
      <c r="G1276">
        <v>1986</v>
      </c>
      <c r="H1276" s="2">
        <f>F1276/E1276</f>
        <v>0.62307838299487572</v>
      </c>
      <c r="I1276" s="2">
        <f>G1276/E1276</f>
        <v>0.37692161700512433</v>
      </c>
      <c r="J1276" s="1">
        <v>3166</v>
      </c>
      <c r="K1276" s="2">
        <f>J1276/E1276</f>
        <v>0.60087303093566147</v>
      </c>
      <c r="L1276" s="1">
        <v>791</v>
      </c>
      <c r="M1276" s="1">
        <v>332</v>
      </c>
      <c r="N1276" s="1">
        <v>436</v>
      </c>
      <c r="O1276" s="2">
        <f>L1276/$J1276</f>
        <v>0.24984207201516109</v>
      </c>
      <c r="P1276" s="2">
        <f>M1276/$J1276</f>
        <v>0.10486418193303854</v>
      </c>
      <c r="Q1276" s="2">
        <f>N1276/$J1276</f>
        <v>0.13771320277953253</v>
      </c>
      <c r="R1276" s="2">
        <v>0.56899999999999995</v>
      </c>
      <c r="S1276" s="8" t="str">
        <f>VLOOKUP(R1276,bachelor_lookup!A:B,2,TRUE)</f>
        <v>High</v>
      </c>
      <c r="T1276" s="2">
        <v>0.53299999999999992</v>
      </c>
      <c r="U1276" s="2">
        <v>0.63200000000000001</v>
      </c>
      <c r="V1276" s="1">
        <v>5211</v>
      </c>
      <c r="W1276" s="2">
        <f>V1276/E1276</f>
        <v>0.98899221863731257</v>
      </c>
      <c r="X1276" s="2">
        <v>0.17300000000000001</v>
      </c>
      <c r="Y1276" s="1">
        <v>189</v>
      </c>
      <c r="Z1276" s="2">
        <f>Y1276/E1276</f>
        <v>3.5870184095653825E-2</v>
      </c>
      <c r="AA1276" s="2">
        <v>6.9000000000000006E-2</v>
      </c>
      <c r="AB1276" s="1">
        <v>4324</v>
      </c>
      <c r="AC1276" s="2">
        <f>AB1276/E1276</f>
        <v>0.82064907952173083</v>
      </c>
      <c r="AD1276" s="2">
        <f>1-(AC1276+Z1276)</f>
        <v>0.14348073638261538</v>
      </c>
      <c r="AE1276" s="2">
        <v>0.17899999999999999</v>
      </c>
      <c r="AF1276" s="1">
        <v>95838</v>
      </c>
      <c r="AG1276" s="1">
        <v>3440</v>
      </c>
      <c r="AH1276" s="1">
        <v>71061</v>
      </c>
      <c r="AI1276" s="1">
        <v>5039</v>
      </c>
      <c r="AJ1276" s="2">
        <v>7.6999999999999999E-2</v>
      </c>
      <c r="AK1276">
        <v>0.92604650799999999</v>
      </c>
      <c r="AL1276">
        <v>5689.779027815307</v>
      </c>
      <c r="AM1276" t="s">
        <v>1484</v>
      </c>
      <c r="AN1276" t="s">
        <v>1503</v>
      </c>
    </row>
    <row r="1277" spans="1:40">
      <c r="A1277" t="s">
        <v>1322</v>
      </c>
      <c r="B1277">
        <v>42.1</v>
      </c>
      <c r="C1277">
        <v>41.4</v>
      </c>
      <c r="D1277">
        <v>42.7</v>
      </c>
      <c r="E1277">
        <v>3773</v>
      </c>
      <c r="F1277">
        <v>1680</v>
      </c>
      <c r="G1277">
        <v>2093</v>
      </c>
      <c r="H1277" s="2">
        <f>F1277/E1277</f>
        <v>0.44526901669758812</v>
      </c>
      <c r="I1277" s="2">
        <f>G1277/E1277</f>
        <v>0.55473098330241188</v>
      </c>
      <c r="J1277" s="1">
        <v>1776</v>
      </c>
      <c r="K1277" s="2">
        <f>J1277/E1277</f>
        <v>0.4707129605088789</v>
      </c>
      <c r="L1277" s="1">
        <v>1228</v>
      </c>
      <c r="M1277" s="1">
        <v>202</v>
      </c>
      <c r="N1277" s="1">
        <v>91</v>
      </c>
      <c r="O1277" s="2">
        <f>L1277/$J1277</f>
        <v>0.69144144144144148</v>
      </c>
      <c r="P1277" s="2">
        <f>M1277/$J1277</f>
        <v>0.11373873873873874</v>
      </c>
      <c r="Q1277" s="2">
        <f>N1277/$J1277</f>
        <v>5.1238738738738736E-2</v>
      </c>
      <c r="R1277" s="2">
        <v>0.56899999999999995</v>
      </c>
      <c r="S1277" s="8" t="str">
        <f>VLOOKUP(R1277,bachelor_lookup!A:B,2,TRUE)</f>
        <v>High</v>
      </c>
      <c r="T1277" s="2">
        <v>0.53</v>
      </c>
      <c r="U1277" s="2">
        <v>0.60099999999999998</v>
      </c>
      <c r="V1277" s="1">
        <v>3734</v>
      </c>
      <c r="W1277" s="2">
        <f>V1277/E1277</f>
        <v>0.98966339782666313</v>
      </c>
      <c r="X1277" s="2">
        <v>5.7000000000000002E-2</v>
      </c>
      <c r="Y1277" s="1">
        <v>850</v>
      </c>
      <c r="Z1277" s="2">
        <f>Y1277/E1277</f>
        <v>0.22528491916247018</v>
      </c>
      <c r="AA1277" s="2">
        <v>0.04</v>
      </c>
      <c r="AB1277" s="1">
        <v>2426</v>
      </c>
      <c r="AC1277" s="2">
        <f>AB1277/E1277</f>
        <v>0.64298966339782671</v>
      </c>
      <c r="AD1277" s="2">
        <f>1-(AC1277+Z1277)</f>
        <v>0.13172541743970312</v>
      </c>
      <c r="AE1277" s="2">
        <v>6.4000000000000001E-2</v>
      </c>
      <c r="AF1277" s="1">
        <v>85034</v>
      </c>
      <c r="AG1277" s="1">
        <v>1532</v>
      </c>
      <c r="AH1277" s="1">
        <v>74167</v>
      </c>
      <c r="AI1277" s="1">
        <v>3029</v>
      </c>
      <c r="AJ1277" s="2">
        <v>6.0999999999999999E-2</v>
      </c>
      <c r="AK1277">
        <v>4.2379510170000003</v>
      </c>
      <c r="AL1277">
        <v>890.28872322145571</v>
      </c>
      <c r="AM1277" t="s">
        <v>1483</v>
      </c>
      <c r="AN1277" t="s">
        <v>1520</v>
      </c>
    </row>
    <row r="1278" spans="1:40">
      <c r="A1278" t="s">
        <v>379</v>
      </c>
      <c r="B1278">
        <v>35.1</v>
      </c>
      <c r="C1278">
        <v>34.700000000000003</v>
      </c>
      <c r="D1278">
        <v>35.9</v>
      </c>
      <c r="E1278">
        <v>5242</v>
      </c>
      <c r="F1278">
        <v>2627</v>
      </c>
      <c r="G1278">
        <v>2615</v>
      </c>
      <c r="H1278" s="2">
        <f>F1278/E1278</f>
        <v>0.50114460129721483</v>
      </c>
      <c r="I1278" s="2">
        <f>G1278/E1278</f>
        <v>0.49885539870278517</v>
      </c>
      <c r="J1278" s="1">
        <v>3351</v>
      </c>
      <c r="K1278" s="2">
        <f>J1278/E1278</f>
        <v>0.63925982449446772</v>
      </c>
      <c r="L1278" s="1">
        <v>2002</v>
      </c>
      <c r="M1278" s="1">
        <v>373</v>
      </c>
      <c r="N1278" s="1">
        <v>629</v>
      </c>
      <c r="O1278" s="2">
        <f>L1278/$J1278</f>
        <v>0.5974336019098776</v>
      </c>
      <c r="P1278" s="2">
        <f>M1278/$J1278</f>
        <v>0.11131005669949269</v>
      </c>
      <c r="Q1278" s="2">
        <f>N1278/$J1278</f>
        <v>0.18770516263801851</v>
      </c>
      <c r="R1278" s="2">
        <v>0.56999999999999995</v>
      </c>
      <c r="S1278" s="8" t="str">
        <f>VLOOKUP(R1278,bachelor_lookup!A:B,2,TRUE)</f>
        <v>High</v>
      </c>
      <c r="T1278" s="2">
        <v>0.496</v>
      </c>
      <c r="U1278" s="2">
        <v>0.64800000000000002</v>
      </c>
      <c r="V1278" s="1">
        <v>5144</v>
      </c>
      <c r="W1278" s="2">
        <f>V1278/E1278</f>
        <v>0.98130484547882491</v>
      </c>
      <c r="X1278" s="2">
        <v>7.400000000000001E-2</v>
      </c>
      <c r="Y1278" s="1">
        <v>694</v>
      </c>
      <c r="Z1278" s="2">
        <f>Y1278/E1278</f>
        <v>0.13239221671117893</v>
      </c>
      <c r="AA1278" s="2">
        <v>0</v>
      </c>
      <c r="AB1278" s="1">
        <v>3993</v>
      </c>
      <c r="AC1278" s="2">
        <f>AB1278/E1278</f>
        <v>0.76173216329645177</v>
      </c>
      <c r="AD1278" s="2">
        <f>1-(AC1278+Z1278)</f>
        <v>0.10587561999236927</v>
      </c>
      <c r="AE1278" s="2">
        <v>8.199999999999999E-2</v>
      </c>
      <c r="AF1278" s="1">
        <v>79526</v>
      </c>
      <c r="AG1278" s="1">
        <v>2600</v>
      </c>
      <c r="AH1278" s="1">
        <v>64144</v>
      </c>
      <c r="AI1278" s="1">
        <v>4497</v>
      </c>
      <c r="AJ1278" s="2">
        <v>6.7000000000000004E-2</v>
      </c>
      <c r="AK1278">
        <v>2.0791582449999999</v>
      </c>
      <c r="AL1278">
        <v>2521.2126169838507</v>
      </c>
      <c r="AM1278" t="s">
        <v>1484</v>
      </c>
      <c r="AN1278" t="s">
        <v>1503</v>
      </c>
    </row>
    <row r="1279" spans="1:40">
      <c r="A1279" t="s">
        <v>570</v>
      </c>
      <c r="B1279">
        <v>51.1</v>
      </c>
      <c r="C1279">
        <v>53.4</v>
      </c>
      <c r="D1279">
        <v>50.6</v>
      </c>
      <c r="E1279">
        <v>4759</v>
      </c>
      <c r="F1279">
        <v>2335</v>
      </c>
      <c r="G1279">
        <v>2424</v>
      </c>
      <c r="H1279" s="2">
        <f>F1279/E1279</f>
        <v>0.49064929607060309</v>
      </c>
      <c r="I1279" s="2">
        <f>G1279/E1279</f>
        <v>0.50935070392939696</v>
      </c>
      <c r="J1279" s="1">
        <v>2380</v>
      </c>
      <c r="K1279" s="2">
        <f>J1279/E1279</f>
        <v>0.50010506408909439</v>
      </c>
      <c r="L1279" s="1">
        <v>1458</v>
      </c>
      <c r="M1279" s="1">
        <v>74</v>
      </c>
      <c r="N1279" s="1">
        <v>463</v>
      </c>
      <c r="O1279" s="2">
        <f>L1279/$J1279</f>
        <v>0.61260504201680677</v>
      </c>
      <c r="P1279" s="2">
        <f>M1279/$J1279</f>
        <v>3.1092436974789917E-2</v>
      </c>
      <c r="Q1279" s="2">
        <f>N1279/$J1279</f>
        <v>0.19453781512605042</v>
      </c>
      <c r="R1279" s="2">
        <v>0.56999999999999995</v>
      </c>
      <c r="S1279" s="8" t="str">
        <f>VLOOKUP(R1279,bachelor_lookup!A:B,2,TRUE)</f>
        <v>High</v>
      </c>
      <c r="T1279" s="2">
        <v>0.51900000000000002</v>
      </c>
      <c r="U1279" s="2">
        <v>0.61899999999999999</v>
      </c>
      <c r="V1279" s="1">
        <v>4708</v>
      </c>
      <c r="W1279" s="2">
        <f>V1279/E1279</f>
        <v>0.98928346291237657</v>
      </c>
      <c r="X1279" s="2">
        <v>3.7999999999999999E-2</v>
      </c>
      <c r="Y1279" s="1">
        <v>676</v>
      </c>
      <c r="Z1279" s="2">
        <f>Y1279/E1279</f>
        <v>0.14204664845555789</v>
      </c>
      <c r="AA1279" s="2">
        <v>0.10400000000000001</v>
      </c>
      <c r="AB1279" s="1">
        <v>2965</v>
      </c>
      <c r="AC1279" s="2">
        <f>AB1279/E1279</f>
        <v>0.62303004832948095</v>
      </c>
      <c r="AD1279" s="2">
        <f>1-(AC1279+Z1279)</f>
        <v>0.23492330321496113</v>
      </c>
      <c r="AE1279" s="2">
        <v>3.2000000000000001E-2</v>
      </c>
      <c r="AF1279" s="1">
        <v>100737</v>
      </c>
      <c r="AG1279" s="1">
        <v>2107</v>
      </c>
      <c r="AH1279" s="1">
        <v>81017</v>
      </c>
      <c r="AI1279" s="1">
        <v>4128</v>
      </c>
      <c r="AJ1279" s="2">
        <v>5.4000000000000006E-2</v>
      </c>
      <c r="AK1279">
        <v>74.921537509999993</v>
      </c>
      <c r="AL1279">
        <v>63.519785607240145</v>
      </c>
      <c r="AM1279" t="s">
        <v>1482</v>
      </c>
      <c r="AN1279" t="s">
        <v>1503</v>
      </c>
    </row>
    <row r="1280" spans="1:40">
      <c r="A1280" t="s">
        <v>694</v>
      </c>
      <c r="B1280">
        <v>42.4</v>
      </c>
      <c r="C1280">
        <v>41.7</v>
      </c>
      <c r="D1280">
        <v>43.7</v>
      </c>
      <c r="E1280">
        <v>5262</v>
      </c>
      <c r="F1280">
        <v>2780</v>
      </c>
      <c r="G1280">
        <v>2482</v>
      </c>
      <c r="H1280" s="2">
        <f>F1280/E1280</f>
        <v>0.5283162295705055</v>
      </c>
      <c r="I1280" s="2">
        <f>G1280/E1280</f>
        <v>0.4716837704294945</v>
      </c>
      <c r="J1280" s="1">
        <v>2591</v>
      </c>
      <c r="K1280" s="2">
        <f>J1280/E1280</f>
        <v>0.49239832763207908</v>
      </c>
      <c r="L1280" s="1">
        <v>2020</v>
      </c>
      <c r="M1280" s="1">
        <v>162</v>
      </c>
      <c r="N1280" s="1">
        <v>144</v>
      </c>
      <c r="O1280" s="2">
        <f>L1280/$J1280</f>
        <v>0.7796217676572752</v>
      </c>
      <c r="P1280" s="2">
        <f>M1280/$J1280</f>
        <v>6.2524121960632964E-2</v>
      </c>
      <c r="Q1280" s="2">
        <f>N1280/$J1280</f>
        <v>5.5576997298340411E-2</v>
      </c>
      <c r="R1280" s="2">
        <v>0.57100000000000006</v>
      </c>
      <c r="S1280" s="8" t="str">
        <f>VLOOKUP(R1280,bachelor_lookup!A:B,2,TRUE)</f>
        <v>High</v>
      </c>
      <c r="T1280" s="2">
        <v>0.62</v>
      </c>
      <c r="U1280" s="2">
        <v>0.52100000000000002</v>
      </c>
      <c r="V1280" s="1">
        <v>5250</v>
      </c>
      <c r="W1280" s="2">
        <f>V1280/E1280</f>
        <v>0.9977194982896237</v>
      </c>
      <c r="X1280" s="2">
        <v>3.5000000000000003E-2</v>
      </c>
      <c r="Y1280" s="1">
        <v>1289</v>
      </c>
      <c r="Z1280" s="2">
        <f>Y1280/E1280</f>
        <v>0.24496389205625238</v>
      </c>
      <c r="AA1280" s="2">
        <v>1.4999999999999999E-2</v>
      </c>
      <c r="AB1280" s="1">
        <v>3499</v>
      </c>
      <c r="AC1280" s="2">
        <f>AB1280/E1280</f>
        <v>0.66495629038388449</v>
      </c>
      <c r="AD1280" s="2">
        <f>1-(AC1280+Z1280)</f>
        <v>9.0079817559863162E-2</v>
      </c>
      <c r="AE1280" s="2">
        <v>3.9E-2</v>
      </c>
      <c r="AF1280" s="1">
        <v>157898</v>
      </c>
      <c r="AG1280" s="1">
        <v>1961</v>
      </c>
      <c r="AH1280" s="1">
        <v>130151</v>
      </c>
      <c r="AI1280" s="1">
        <v>4170</v>
      </c>
      <c r="AJ1280" s="2">
        <v>5.4000000000000006E-2</v>
      </c>
      <c r="AK1280">
        <v>45.852705200000003</v>
      </c>
      <c r="AL1280">
        <v>114.7587689111961</v>
      </c>
      <c r="AM1280" t="s">
        <v>1482</v>
      </c>
      <c r="AN1280" t="s">
        <v>1503</v>
      </c>
    </row>
    <row r="1281" spans="1:40">
      <c r="A1281" t="s">
        <v>569</v>
      </c>
      <c r="B1281">
        <v>50.3</v>
      </c>
      <c r="C1281">
        <v>49</v>
      </c>
      <c r="D1281">
        <v>51.2</v>
      </c>
      <c r="E1281">
        <v>5688</v>
      </c>
      <c r="F1281">
        <v>2675</v>
      </c>
      <c r="G1281">
        <v>3013</v>
      </c>
      <c r="H1281" s="2">
        <f>F1281/E1281</f>
        <v>0.47028832630098455</v>
      </c>
      <c r="I1281" s="2">
        <f>G1281/E1281</f>
        <v>0.52971167369901551</v>
      </c>
      <c r="J1281" s="1">
        <v>3026</v>
      </c>
      <c r="K1281" s="2">
        <f>J1281/E1281</f>
        <v>0.53199718706047816</v>
      </c>
      <c r="L1281" s="1">
        <v>1815</v>
      </c>
      <c r="M1281" s="1">
        <v>244</v>
      </c>
      <c r="N1281" s="1">
        <v>479</v>
      </c>
      <c r="O1281" s="2">
        <f>L1281/$J1281</f>
        <v>0.59980171844018504</v>
      </c>
      <c r="P1281" s="2">
        <f>M1281/$J1281</f>
        <v>8.0634500991407801E-2</v>
      </c>
      <c r="Q1281" s="2">
        <f>N1281/$J1281</f>
        <v>0.15829477858559154</v>
      </c>
      <c r="R1281" s="2">
        <v>0.57200000000000006</v>
      </c>
      <c r="S1281" s="8" t="str">
        <f>VLOOKUP(R1281,bachelor_lookup!A:B,2,TRUE)</f>
        <v>High</v>
      </c>
      <c r="T1281" s="2">
        <v>0.55299999999999994</v>
      </c>
      <c r="U1281" s="2">
        <v>0.58599999999999997</v>
      </c>
      <c r="V1281" s="1">
        <v>5605</v>
      </c>
      <c r="W1281" s="2">
        <f>V1281/E1281</f>
        <v>0.98540787623066106</v>
      </c>
      <c r="X1281" s="2">
        <v>8.5000000000000006E-2</v>
      </c>
      <c r="Y1281" s="1">
        <v>1112</v>
      </c>
      <c r="Z1281" s="2">
        <f>Y1281/E1281</f>
        <v>0.19549929676511954</v>
      </c>
      <c r="AA1281" s="2">
        <v>0.13600000000000001</v>
      </c>
      <c r="AB1281" s="1">
        <v>3628</v>
      </c>
      <c r="AC1281" s="2">
        <f>AB1281/E1281</f>
        <v>0.6378340365682138</v>
      </c>
      <c r="AD1281" s="2">
        <f>1-(AC1281+Z1281)</f>
        <v>0.16666666666666663</v>
      </c>
      <c r="AE1281" s="2">
        <v>7.9000000000000001E-2</v>
      </c>
      <c r="AF1281" s="1">
        <v>84527</v>
      </c>
      <c r="AG1281" s="1">
        <v>2597</v>
      </c>
      <c r="AH1281" s="1">
        <v>66401</v>
      </c>
      <c r="AI1281" s="1">
        <v>4819</v>
      </c>
      <c r="AJ1281" s="2">
        <v>6.4000000000000001E-2</v>
      </c>
      <c r="AK1281">
        <v>53.933342330000002</v>
      </c>
      <c r="AL1281">
        <v>105.46351763621544</v>
      </c>
      <c r="AM1281" t="s">
        <v>1482</v>
      </c>
      <c r="AN1281" t="s">
        <v>1503</v>
      </c>
    </row>
    <row r="1282" spans="1:40">
      <c r="A1282" t="s">
        <v>52</v>
      </c>
      <c r="B1282">
        <v>37.700000000000003</v>
      </c>
      <c r="C1282">
        <v>38.4</v>
      </c>
      <c r="D1282">
        <v>37</v>
      </c>
      <c r="E1282">
        <v>5285</v>
      </c>
      <c r="F1282">
        <v>2608</v>
      </c>
      <c r="G1282">
        <v>2677</v>
      </c>
      <c r="H1282" s="2">
        <f>F1282/E1282</f>
        <v>0.49347209082308419</v>
      </c>
      <c r="I1282" s="2">
        <f>G1282/E1282</f>
        <v>0.50652790917691581</v>
      </c>
      <c r="J1282" s="1">
        <v>2286</v>
      </c>
      <c r="K1282" s="2">
        <f>J1282/E1282</f>
        <v>0.43254493850520342</v>
      </c>
      <c r="L1282" s="1">
        <v>1757</v>
      </c>
      <c r="M1282" s="1">
        <v>244</v>
      </c>
      <c r="N1282" s="1">
        <v>0</v>
      </c>
      <c r="O1282" s="2">
        <f>L1282/$J1282</f>
        <v>0.76859142607174102</v>
      </c>
      <c r="P1282" s="2">
        <f>M1282/$J1282</f>
        <v>0.10673665791776028</v>
      </c>
      <c r="Q1282" s="2">
        <f>N1282/$J1282</f>
        <v>0</v>
      </c>
      <c r="R1282" s="2">
        <v>0.57399999999999995</v>
      </c>
      <c r="S1282" s="8" t="str">
        <f>VLOOKUP(R1282,bachelor_lookup!A:B,2,TRUE)</f>
        <v>High</v>
      </c>
      <c r="T1282" s="2">
        <v>0.64800000000000002</v>
      </c>
      <c r="U1282" s="2">
        <v>0.5</v>
      </c>
      <c r="V1282" s="1">
        <v>5255</v>
      </c>
      <c r="W1282" s="2">
        <f>V1282/E1282</f>
        <v>0.99432355723746457</v>
      </c>
      <c r="X1282" s="2">
        <v>4.4000000000000004E-2</v>
      </c>
      <c r="Y1282" s="1">
        <v>1321</v>
      </c>
      <c r="Z1282" s="2">
        <f>Y1282/E1282</f>
        <v>0.24995269631031219</v>
      </c>
      <c r="AA1282" s="2">
        <v>1.1000000000000001E-2</v>
      </c>
      <c r="AB1282" s="1">
        <v>3085</v>
      </c>
      <c r="AC1282" s="2">
        <f>AB1282/E1282</f>
        <v>0.58372753074739825</v>
      </c>
      <c r="AD1282" s="2">
        <f>1-(AC1282+Z1282)</f>
        <v>0.16631977294228961</v>
      </c>
      <c r="AE1282" s="2">
        <v>0.05</v>
      </c>
      <c r="AF1282" s="1">
        <v>111723</v>
      </c>
      <c r="AG1282" s="1">
        <v>2120</v>
      </c>
      <c r="AH1282" s="1">
        <v>89375</v>
      </c>
      <c r="AI1282" s="1">
        <v>4072</v>
      </c>
      <c r="AJ1282" s="2">
        <v>8.3000000000000004E-2</v>
      </c>
      <c r="AK1282">
        <v>5.9493515190000004</v>
      </c>
      <c r="AL1282">
        <v>888.33211201619031</v>
      </c>
      <c r="AM1282" t="s">
        <v>1483</v>
      </c>
      <c r="AN1282" t="s">
        <v>1489</v>
      </c>
    </row>
    <row r="1283" spans="1:40">
      <c r="A1283" t="s">
        <v>423</v>
      </c>
      <c r="B1283">
        <v>40.4</v>
      </c>
      <c r="C1283">
        <v>39.799999999999997</v>
      </c>
      <c r="D1283">
        <v>41.4</v>
      </c>
      <c r="E1283">
        <v>6691</v>
      </c>
      <c r="F1283">
        <v>3187</v>
      </c>
      <c r="G1283">
        <v>3504</v>
      </c>
      <c r="H1283" s="2">
        <f>F1283/E1283</f>
        <v>0.47631146315946793</v>
      </c>
      <c r="I1283" s="2">
        <f>G1283/E1283</f>
        <v>0.52368853684053207</v>
      </c>
      <c r="J1283" s="1">
        <v>3660</v>
      </c>
      <c r="K1283" s="2">
        <f>J1283/E1283</f>
        <v>0.54700343745329549</v>
      </c>
      <c r="L1283" s="1">
        <v>2197</v>
      </c>
      <c r="M1283" s="1">
        <v>405</v>
      </c>
      <c r="N1283" s="1">
        <v>591</v>
      </c>
      <c r="O1283" s="2">
        <f>L1283/$J1283</f>
        <v>0.60027322404371586</v>
      </c>
      <c r="P1283" s="2">
        <f>M1283/$J1283</f>
        <v>0.11065573770491803</v>
      </c>
      <c r="Q1283" s="2">
        <f>N1283/$J1283</f>
        <v>0.16147540983606556</v>
      </c>
      <c r="R1283" s="2">
        <v>0.57399999999999995</v>
      </c>
      <c r="S1283" s="8" t="str">
        <f>VLOOKUP(R1283,bachelor_lookup!A:B,2,TRUE)</f>
        <v>High</v>
      </c>
      <c r="T1283" s="2">
        <v>0.65400000000000003</v>
      </c>
      <c r="U1283" s="2">
        <v>0.505</v>
      </c>
      <c r="V1283" s="1">
        <v>6691</v>
      </c>
      <c r="W1283" s="2">
        <f>V1283/E1283</f>
        <v>1</v>
      </c>
      <c r="X1283" s="2">
        <v>0.06</v>
      </c>
      <c r="Y1283" s="1">
        <v>1464</v>
      </c>
      <c r="Z1283" s="2">
        <f>Y1283/E1283</f>
        <v>0.21880137498131819</v>
      </c>
      <c r="AA1283" s="2">
        <v>0</v>
      </c>
      <c r="AB1283" s="1">
        <v>4557</v>
      </c>
      <c r="AC1283" s="2">
        <f>AB1283/E1283</f>
        <v>0.68106411597668515</v>
      </c>
      <c r="AD1283" s="2">
        <f>1-(AC1283+Z1283)</f>
        <v>0.10013450904199672</v>
      </c>
      <c r="AE1283" s="2">
        <v>8.1000000000000003E-2</v>
      </c>
      <c r="AF1283" s="1">
        <v>97940</v>
      </c>
      <c r="AG1283" s="1">
        <v>2967</v>
      </c>
      <c r="AH1283" s="1">
        <v>73058</v>
      </c>
      <c r="AI1283" s="1">
        <v>5387</v>
      </c>
      <c r="AJ1283" s="2">
        <v>3.5000000000000003E-2</v>
      </c>
      <c r="AK1283">
        <v>1.9306371040000001</v>
      </c>
      <c r="AL1283">
        <v>3465.6953324564302</v>
      </c>
      <c r="AM1283" t="s">
        <v>1484</v>
      </c>
      <c r="AN1283" t="s">
        <v>1503</v>
      </c>
    </row>
    <row r="1284" spans="1:40">
      <c r="A1284" t="s">
        <v>1092</v>
      </c>
      <c r="B1284">
        <v>45.3</v>
      </c>
      <c r="C1284">
        <v>45.6</v>
      </c>
      <c r="D1284">
        <v>44.6</v>
      </c>
      <c r="E1284">
        <v>5163</v>
      </c>
      <c r="F1284">
        <v>2603</v>
      </c>
      <c r="G1284">
        <v>2560</v>
      </c>
      <c r="H1284" s="2">
        <f>F1284/E1284</f>
        <v>0.50416424559364714</v>
      </c>
      <c r="I1284" s="2">
        <f>G1284/E1284</f>
        <v>0.49583575440635291</v>
      </c>
      <c r="J1284" s="1">
        <v>2792</v>
      </c>
      <c r="K1284" s="2">
        <f>J1284/E1284</f>
        <v>0.54077086964942866</v>
      </c>
      <c r="L1284" s="1">
        <v>2096</v>
      </c>
      <c r="M1284" s="1">
        <v>320</v>
      </c>
      <c r="N1284" s="1">
        <v>114</v>
      </c>
      <c r="O1284" s="2">
        <f>L1284/$J1284</f>
        <v>0.75071633237822355</v>
      </c>
      <c r="P1284" s="2">
        <f>M1284/$J1284</f>
        <v>0.11461318051575932</v>
      </c>
      <c r="Q1284" s="2">
        <f>N1284/$J1284</f>
        <v>4.0830945558739257E-2</v>
      </c>
      <c r="R1284" s="2">
        <v>0.57499999999999996</v>
      </c>
      <c r="S1284" s="8" t="str">
        <f>VLOOKUP(R1284,bachelor_lookup!A:B,2,TRUE)</f>
        <v>High</v>
      </c>
      <c r="T1284" s="2">
        <v>0.61399999999999999</v>
      </c>
      <c r="U1284" s="2">
        <v>0.53700000000000003</v>
      </c>
      <c r="V1284" s="1">
        <v>5152</v>
      </c>
      <c r="W1284" s="2">
        <f>V1284/E1284</f>
        <v>0.99786945574278518</v>
      </c>
      <c r="X1284" s="2">
        <v>5.2999999999999999E-2</v>
      </c>
      <c r="Y1284" s="1">
        <v>1240</v>
      </c>
      <c r="Z1284" s="2">
        <f>Y1284/E1284</f>
        <v>0.24017044354057718</v>
      </c>
      <c r="AA1284" s="2">
        <v>8.4000000000000005E-2</v>
      </c>
      <c r="AB1284" s="1">
        <v>3313</v>
      </c>
      <c r="AC1284" s="2">
        <f>AB1284/E1284</f>
        <v>0.641681193104784</v>
      </c>
      <c r="AD1284" s="2">
        <f>1-(AC1284+Z1284)</f>
        <v>0.11814836335463885</v>
      </c>
      <c r="AE1284" s="2">
        <v>3.7999999999999999E-2</v>
      </c>
      <c r="AF1284" s="1">
        <v>144878</v>
      </c>
      <c r="AG1284" s="1">
        <v>1772</v>
      </c>
      <c r="AH1284" s="1">
        <v>135568</v>
      </c>
      <c r="AI1284" s="1">
        <v>4180</v>
      </c>
      <c r="AJ1284" s="2">
        <v>1.7000000000000001E-2</v>
      </c>
      <c r="AK1284">
        <v>7.1956151159999999</v>
      </c>
      <c r="AL1284">
        <v>717.52031157415229</v>
      </c>
      <c r="AM1284" t="s">
        <v>1483</v>
      </c>
      <c r="AN1284" t="s">
        <v>1517</v>
      </c>
    </row>
    <row r="1285" spans="1:40">
      <c r="A1285" t="s">
        <v>135</v>
      </c>
      <c r="B1285">
        <v>39.5</v>
      </c>
      <c r="C1285">
        <v>39.4</v>
      </c>
      <c r="D1285">
        <v>39.6</v>
      </c>
      <c r="E1285">
        <v>4137</v>
      </c>
      <c r="F1285">
        <v>2086</v>
      </c>
      <c r="G1285">
        <v>2051</v>
      </c>
      <c r="H1285" s="2">
        <f>F1285/E1285</f>
        <v>0.50423011844331644</v>
      </c>
      <c r="I1285" s="2">
        <f>G1285/E1285</f>
        <v>0.49576988155668361</v>
      </c>
      <c r="J1285" s="1">
        <v>1676</v>
      </c>
      <c r="K1285" s="2">
        <f>J1285/E1285</f>
        <v>0.40512448634276044</v>
      </c>
      <c r="L1285" s="1">
        <v>1184</v>
      </c>
      <c r="M1285" s="1">
        <v>178</v>
      </c>
      <c r="N1285" s="1">
        <v>60</v>
      </c>
      <c r="O1285" s="2">
        <f>L1285/$J1285</f>
        <v>0.7064439140811456</v>
      </c>
      <c r="P1285" s="2">
        <f>M1285/$J1285</f>
        <v>0.10620525059665871</v>
      </c>
      <c r="Q1285" s="2">
        <f>N1285/$J1285</f>
        <v>3.5799522673031027E-2</v>
      </c>
      <c r="R1285" s="2">
        <v>0.57600000000000007</v>
      </c>
      <c r="S1285" s="8" t="str">
        <f>VLOOKUP(R1285,bachelor_lookup!A:B,2,TRUE)</f>
        <v>High</v>
      </c>
      <c r="T1285" s="2">
        <v>0.69799999999999995</v>
      </c>
      <c r="U1285" s="2">
        <v>0.45799999999999996</v>
      </c>
      <c r="V1285" s="1">
        <v>4137</v>
      </c>
      <c r="W1285" s="2">
        <f>V1285/E1285</f>
        <v>1</v>
      </c>
      <c r="X1285" s="2">
        <v>2.2000000000000002E-2</v>
      </c>
      <c r="Y1285" s="1">
        <v>1333</v>
      </c>
      <c r="Z1285" s="2">
        <f>Y1285/E1285</f>
        <v>0.32221416485375876</v>
      </c>
      <c r="AA1285" s="2">
        <v>1.8000000000000002E-2</v>
      </c>
      <c r="AB1285" s="1">
        <v>2407</v>
      </c>
      <c r="AC1285" s="2">
        <f>AB1285/E1285</f>
        <v>0.58182257674643456</v>
      </c>
      <c r="AD1285" s="2">
        <f>1-(AC1285+Z1285)</f>
        <v>9.5963258399806683E-2</v>
      </c>
      <c r="AE1285" s="2">
        <v>2.6000000000000002E-2</v>
      </c>
      <c r="AF1285" s="1">
        <v>126892</v>
      </c>
      <c r="AG1285" s="1">
        <v>1281</v>
      </c>
      <c r="AH1285" s="1">
        <v>115478</v>
      </c>
      <c r="AI1285" s="1">
        <v>2967</v>
      </c>
      <c r="AJ1285" s="2">
        <v>4.0999999999999995E-2</v>
      </c>
      <c r="AK1285">
        <v>10.200831969999999</v>
      </c>
      <c r="AL1285">
        <v>405.55515590950375</v>
      </c>
      <c r="AM1285" t="s">
        <v>1483</v>
      </c>
      <c r="AN1285" t="s">
        <v>1492</v>
      </c>
    </row>
    <row r="1286" spans="1:40">
      <c r="A1286" t="s">
        <v>683</v>
      </c>
      <c r="B1286">
        <v>45.2</v>
      </c>
      <c r="C1286">
        <v>38.5</v>
      </c>
      <c r="D1286">
        <v>47.9</v>
      </c>
      <c r="E1286">
        <v>8497</v>
      </c>
      <c r="F1286">
        <v>3681</v>
      </c>
      <c r="G1286">
        <v>4816</v>
      </c>
      <c r="H1286" s="2">
        <f>F1286/E1286</f>
        <v>0.43321172178415912</v>
      </c>
      <c r="I1286" s="2">
        <f>G1286/E1286</f>
        <v>0.56678827821584088</v>
      </c>
      <c r="J1286" s="1">
        <v>3564</v>
      </c>
      <c r="K1286" s="2">
        <f>J1286/E1286</f>
        <v>0.41944215605507829</v>
      </c>
      <c r="L1286" s="1">
        <v>2602</v>
      </c>
      <c r="M1286" s="1">
        <v>331</v>
      </c>
      <c r="N1286" s="1">
        <v>205</v>
      </c>
      <c r="O1286" s="2">
        <f>L1286/$J1286</f>
        <v>0.7300785634118967</v>
      </c>
      <c r="P1286" s="2">
        <f>M1286/$J1286</f>
        <v>9.2873176206509533E-2</v>
      </c>
      <c r="Q1286" s="2">
        <f>N1286/$J1286</f>
        <v>5.7519640852974188E-2</v>
      </c>
      <c r="R1286" s="2">
        <v>0.57600000000000007</v>
      </c>
      <c r="S1286" s="8" t="str">
        <f>VLOOKUP(R1286,bachelor_lookup!A:B,2,TRUE)</f>
        <v>High</v>
      </c>
      <c r="T1286" s="2">
        <v>0.68299999999999994</v>
      </c>
      <c r="U1286" s="2">
        <v>0.502</v>
      </c>
      <c r="V1286" s="1">
        <v>8357</v>
      </c>
      <c r="W1286" s="2">
        <f>V1286/E1286</f>
        <v>0.98352359656349297</v>
      </c>
      <c r="X1286" s="2">
        <v>4.4999999999999998E-2</v>
      </c>
      <c r="Y1286" s="1">
        <v>1682</v>
      </c>
      <c r="Z1286" s="2">
        <f>Y1286/E1286</f>
        <v>0.19795221843003413</v>
      </c>
      <c r="AA1286" s="2">
        <v>0</v>
      </c>
      <c r="AB1286" s="1">
        <v>4714</v>
      </c>
      <c r="AC1286" s="2">
        <f>AB1286/E1286</f>
        <v>0.55478404142638582</v>
      </c>
      <c r="AD1286" s="2">
        <f>1-(AC1286+Z1286)</f>
        <v>0.24726374014357999</v>
      </c>
      <c r="AE1286" s="2">
        <v>5.2999999999999999E-2</v>
      </c>
      <c r="AF1286" s="1">
        <v>104224</v>
      </c>
      <c r="AG1286" s="1">
        <v>4024</v>
      </c>
      <c r="AH1286" s="1">
        <v>76299</v>
      </c>
      <c r="AI1286" s="1">
        <v>6962</v>
      </c>
      <c r="AJ1286" s="2">
        <v>7.2000000000000008E-2</v>
      </c>
      <c r="AK1286">
        <v>12.3228226</v>
      </c>
      <c r="AL1286">
        <v>689.53358137282601</v>
      </c>
      <c r="AM1286" t="s">
        <v>1483</v>
      </c>
      <c r="AN1286" t="s">
        <v>1503</v>
      </c>
    </row>
    <row r="1287" spans="1:40">
      <c r="A1287" t="s">
        <v>407</v>
      </c>
      <c r="B1287">
        <v>37.4</v>
      </c>
      <c r="C1287">
        <v>34.9</v>
      </c>
      <c r="D1287">
        <v>39.299999999999997</v>
      </c>
      <c r="E1287">
        <v>2762</v>
      </c>
      <c r="F1287">
        <v>1486</v>
      </c>
      <c r="G1287">
        <v>1276</v>
      </c>
      <c r="H1287" s="2">
        <f>F1287/E1287</f>
        <v>0.53801593048515572</v>
      </c>
      <c r="I1287" s="2">
        <f>G1287/E1287</f>
        <v>0.46198406951484433</v>
      </c>
      <c r="J1287" s="1">
        <v>1885</v>
      </c>
      <c r="K1287" s="2">
        <f>J1287/E1287</f>
        <v>0.68247646632874726</v>
      </c>
      <c r="L1287" s="1">
        <v>379</v>
      </c>
      <c r="M1287" s="1">
        <v>52</v>
      </c>
      <c r="N1287" s="1">
        <v>291</v>
      </c>
      <c r="O1287" s="2">
        <f>L1287/$J1287</f>
        <v>0.20106100795755968</v>
      </c>
      <c r="P1287" s="2">
        <f>M1287/$J1287</f>
        <v>2.7586206896551724E-2</v>
      </c>
      <c r="Q1287" s="2">
        <f>N1287/$J1287</f>
        <v>0.15437665782493368</v>
      </c>
      <c r="R1287" s="2">
        <v>0.57799999999999996</v>
      </c>
      <c r="S1287" s="8" t="str">
        <f>VLOOKUP(R1287,bachelor_lookup!A:B,2,TRUE)</f>
        <v>High</v>
      </c>
      <c r="T1287" s="2">
        <v>0.49700000000000005</v>
      </c>
      <c r="U1287" s="2">
        <v>0.67500000000000004</v>
      </c>
      <c r="V1287" s="1">
        <v>2719</v>
      </c>
      <c r="W1287" s="2">
        <f>V1287/E1287</f>
        <v>0.98443157132512671</v>
      </c>
      <c r="X1287" s="2">
        <v>0.13100000000000001</v>
      </c>
      <c r="Y1287" s="1">
        <v>40</v>
      </c>
      <c r="Z1287" s="2">
        <f>Y1287/E1287</f>
        <v>1.4482259232440261E-2</v>
      </c>
      <c r="AA1287" s="2">
        <v>0</v>
      </c>
      <c r="AB1287" s="1">
        <v>2159</v>
      </c>
      <c r="AC1287" s="2">
        <f>AB1287/E1287</f>
        <v>0.78167994207096303</v>
      </c>
      <c r="AD1287" s="2">
        <f>1-(AC1287+Z1287)</f>
        <v>0.20383779869659668</v>
      </c>
      <c r="AE1287" s="2">
        <v>0.13600000000000001</v>
      </c>
      <c r="AF1287" s="1">
        <v>68555</v>
      </c>
      <c r="AG1287" s="1">
        <v>1948</v>
      </c>
      <c r="AH1287" s="1">
        <v>48000</v>
      </c>
      <c r="AI1287" s="1">
        <v>2708</v>
      </c>
      <c r="AJ1287" s="2">
        <v>4.2999999999999997E-2</v>
      </c>
      <c r="AK1287">
        <v>0.237450156</v>
      </c>
      <c r="AL1287">
        <v>11631.914868061825</v>
      </c>
      <c r="AM1287" t="s">
        <v>1484</v>
      </c>
      <c r="AN1287" t="s">
        <v>1503</v>
      </c>
    </row>
    <row r="1288" spans="1:40">
      <c r="A1288" t="s">
        <v>338</v>
      </c>
      <c r="B1288">
        <v>35.9</v>
      </c>
      <c r="C1288">
        <v>35.700000000000003</v>
      </c>
      <c r="D1288">
        <v>36.1</v>
      </c>
      <c r="E1288">
        <v>4114</v>
      </c>
      <c r="F1288">
        <v>2169</v>
      </c>
      <c r="G1288">
        <v>1945</v>
      </c>
      <c r="H1288" s="2">
        <f>F1288/E1288</f>
        <v>0.5272241127856101</v>
      </c>
      <c r="I1288" s="2">
        <f>G1288/E1288</f>
        <v>0.4727758872143899</v>
      </c>
      <c r="J1288" s="1">
        <v>2655</v>
      </c>
      <c r="K1288" s="2">
        <f>J1288/E1288</f>
        <v>0.64535731648031114</v>
      </c>
      <c r="L1288" s="1">
        <v>1672</v>
      </c>
      <c r="M1288" s="1">
        <v>191</v>
      </c>
      <c r="N1288" s="1">
        <v>403</v>
      </c>
      <c r="O1288" s="2">
        <f>L1288/$J1288</f>
        <v>0.62975517890772126</v>
      </c>
      <c r="P1288" s="2">
        <f>M1288/$J1288</f>
        <v>7.1939736346516014E-2</v>
      </c>
      <c r="Q1288" s="2">
        <f>N1288/$J1288</f>
        <v>0.15178907721280602</v>
      </c>
      <c r="R1288" s="2">
        <v>0.58299999999999996</v>
      </c>
      <c r="S1288" s="8" t="str">
        <f>VLOOKUP(R1288,bachelor_lookup!A:B,2,TRUE)</f>
        <v>High</v>
      </c>
      <c r="T1288" s="2">
        <v>0.498</v>
      </c>
      <c r="U1288" s="2">
        <v>0.67</v>
      </c>
      <c r="V1288" s="1">
        <v>4114</v>
      </c>
      <c r="W1288" s="2">
        <f>V1288/E1288</f>
        <v>1</v>
      </c>
      <c r="X1288" s="2">
        <v>7.0000000000000007E-2</v>
      </c>
      <c r="Y1288" s="1">
        <v>651</v>
      </c>
      <c r="Z1288" s="2">
        <f>Y1288/E1288</f>
        <v>0.15824015556635879</v>
      </c>
      <c r="AA1288" s="2">
        <v>2.2000000000000002E-2</v>
      </c>
      <c r="AB1288" s="1">
        <v>3124</v>
      </c>
      <c r="AC1288" s="2">
        <f>AB1288/E1288</f>
        <v>0.75935828877005351</v>
      </c>
      <c r="AD1288" s="2">
        <f>1-(AC1288+Z1288)</f>
        <v>8.2401555663587756E-2</v>
      </c>
      <c r="AE1288" s="2">
        <v>7.4999999999999997E-2</v>
      </c>
      <c r="AF1288" s="1">
        <v>98374</v>
      </c>
      <c r="AG1288" s="1">
        <v>1946</v>
      </c>
      <c r="AH1288" s="1">
        <v>74659</v>
      </c>
      <c r="AI1288" s="1">
        <v>3503</v>
      </c>
      <c r="AJ1288" s="2">
        <v>6.6000000000000003E-2</v>
      </c>
      <c r="AK1288">
        <v>0.89276910899999995</v>
      </c>
      <c r="AL1288">
        <v>4608.1343524622334</v>
      </c>
      <c r="AM1288" t="s">
        <v>1484</v>
      </c>
      <c r="AN1288" t="s">
        <v>1503</v>
      </c>
    </row>
    <row r="1289" spans="1:40">
      <c r="A1289" t="s">
        <v>419</v>
      </c>
      <c r="B1289">
        <v>43.2</v>
      </c>
      <c r="C1289">
        <v>43.5</v>
      </c>
      <c r="D1289">
        <v>42.6</v>
      </c>
      <c r="E1289">
        <v>6067</v>
      </c>
      <c r="F1289">
        <v>2997</v>
      </c>
      <c r="G1289">
        <v>3070</v>
      </c>
      <c r="H1289" s="2">
        <f>F1289/E1289</f>
        <v>0.49398384704137133</v>
      </c>
      <c r="I1289" s="2">
        <f>G1289/E1289</f>
        <v>0.50601615295862867</v>
      </c>
      <c r="J1289" s="1">
        <v>3013</v>
      </c>
      <c r="K1289" s="2">
        <f>J1289/E1289</f>
        <v>0.49662106477666063</v>
      </c>
      <c r="L1289" s="1">
        <v>1785</v>
      </c>
      <c r="M1289" s="1">
        <v>321</v>
      </c>
      <c r="N1289" s="1">
        <v>502</v>
      </c>
      <c r="O1289" s="2">
        <f>L1289/$J1289</f>
        <v>0.59243279123796877</v>
      </c>
      <c r="P1289" s="2">
        <f>M1289/$J1289</f>
        <v>0.10653833388649186</v>
      </c>
      <c r="Q1289" s="2">
        <f>N1289/$J1289</f>
        <v>0.16661135081314304</v>
      </c>
      <c r="R1289" s="2">
        <v>0.58299999999999996</v>
      </c>
      <c r="S1289" s="8" t="str">
        <f>VLOOKUP(R1289,bachelor_lookup!A:B,2,TRUE)</f>
        <v>High</v>
      </c>
      <c r="T1289" s="2">
        <v>0.55299999999999994</v>
      </c>
      <c r="U1289" s="2">
        <v>0.61299999999999999</v>
      </c>
      <c r="V1289" s="1">
        <v>6063</v>
      </c>
      <c r="W1289" s="2">
        <f>V1289/E1289</f>
        <v>0.99934069556617766</v>
      </c>
      <c r="X1289" s="2">
        <v>0.156</v>
      </c>
      <c r="Y1289" s="1">
        <v>1237</v>
      </c>
      <c r="Z1289" s="2">
        <f>Y1289/E1289</f>
        <v>0.20388989615955166</v>
      </c>
      <c r="AA1289" s="2">
        <v>0.14400000000000002</v>
      </c>
      <c r="AB1289" s="1">
        <v>4046</v>
      </c>
      <c r="AC1289" s="2">
        <f>AB1289/E1289</f>
        <v>0.66688643481127408</v>
      </c>
      <c r="AD1289" s="2">
        <f>1-(AC1289+Z1289)</f>
        <v>0.12922366902917426</v>
      </c>
      <c r="AE1289" s="2">
        <v>0.18</v>
      </c>
      <c r="AF1289" s="1">
        <v>132763</v>
      </c>
      <c r="AG1289" s="1">
        <v>2496</v>
      </c>
      <c r="AH1289" s="1">
        <v>87941</v>
      </c>
      <c r="AI1289" s="1">
        <v>4962</v>
      </c>
      <c r="AJ1289" s="2">
        <v>0.09</v>
      </c>
      <c r="AK1289">
        <v>5.5052292539999996</v>
      </c>
      <c r="AL1289">
        <v>1102.0431157506889</v>
      </c>
      <c r="AM1289" t="s">
        <v>1483</v>
      </c>
      <c r="AN1289" t="s">
        <v>1503</v>
      </c>
    </row>
    <row r="1290" spans="1:40">
      <c r="A1290" t="s">
        <v>1236</v>
      </c>
      <c r="B1290">
        <v>48.9</v>
      </c>
      <c r="C1290">
        <v>46.1</v>
      </c>
      <c r="D1290">
        <v>50.1</v>
      </c>
      <c r="E1290">
        <v>3320</v>
      </c>
      <c r="F1290">
        <v>1593</v>
      </c>
      <c r="G1290">
        <v>1727</v>
      </c>
      <c r="H1290" s="2">
        <f>F1290/E1290</f>
        <v>0.47981927710843375</v>
      </c>
      <c r="I1290" s="2">
        <f>G1290/E1290</f>
        <v>0.52018072289156625</v>
      </c>
      <c r="J1290" s="1">
        <v>1674</v>
      </c>
      <c r="K1290" s="2">
        <f>J1290/E1290</f>
        <v>0.50421686746987948</v>
      </c>
      <c r="L1290" s="1">
        <v>1362</v>
      </c>
      <c r="M1290" s="1">
        <v>163</v>
      </c>
      <c r="N1290" s="1">
        <v>12</v>
      </c>
      <c r="O1290" s="2">
        <f>L1290/$J1290</f>
        <v>0.81362007168458783</v>
      </c>
      <c r="P1290" s="2">
        <f>M1290/$J1290</f>
        <v>9.7371565113500591E-2</v>
      </c>
      <c r="Q1290" s="2">
        <f>N1290/$J1290</f>
        <v>7.1684587813620072E-3</v>
      </c>
      <c r="R1290" s="2">
        <v>0.58700000000000008</v>
      </c>
      <c r="S1290" s="8" t="str">
        <f>VLOOKUP(R1290,bachelor_lookup!A:B,2,TRUE)</f>
        <v>High</v>
      </c>
      <c r="T1290" s="2">
        <v>0.65099999999999991</v>
      </c>
      <c r="U1290" s="2">
        <v>0.53299999999999992</v>
      </c>
      <c r="V1290" s="1">
        <v>3320</v>
      </c>
      <c r="W1290" s="2">
        <f>V1290/E1290</f>
        <v>1</v>
      </c>
      <c r="X1290" s="2">
        <v>5.2000000000000005E-2</v>
      </c>
      <c r="Y1290" s="1">
        <v>679</v>
      </c>
      <c r="Z1290" s="2">
        <f>Y1290/E1290</f>
        <v>0.20451807228915664</v>
      </c>
      <c r="AA1290" s="2">
        <v>5.4000000000000006E-2</v>
      </c>
      <c r="AB1290" s="1">
        <v>1969</v>
      </c>
      <c r="AC1290" s="2">
        <f>AB1290/E1290</f>
        <v>0.59307228915662646</v>
      </c>
      <c r="AD1290" s="2">
        <f>1-(AC1290+Z1290)</f>
        <v>0.2024096385542169</v>
      </c>
      <c r="AE1290" s="2">
        <v>6.0999999999999999E-2</v>
      </c>
      <c r="AF1290" s="1">
        <v>96498</v>
      </c>
      <c r="AG1290" s="1">
        <v>1423</v>
      </c>
      <c r="AH1290" s="1">
        <v>80391</v>
      </c>
      <c r="AI1290" s="1">
        <v>2713</v>
      </c>
      <c r="AJ1290" s="2">
        <v>9.0000000000000011E-3</v>
      </c>
      <c r="AK1290">
        <v>2.305353207</v>
      </c>
      <c r="AL1290">
        <v>1440.1263936125342</v>
      </c>
      <c r="AM1290" t="s">
        <v>1484</v>
      </c>
      <c r="AN1290" t="s">
        <v>1518</v>
      </c>
    </row>
    <row r="1291" spans="1:40">
      <c r="A1291" t="s">
        <v>453</v>
      </c>
      <c r="B1291">
        <v>53.8</v>
      </c>
      <c r="C1291">
        <v>53.2</v>
      </c>
      <c r="D1291">
        <v>54.3</v>
      </c>
      <c r="E1291">
        <v>3135</v>
      </c>
      <c r="F1291">
        <v>1449</v>
      </c>
      <c r="G1291">
        <v>1686</v>
      </c>
      <c r="H1291" s="2">
        <f>F1291/E1291</f>
        <v>0.46220095693779906</v>
      </c>
      <c r="I1291" s="2">
        <f>G1291/E1291</f>
        <v>0.53779904306220094</v>
      </c>
      <c r="J1291" s="1">
        <v>1367</v>
      </c>
      <c r="K1291" s="2">
        <f>J1291/E1291</f>
        <v>0.43604465709728868</v>
      </c>
      <c r="L1291" s="1">
        <v>965</v>
      </c>
      <c r="M1291" s="1">
        <v>132</v>
      </c>
      <c r="N1291" s="1">
        <v>149</v>
      </c>
      <c r="O1291" s="2">
        <f>L1291/$J1291</f>
        <v>0.70592538405267014</v>
      </c>
      <c r="P1291" s="2">
        <f>M1291/$J1291</f>
        <v>9.6561814191660572E-2</v>
      </c>
      <c r="Q1291" s="2">
        <f>N1291/$J1291</f>
        <v>0.10899780541331383</v>
      </c>
      <c r="R1291" s="2">
        <v>0.58799999999999997</v>
      </c>
      <c r="S1291" s="8" t="str">
        <f>VLOOKUP(R1291,bachelor_lookup!A:B,2,TRUE)</f>
        <v>High</v>
      </c>
      <c r="T1291" s="2">
        <v>0.625</v>
      </c>
      <c r="U1291" s="2">
        <v>0.55600000000000005</v>
      </c>
      <c r="V1291" s="1">
        <v>3092</v>
      </c>
      <c r="W1291" s="2">
        <f>V1291/E1291</f>
        <v>0.98628389154704943</v>
      </c>
      <c r="X1291" s="2">
        <v>6.6000000000000003E-2</v>
      </c>
      <c r="Y1291" s="1">
        <v>576</v>
      </c>
      <c r="Z1291" s="2">
        <f>Y1291/E1291</f>
        <v>0.18373205741626794</v>
      </c>
      <c r="AA1291" s="2">
        <v>2.3E-2</v>
      </c>
      <c r="AB1291" s="1">
        <v>1621</v>
      </c>
      <c r="AC1291" s="2">
        <f>AB1291/E1291</f>
        <v>0.51706539074960123</v>
      </c>
      <c r="AD1291" s="2">
        <f>1-(AC1291+Z1291)</f>
        <v>0.2992025518341308</v>
      </c>
      <c r="AE1291" s="2">
        <v>6.7000000000000004E-2</v>
      </c>
      <c r="AF1291" s="1">
        <v>108290</v>
      </c>
      <c r="AG1291" s="1">
        <v>1250</v>
      </c>
      <c r="AH1291" s="1">
        <v>91628</v>
      </c>
      <c r="AI1291" s="1">
        <v>2699</v>
      </c>
      <c r="AJ1291" s="2">
        <v>4.9000000000000002E-2</v>
      </c>
      <c r="AK1291">
        <v>2.4573981659999999</v>
      </c>
      <c r="AL1291">
        <v>1275.7395376032848</v>
      </c>
      <c r="AM1291" t="s">
        <v>1483</v>
      </c>
      <c r="AN1291" t="s">
        <v>1503</v>
      </c>
    </row>
    <row r="1292" spans="1:40">
      <c r="A1292" t="s">
        <v>848</v>
      </c>
      <c r="B1292">
        <v>25.9</v>
      </c>
      <c r="C1292">
        <v>29.1</v>
      </c>
      <c r="D1292">
        <v>24.8</v>
      </c>
      <c r="E1292">
        <v>6382</v>
      </c>
      <c r="F1292">
        <v>2678</v>
      </c>
      <c r="G1292">
        <v>3704</v>
      </c>
      <c r="H1292" s="2">
        <f>F1292/E1292</f>
        <v>0.41961767471012223</v>
      </c>
      <c r="I1292" s="2">
        <f>G1292/E1292</f>
        <v>0.58038232528987777</v>
      </c>
      <c r="J1292" s="1">
        <v>3255</v>
      </c>
      <c r="K1292" s="2">
        <f>J1292/E1292</f>
        <v>0.51002820432466311</v>
      </c>
      <c r="L1292" s="1">
        <v>1999</v>
      </c>
      <c r="M1292" s="1">
        <v>158</v>
      </c>
      <c r="N1292" s="1">
        <v>117</v>
      </c>
      <c r="O1292" s="2">
        <f>L1292/$J1292</f>
        <v>0.61413210445468513</v>
      </c>
      <c r="P1292" s="2">
        <f>M1292/$J1292</f>
        <v>4.8540706605222736E-2</v>
      </c>
      <c r="Q1292" s="2">
        <f>N1292/$J1292</f>
        <v>3.5944700460829496E-2</v>
      </c>
      <c r="R1292" s="2">
        <v>0.58899999999999997</v>
      </c>
      <c r="S1292" s="8" t="str">
        <f>VLOOKUP(R1292,bachelor_lookup!A:B,2,TRUE)</f>
        <v>High</v>
      </c>
      <c r="T1292" s="2">
        <v>0.57499999999999996</v>
      </c>
      <c r="U1292" s="2">
        <v>0.6</v>
      </c>
      <c r="V1292" s="1">
        <v>5024</v>
      </c>
      <c r="W1292" s="2">
        <f>V1292/E1292</f>
        <v>0.78721403948605451</v>
      </c>
      <c r="X1292" s="2">
        <v>0.19800000000000001</v>
      </c>
      <c r="Y1292" s="1">
        <v>698</v>
      </c>
      <c r="Z1292" s="2">
        <f>Y1292/E1292</f>
        <v>0.1093701034158571</v>
      </c>
      <c r="AA1292" s="2">
        <v>0.05</v>
      </c>
      <c r="AB1292" s="1">
        <v>3764</v>
      </c>
      <c r="AC1292" s="2">
        <f>AB1292/E1292</f>
        <v>0.58978376684424949</v>
      </c>
      <c r="AD1292" s="2">
        <f>1-(AC1292+Z1292)</f>
        <v>0.30084612973989344</v>
      </c>
      <c r="AE1292" s="2">
        <v>0.247</v>
      </c>
      <c r="AF1292" s="1">
        <v>78850</v>
      </c>
      <c r="AG1292" s="1">
        <v>2116</v>
      </c>
      <c r="AH1292" s="1">
        <v>61968</v>
      </c>
      <c r="AI1292" s="1">
        <v>5689</v>
      </c>
      <c r="AJ1292" s="2">
        <v>0.12</v>
      </c>
      <c r="AK1292">
        <v>2.1058743170000001</v>
      </c>
      <c r="AL1292">
        <v>3030.5702237214755</v>
      </c>
      <c r="AM1292" t="s">
        <v>1484</v>
      </c>
      <c r="AN1292" t="s">
        <v>1513</v>
      </c>
    </row>
    <row r="1293" spans="1:40">
      <c r="A1293" t="s">
        <v>1348</v>
      </c>
      <c r="B1293">
        <v>37.9</v>
      </c>
      <c r="C1293">
        <v>36.200000000000003</v>
      </c>
      <c r="D1293">
        <v>40.700000000000003</v>
      </c>
      <c r="E1293">
        <v>7077</v>
      </c>
      <c r="F1293">
        <v>3617</v>
      </c>
      <c r="G1293">
        <v>3460</v>
      </c>
      <c r="H1293" s="2">
        <f>F1293/E1293</f>
        <v>0.51109227073618768</v>
      </c>
      <c r="I1293" s="2">
        <f>G1293/E1293</f>
        <v>0.48890772926381237</v>
      </c>
      <c r="J1293" s="1">
        <v>2966</v>
      </c>
      <c r="K1293" s="2">
        <f>J1293/E1293</f>
        <v>0.41910414017238945</v>
      </c>
      <c r="L1293" s="1">
        <v>2227</v>
      </c>
      <c r="M1293" s="1">
        <v>384</v>
      </c>
      <c r="N1293" s="1">
        <v>24</v>
      </c>
      <c r="O1293" s="2">
        <f>L1293/$J1293</f>
        <v>0.75084288604180716</v>
      </c>
      <c r="P1293" s="2">
        <f>M1293/$J1293</f>
        <v>0.12946729602157789</v>
      </c>
      <c r="Q1293" s="2">
        <f>N1293/$J1293</f>
        <v>8.091706001348618E-3</v>
      </c>
      <c r="R1293" s="2">
        <v>0.59</v>
      </c>
      <c r="S1293" s="8" t="str">
        <f>VLOOKUP(R1293,bachelor_lookup!A:B,2,TRUE)</f>
        <v>High</v>
      </c>
      <c r="T1293" s="2">
        <v>0.57200000000000006</v>
      </c>
      <c r="U1293" s="2">
        <v>0.60699999999999998</v>
      </c>
      <c r="V1293" s="1">
        <v>6828</v>
      </c>
      <c r="W1293" s="2">
        <f>V1293/E1293</f>
        <v>0.96481559983043663</v>
      </c>
      <c r="X1293" s="2">
        <v>0.111</v>
      </c>
      <c r="Y1293" s="1">
        <v>1477</v>
      </c>
      <c r="Z1293" s="2">
        <f>Y1293/E1293</f>
        <v>0.20870425321463898</v>
      </c>
      <c r="AA1293" s="2">
        <v>5.5999999999999994E-2</v>
      </c>
      <c r="AB1293" s="1">
        <v>4445</v>
      </c>
      <c r="AC1293" s="2">
        <f>AB1293/E1293</f>
        <v>0.62809099901088028</v>
      </c>
      <c r="AD1293" s="2">
        <f>1-(AC1293+Z1293)</f>
        <v>0.16320474777448069</v>
      </c>
      <c r="AE1293" s="2">
        <v>0.151</v>
      </c>
      <c r="AF1293" s="1">
        <v>109660</v>
      </c>
      <c r="AG1293" s="1">
        <v>2496</v>
      </c>
      <c r="AH1293" s="1">
        <v>87989</v>
      </c>
      <c r="AI1293" s="1">
        <v>5766</v>
      </c>
      <c r="AJ1293" s="2">
        <v>0.14899999999999999</v>
      </c>
      <c r="AK1293">
        <v>39.26940046</v>
      </c>
      <c r="AL1293">
        <v>180.21665513352224</v>
      </c>
      <c r="AM1293" t="s">
        <v>1482</v>
      </c>
      <c r="AN1293" t="s">
        <v>1520</v>
      </c>
    </row>
    <row r="1294" spans="1:40">
      <c r="A1294" t="s">
        <v>507</v>
      </c>
      <c r="B1294">
        <v>42.4</v>
      </c>
      <c r="C1294">
        <v>45.1</v>
      </c>
      <c r="D1294">
        <v>40.6</v>
      </c>
      <c r="E1294">
        <v>4271</v>
      </c>
      <c r="F1294">
        <v>2005</v>
      </c>
      <c r="G1294">
        <v>2266</v>
      </c>
      <c r="H1294" s="2">
        <f>F1294/E1294</f>
        <v>0.46944509482556779</v>
      </c>
      <c r="I1294" s="2">
        <f>G1294/E1294</f>
        <v>0.53055490517443227</v>
      </c>
      <c r="J1294" s="1">
        <v>1934</v>
      </c>
      <c r="K1294" s="2">
        <f>J1294/E1294</f>
        <v>0.45282135331304146</v>
      </c>
      <c r="L1294" s="1">
        <v>1360</v>
      </c>
      <c r="M1294" s="1">
        <v>239</v>
      </c>
      <c r="N1294" s="1">
        <v>200</v>
      </c>
      <c r="O1294" s="2">
        <f>L1294/$J1294</f>
        <v>0.70320579110651504</v>
      </c>
      <c r="P1294" s="2">
        <f>M1294/$J1294</f>
        <v>0.12357807652533609</v>
      </c>
      <c r="Q1294" s="2">
        <f>N1294/$J1294</f>
        <v>0.10341261633919338</v>
      </c>
      <c r="R1294" s="2">
        <v>0.59</v>
      </c>
      <c r="S1294" s="8" t="str">
        <f>VLOOKUP(R1294,bachelor_lookup!A:B,2,TRUE)</f>
        <v>High</v>
      </c>
      <c r="T1294" s="2">
        <v>0.65599999999999992</v>
      </c>
      <c r="U1294" s="2">
        <v>0.52400000000000002</v>
      </c>
      <c r="V1294" s="1">
        <v>4263</v>
      </c>
      <c r="W1294" s="2">
        <f>V1294/E1294</f>
        <v>0.99812690236478574</v>
      </c>
      <c r="X1294" s="2">
        <v>0.06</v>
      </c>
      <c r="Y1294" s="1">
        <v>906</v>
      </c>
      <c r="Z1294" s="2">
        <f>Y1294/E1294</f>
        <v>0.21212830718801218</v>
      </c>
      <c r="AA1294" s="2">
        <v>2.4E-2</v>
      </c>
      <c r="AB1294" s="1">
        <v>2662</v>
      </c>
      <c r="AC1294" s="2">
        <f>AB1294/E1294</f>
        <v>0.62327323811753688</v>
      </c>
      <c r="AD1294" s="2">
        <f>1-(AC1294+Z1294)</f>
        <v>0.164598454694451</v>
      </c>
      <c r="AE1294" s="2">
        <v>7.4999999999999997E-2</v>
      </c>
      <c r="AF1294" s="1">
        <v>122541</v>
      </c>
      <c r="AG1294" s="1">
        <v>1540</v>
      </c>
      <c r="AH1294" s="1">
        <v>94189</v>
      </c>
      <c r="AI1294" s="1">
        <v>3471</v>
      </c>
      <c r="AJ1294" s="2">
        <v>8.1000000000000003E-2</v>
      </c>
      <c r="AK1294">
        <v>5.2810855410000004</v>
      </c>
      <c r="AL1294">
        <v>808.73524332106626</v>
      </c>
      <c r="AM1294" t="s">
        <v>1483</v>
      </c>
      <c r="AN1294" t="s">
        <v>1503</v>
      </c>
    </row>
    <row r="1295" spans="1:40">
      <c r="A1295" t="s">
        <v>410</v>
      </c>
      <c r="B1295">
        <v>24.6</v>
      </c>
      <c r="C1295">
        <v>27.6</v>
      </c>
      <c r="D1295">
        <v>22.1</v>
      </c>
      <c r="E1295">
        <v>4759</v>
      </c>
      <c r="F1295">
        <v>2378</v>
      </c>
      <c r="G1295">
        <v>2381</v>
      </c>
      <c r="H1295" s="2">
        <f>F1295/E1295</f>
        <v>0.49968480773271695</v>
      </c>
      <c r="I1295" s="2">
        <f>G1295/E1295</f>
        <v>0.50031519226728305</v>
      </c>
      <c r="J1295" s="1">
        <v>2507</v>
      </c>
      <c r="K1295" s="2">
        <f>J1295/E1295</f>
        <v>0.52679134271905859</v>
      </c>
      <c r="L1295" s="1">
        <v>763</v>
      </c>
      <c r="M1295" s="1">
        <v>108</v>
      </c>
      <c r="N1295" s="1">
        <v>498</v>
      </c>
      <c r="O1295" s="2">
        <f>L1295/$J1295</f>
        <v>0.30434782608695654</v>
      </c>
      <c r="P1295" s="2">
        <f>M1295/$J1295</f>
        <v>4.3079377742321498E-2</v>
      </c>
      <c r="Q1295" s="2">
        <f>N1295/$J1295</f>
        <v>0.19864379736737137</v>
      </c>
      <c r="R1295" s="2">
        <v>0.59599999999999997</v>
      </c>
      <c r="S1295" s="8" t="str">
        <f>VLOOKUP(R1295,bachelor_lookup!A:B,2,TRUE)</f>
        <v>High</v>
      </c>
      <c r="T1295" s="2">
        <v>0.61399999999999999</v>
      </c>
      <c r="U1295" s="2">
        <v>0.56600000000000006</v>
      </c>
      <c r="V1295" s="1">
        <v>3248</v>
      </c>
      <c r="W1295" s="2">
        <f>V1295/E1295</f>
        <v>0.68249632275688166</v>
      </c>
      <c r="X1295" s="2">
        <v>0.36200000000000004</v>
      </c>
      <c r="Y1295" s="1">
        <v>145</v>
      </c>
      <c r="Z1295" s="2">
        <f>Y1295/E1295</f>
        <v>3.0468585837360791E-2</v>
      </c>
      <c r="AA1295" s="2">
        <v>0.33100000000000002</v>
      </c>
      <c r="AB1295" s="1">
        <v>2907</v>
      </c>
      <c r="AC1295" s="2">
        <f>AB1295/E1295</f>
        <v>0.61084261399453665</v>
      </c>
      <c r="AD1295" s="2">
        <f>1-(AC1295+Z1295)</f>
        <v>0.35868880016810256</v>
      </c>
      <c r="AE1295" s="2">
        <v>0.33700000000000002</v>
      </c>
      <c r="AF1295" s="1">
        <v>51980</v>
      </c>
      <c r="AG1295" s="1">
        <v>1814</v>
      </c>
      <c r="AH1295" s="1">
        <v>40924</v>
      </c>
      <c r="AI1295" s="1">
        <v>4584</v>
      </c>
      <c r="AJ1295" s="2">
        <v>0.111</v>
      </c>
      <c r="AK1295">
        <v>0.71135819600000005</v>
      </c>
      <c r="AL1295">
        <v>6690.0192150172397</v>
      </c>
      <c r="AM1295" t="s">
        <v>1484</v>
      </c>
      <c r="AN1295" t="s">
        <v>1503</v>
      </c>
    </row>
    <row r="1296" spans="1:40">
      <c r="A1296" t="s">
        <v>495</v>
      </c>
      <c r="B1296">
        <v>41</v>
      </c>
      <c r="C1296">
        <v>36.5</v>
      </c>
      <c r="D1296">
        <v>42.7</v>
      </c>
      <c r="E1296">
        <v>2406</v>
      </c>
      <c r="F1296">
        <v>1155</v>
      </c>
      <c r="G1296">
        <v>1251</v>
      </c>
      <c r="H1296" s="2">
        <f>F1296/E1296</f>
        <v>0.48004987531172072</v>
      </c>
      <c r="I1296" s="2">
        <f>G1296/E1296</f>
        <v>0.51995012468827928</v>
      </c>
      <c r="J1296" s="1">
        <v>1213</v>
      </c>
      <c r="K1296" s="2">
        <f>J1296/E1296</f>
        <v>0.50415627597672485</v>
      </c>
      <c r="L1296" s="1">
        <v>872</v>
      </c>
      <c r="M1296" s="1">
        <v>94</v>
      </c>
      <c r="N1296" s="1">
        <v>81</v>
      </c>
      <c r="O1296" s="2">
        <f>L1296/$J1296</f>
        <v>0.71887881286067601</v>
      </c>
      <c r="P1296" s="2">
        <f>M1296/$J1296</f>
        <v>7.7493816982687549E-2</v>
      </c>
      <c r="Q1296" s="2">
        <f>N1296/$J1296</f>
        <v>6.6776586974443525E-2</v>
      </c>
      <c r="R1296" s="2">
        <v>0.59799999999999998</v>
      </c>
      <c r="S1296" s="8" t="str">
        <f>VLOOKUP(R1296,bachelor_lookup!A:B,2,TRUE)</f>
        <v>High</v>
      </c>
      <c r="T1296" s="2">
        <v>0.627</v>
      </c>
      <c r="U1296" s="2">
        <v>0.57299999999999995</v>
      </c>
      <c r="V1296" s="1">
        <v>2397</v>
      </c>
      <c r="W1296" s="2">
        <f>V1296/E1296</f>
        <v>0.99625935162094759</v>
      </c>
      <c r="X1296" s="2">
        <v>6.2E-2</v>
      </c>
      <c r="Y1296" s="1">
        <v>580</v>
      </c>
      <c r="Z1296" s="2">
        <f>Y1296/E1296</f>
        <v>0.24106400665004157</v>
      </c>
      <c r="AA1296" s="2">
        <v>0.11199999999999999</v>
      </c>
      <c r="AB1296" s="1">
        <v>1497</v>
      </c>
      <c r="AC1296" s="2">
        <f>AB1296/E1296</f>
        <v>0.62219451371571077</v>
      </c>
      <c r="AD1296" s="2">
        <f>1-(AC1296+Z1296)</f>
        <v>0.13674147963424765</v>
      </c>
      <c r="AE1296" s="2">
        <v>5.5999999999999994E-2</v>
      </c>
      <c r="AF1296" s="1">
        <v>130534</v>
      </c>
      <c r="AG1296" s="1">
        <v>851</v>
      </c>
      <c r="AH1296" s="1">
        <v>101250</v>
      </c>
      <c r="AI1296" s="1">
        <v>1865</v>
      </c>
      <c r="AJ1296" s="2">
        <v>8.4000000000000005E-2</v>
      </c>
      <c r="AK1296">
        <v>4.2077140420000001</v>
      </c>
      <c r="AL1296">
        <v>571.80691843221985</v>
      </c>
      <c r="AM1296" t="s">
        <v>1483</v>
      </c>
      <c r="AN1296" t="s">
        <v>1503</v>
      </c>
    </row>
    <row r="1297" spans="1:40">
      <c r="A1297" t="s">
        <v>332</v>
      </c>
      <c r="B1297">
        <v>37.6</v>
      </c>
      <c r="C1297">
        <v>37.200000000000003</v>
      </c>
      <c r="D1297">
        <v>38.9</v>
      </c>
      <c r="E1297">
        <v>2685</v>
      </c>
      <c r="F1297">
        <v>1357</v>
      </c>
      <c r="G1297">
        <v>1328</v>
      </c>
      <c r="H1297" s="2">
        <f>F1297/E1297</f>
        <v>0.50540037243947855</v>
      </c>
      <c r="I1297" s="2">
        <f>G1297/E1297</f>
        <v>0.49459962756052139</v>
      </c>
      <c r="J1297" s="1">
        <v>1589</v>
      </c>
      <c r="K1297" s="2">
        <f>J1297/E1297</f>
        <v>0.59180633147113593</v>
      </c>
      <c r="L1297" s="1">
        <v>743</v>
      </c>
      <c r="M1297" s="1">
        <v>173</v>
      </c>
      <c r="N1297" s="1">
        <v>414</v>
      </c>
      <c r="O1297" s="2">
        <f>L1297/$J1297</f>
        <v>0.46758967904342352</v>
      </c>
      <c r="P1297" s="2">
        <f>M1297/$J1297</f>
        <v>0.10887350534927627</v>
      </c>
      <c r="Q1297" s="2">
        <f>N1297/$J1297</f>
        <v>0.26054122089364379</v>
      </c>
      <c r="R1297" s="2">
        <v>0.60099999999999998</v>
      </c>
      <c r="S1297" s="8" t="str">
        <f>VLOOKUP(R1297,bachelor_lookup!A:B,2,TRUE)</f>
        <v>High</v>
      </c>
      <c r="T1297" s="2">
        <v>0.59799999999999998</v>
      </c>
      <c r="U1297" s="2">
        <v>0.60499999999999998</v>
      </c>
      <c r="V1297" s="1">
        <v>2685</v>
      </c>
      <c r="W1297" s="2">
        <f>V1297/E1297</f>
        <v>1</v>
      </c>
      <c r="X1297" s="2">
        <v>0.12300000000000001</v>
      </c>
      <c r="Y1297" s="1">
        <v>433</v>
      </c>
      <c r="Z1297" s="2">
        <f>Y1297/E1297</f>
        <v>0.16126629422718808</v>
      </c>
      <c r="AA1297" s="2">
        <v>0.17600000000000002</v>
      </c>
      <c r="AB1297" s="1">
        <v>1957</v>
      </c>
      <c r="AC1297" s="2">
        <f>AB1297/E1297</f>
        <v>0.72886405959031653</v>
      </c>
      <c r="AD1297" s="2">
        <f>1-(AC1297+Z1297)</f>
        <v>0.1098696461824954</v>
      </c>
      <c r="AE1297" s="2">
        <v>0.129</v>
      </c>
      <c r="AF1297" s="1">
        <v>98490</v>
      </c>
      <c r="AG1297" s="1">
        <v>1103</v>
      </c>
      <c r="AH1297" s="1">
        <v>64583</v>
      </c>
      <c r="AI1297" s="1">
        <v>2284</v>
      </c>
      <c r="AJ1297" s="2">
        <v>0.06</v>
      </c>
      <c r="AK1297">
        <v>1.0604208420000001</v>
      </c>
      <c r="AL1297">
        <v>2532.0136059717315</v>
      </c>
      <c r="AM1297" t="s">
        <v>1484</v>
      </c>
      <c r="AN1297" t="s">
        <v>1503</v>
      </c>
    </row>
    <row r="1298" spans="1:40">
      <c r="A1298" t="s">
        <v>704</v>
      </c>
      <c r="B1298">
        <v>33.4</v>
      </c>
      <c r="C1298">
        <v>33.200000000000003</v>
      </c>
      <c r="D1298">
        <v>33.700000000000003</v>
      </c>
      <c r="E1298">
        <v>5021</v>
      </c>
      <c r="F1298">
        <v>2575</v>
      </c>
      <c r="G1298">
        <v>2446</v>
      </c>
      <c r="H1298" s="2">
        <f>F1298/E1298</f>
        <v>0.51284604660426214</v>
      </c>
      <c r="I1298" s="2">
        <f>G1298/E1298</f>
        <v>0.48715395339573792</v>
      </c>
      <c r="J1298" s="1">
        <v>2957</v>
      </c>
      <c r="K1298" s="2">
        <f>J1298/E1298</f>
        <v>0.58892650866361285</v>
      </c>
      <c r="L1298" s="1">
        <v>2099</v>
      </c>
      <c r="M1298" s="1">
        <v>179</v>
      </c>
      <c r="N1298" s="1">
        <v>272</v>
      </c>
      <c r="O1298" s="2">
        <f>L1298/$J1298</f>
        <v>0.70984105512343587</v>
      </c>
      <c r="P1298" s="2">
        <f>M1298/$J1298</f>
        <v>6.0534325329726073E-2</v>
      </c>
      <c r="Q1298" s="2">
        <f>N1298/$J1298</f>
        <v>9.1985120054108888E-2</v>
      </c>
      <c r="R1298" s="2">
        <v>0.60199999999999998</v>
      </c>
      <c r="S1298" s="8" t="str">
        <f>VLOOKUP(R1298,bachelor_lookup!A:B,2,TRUE)</f>
        <v>High</v>
      </c>
      <c r="T1298" s="2">
        <v>0.60599999999999998</v>
      </c>
      <c r="U1298" s="2">
        <v>0.59799999999999998</v>
      </c>
      <c r="V1298" s="1">
        <v>5015</v>
      </c>
      <c r="W1298" s="2">
        <f>V1298/E1298</f>
        <v>0.99880501892053375</v>
      </c>
      <c r="X1298" s="2">
        <v>0.10300000000000001</v>
      </c>
      <c r="Y1298" s="1">
        <v>1037</v>
      </c>
      <c r="Z1298" s="2">
        <f>Y1298/E1298</f>
        <v>0.20653256323441546</v>
      </c>
      <c r="AA1298" s="2">
        <v>0.192</v>
      </c>
      <c r="AB1298" s="1">
        <v>3731</v>
      </c>
      <c r="AC1298" s="2">
        <f>AB1298/E1298</f>
        <v>0.74307906791475797</v>
      </c>
      <c r="AD1298" s="2">
        <f>1-(AC1298+Z1298)</f>
        <v>5.0388368850826537E-2</v>
      </c>
      <c r="AE1298" s="2">
        <v>7.9000000000000001E-2</v>
      </c>
      <c r="AF1298" s="1">
        <v>106440</v>
      </c>
      <c r="AG1298" s="1">
        <v>2390</v>
      </c>
      <c r="AH1298" s="1">
        <v>96750</v>
      </c>
      <c r="AI1298" s="1">
        <v>4083</v>
      </c>
      <c r="AJ1298" s="2">
        <v>7.0000000000000007E-2</v>
      </c>
      <c r="AK1298">
        <v>2.2129389330000002</v>
      </c>
      <c r="AL1298">
        <v>2268.9284033668359</v>
      </c>
      <c r="AM1298" t="s">
        <v>1484</v>
      </c>
      <c r="AN1298" t="s">
        <v>1503</v>
      </c>
    </row>
    <row r="1299" spans="1:40">
      <c r="A1299" t="s">
        <v>1131</v>
      </c>
      <c r="B1299">
        <v>40.1</v>
      </c>
      <c r="C1299">
        <v>38.5</v>
      </c>
      <c r="D1299">
        <v>40.799999999999997</v>
      </c>
      <c r="E1299">
        <v>4823</v>
      </c>
      <c r="F1299">
        <v>2497</v>
      </c>
      <c r="G1299">
        <v>2326</v>
      </c>
      <c r="H1299" s="2">
        <f>F1299/E1299</f>
        <v>0.51772755546340454</v>
      </c>
      <c r="I1299" s="2">
        <f>G1299/E1299</f>
        <v>0.48227244453659546</v>
      </c>
      <c r="J1299" s="1">
        <v>2480</v>
      </c>
      <c r="K1299" s="2">
        <f>J1299/E1299</f>
        <v>0.51420277835372175</v>
      </c>
      <c r="L1299" s="1">
        <v>1737</v>
      </c>
      <c r="M1299" s="1">
        <v>344</v>
      </c>
      <c r="N1299" s="1">
        <v>87</v>
      </c>
      <c r="O1299" s="2">
        <f>L1299/$J1299</f>
        <v>0.70040322580645165</v>
      </c>
      <c r="P1299" s="2">
        <f>M1299/$J1299</f>
        <v>0.13870967741935483</v>
      </c>
      <c r="Q1299" s="2">
        <f>N1299/$J1299</f>
        <v>3.5080645161290322E-2</v>
      </c>
      <c r="R1299" s="2">
        <v>0.60199999999999998</v>
      </c>
      <c r="S1299" s="8" t="str">
        <f>VLOOKUP(R1299,bachelor_lookup!A:B,2,TRUE)</f>
        <v>High</v>
      </c>
      <c r="T1299" s="2">
        <v>0.61399999999999999</v>
      </c>
      <c r="U1299" s="2">
        <v>0.59</v>
      </c>
      <c r="V1299" s="1">
        <v>4819</v>
      </c>
      <c r="W1299" s="2">
        <f>V1299/E1299</f>
        <v>0.99917064068007466</v>
      </c>
      <c r="X1299" s="2">
        <v>2.3E-2</v>
      </c>
      <c r="Y1299" s="1">
        <v>1128</v>
      </c>
      <c r="Z1299" s="2">
        <f>Y1299/E1299</f>
        <v>0.23387932821895085</v>
      </c>
      <c r="AA1299" s="2">
        <v>0</v>
      </c>
      <c r="AB1299" s="1">
        <v>3171</v>
      </c>
      <c r="AC1299" s="2">
        <f>AB1299/E1299</f>
        <v>0.65747460087082732</v>
      </c>
      <c r="AD1299" s="2">
        <f>1-(AC1299+Z1299)</f>
        <v>0.10864607091022183</v>
      </c>
      <c r="AE1299" s="2">
        <v>3.4000000000000002E-2</v>
      </c>
      <c r="AF1299" s="1">
        <v>142578</v>
      </c>
      <c r="AG1299" s="1">
        <v>1627</v>
      </c>
      <c r="AH1299" s="1">
        <v>112129</v>
      </c>
      <c r="AI1299" s="1">
        <v>3844</v>
      </c>
      <c r="AJ1299" s="2">
        <v>5.2000000000000005E-2</v>
      </c>
      <c r="AK1299">
        <v>8.4857377970000005</v>
      </c>
      <c r="AL1299">
        <v>568.36542860246004</v>
      </c>
      <c r="AM1299" t="s">
        <v>1483</v>
      </c>
      <c r="AN1299" t="s">
        <v>1517</v>
      </c>
    </row>
    <row r="1300" spans="1:40">
      <c r="A1300" t="s">
        <v>137</v>
      </c>
      <c r="B1300">
        <v>40.1</v>
      </c>
      <c r="C1300">
        <v>39.5</v>
      </c>
      <c r="D1300">
        <v>41.4</v>
      </c>
      <c r="E1300">
        <v>3499</v>
      </c>
      <c r="F1300">
        <v>1868</v>
      </c>
      <c r="G1300">
        <v>1631</v>
      </c>
      <c r="H1300" s="2">
        <f>F1300/E1300</f>
        <v>0.53386681909116895</v>
      </c>
      <c r="I1300" s="2">
        <f>G1300/E1300</f>
        <v>0.4661331809088311</v>
      </c>
      <c r="J1300" s="1">
        <v>1642</v>
      </c>
      <c r="K1300" s="2">
        <f>J1300/E1300</f>
        <v>0.469276936267505</v>
      </c>
      <c r="L1300" s="1">
        <v>1304</v>
      </c>
      <c r="M1300" s="1">
        <v>95</v>
      </c>
      <c r="N1300" s="1">
        <v>21</v>
      </c>
      <c r="O1300" s="2">
        <f>L1300/$J1300</f>
        <v>0.79415347137637027</v>
      </c>
      <c r="P1300" s="2">
        <f>M1300/$J1300</f>
        <v>5.7856272838002439E-2</v>
      </c>
      <c r="Q1300" s="2">
        <f>N1300/$J1300</f>
        <v>1.2789281364190013E-2</v>
      </c>
      <c r="R1300" s="2">
        <v>0.60299999999999998</v>
      </c>
      <c r="S1300" s="8" t="str">
        <f>VLOOKUP(R1300,bachelor_lookup!A:B,2,TRUE)</f>
        <v>High</v>
      </c>
      <c r="T1300" s="2">
        <v>0.64</v>
      </c>
      <c r="U1300" s="2">
        <v>0.56499999999999995</v>
      </c>
      <c r="V1300" s="1">
        <v>3499</v>
      </c>
      <c r="W1300" s="2">
        <f>V1300/E1300</f>
        <v>1</v>
      </c>
      <c r="X1300" s="2">
        <v>1.8000000000000002E-2</v>
      </c>
      <c r="Y1300" s="1">
        <v>1099</v>
      </c>
      <c r="Z1300" s="2">
        <f>Y1300/E1300</f>
        <v>0.31408973992569306</v>
      </c>
      <c r="AA1300" s="2">
        <v>1.9E-2</v>
      </c>
      <c r="AB1300" s="1">
        <v>2077</v>
      </c>
      <c r="AC1300" s="2">
        <f>AB1300/E1300</f>
        <v>0.59359817090597311</v>
      </c>
      <c r="AD1300" s="2">
        <f>1-(AC1300+Z1300)</f>
        <v>9.2312089168333777E-2</v>
      </c>
      <c r="AE1300" s="2">
        <v>8.0000000000000002E-3</v>
      </c>
      <c r="AF1300" s="1">
        <v>136893</v>
      </c>
      <c r="AG1300" s="1">
        <v>1126</v>
      </c>
      <c r="AH1300" s="1">
        <v>121000</v>
      </c>
      <c r="AI1300" s="1">
        <v>2555</v>
      </c>
      <c r="AJ1300" s="2">
        <v>5.5E-2</v>
      </c>
      <c r="AK1300">
        <v>3.0460966300000001</v>
      </c>
      <c r="AL1300">
        <v>1148.6831919708338</v>
      </c>
      <c r="AM1300" t="s">
        <v>1483</v>
      </c>
      <c r="AN1300" t="s">
        <v>1492</v>
      </c>
    </row>
    <row r="1301" spans="1:40">
      <c r="A1301" t="s">
        <v>499</v>
      </c>
      <c r="B1301">
        <v>40.799999999999997</v>
      </c>
      <c r="C1301">
        <v>37.700000000000003</v>
      </c>
      <c r="D1301">
        <v>47.7</v>
      </c>
      <c r="E1301">
        <v>3003</v>
      </c>
      <c r="F1301">
        <v>1601</v>
      </c>
      <c r="G1301">
        <v>1402</v>
      </c>
      <c r="H1301" s="2">
        <f>F1301/E1301</f>
        <v>0.53313353313353318</v>
      </c>
      <c r="I1301" s="2">
        <f>G1301/E1301</f>
        <v>0.46686646686646688</v>
      </c>
      <c r="J1301" s="1">
        <v>1380</v>
      </c>
      <c r="K1301" s="2">
        <f>J1301/E1301</f>
        <v>0.45954045954045952</v>
      </c>
      <c r="L1301" s="1">
        <v>922</v>
      </c>
      <c r="M1301" s="1">
        <v>119</v>
      </c>
      <c r="N1301" s="1">
        <v>144</v>
      </c>
      <c r="O1301" s="2">
        <f>L1301/$J1301</f>
        <v>0.6681159420289855</v>
      </c>
      <c r="P1301" s="2">
        <f>M1301/$J1301</f>
        <v>8.6231884057971012E-2</v>
      </c>
      <c r="Q1301" s="2">
        <f>N1301/$J1301</f>
        <v>0.10434782608695652</v>
      </c>
      <c r="R1301" s="2">
        <v>0.60299999999999998</v>
      </c>
      <c r="S1301" s="8" t="str">
        <f>VLOOKUP(R1301,bachelor_lookup!A:B,2,TRUE)</f>
        <v>High</v>
      </c>
      <c r="T1301" s="2">
        <v>0.63400000000000001</v>
      </c>
      <c r="U1301" s="2">
        <v>0.57200000000000006</v>
      </c>
      <c r="V1301" s="1">
        <v>2930</v>
      </c>
      <c r="W1301" s="2">
        <f>V1301/E1301</f>
        <v>0.97569097569097574</v>
      </c>
      <c r="X1301" s="2">
        <v>6.9000000000000006E-2</v>
      </c>
      <c r="Y1301" s="1">
        <v>699</v>
      </c>
      <c r="Z1301" s="2">
        <f>Y1301/E1301</f>
        <v>0.23276723276723277</v>
      </c>
      <c r="AA1301" s="2">
        <v>0.109</v>
      </c>
      <c r="AB1301" s="1">
        <v>1752</v>
      </c>
      <c r="AC1301" s="2">
        <f>AB1301/E1301</f>
        <v>0.58341658341658342</v>
      </c>
      <c r="AD1301" s="2">
        <f>1-(AC1301+Z1301)</f>
        <v>0.18381618381618381</v>
      </c>
      <c r="AE1301" s="2">
        <v>7.2000000000000008E-2</v>
      </c>
      <c r="AF1301" s="1">
        <v>140811</v>
      </c>
      <c r="AG1301" s="1">
        <v>983</v>
      </c>
      <c r="AH1301" s="1">
        <v>119041</v>
      </c>
      <c r="AI1301" s="1">
        <v>2392</v>
      </c>
      <c r="AJ1301" s="2">
        <v>5.0999999999999997E-2</v>
      </c>
      <c r="AK1301">
        <v>1.48406025</v>
      </c>
      <c r="AL1301">
        <v>2023.502751994065</v>
      </c>
      <c r="AM1301" t="s">
        <v>1484</v>
      </c>
      <c r="AN1301" t="s">
        <v>1503</v>
      </c>
    </row>
    <row r="1302" spans="1:40">
      <c r="A1302" t="s">
        <v>1396</v>
      </c>
      <c r="B1302">
        <v>47.8</v>
      </c>
      <c r="C1302">
        <v>44.6</v>
      </c>
      <c r="D1302">
        <v>50.6</v>
      </c>
      <c r="E1302">
        <v>6779</v>
      </c>
      <c r="F1302">
        <v>3394</v>
      </c>
      <c r="G1302">
        <v>3385</v>
      </c>
      <c r="H1302" s="2">
        <f>F1302/E1302</f>
        <v>0.50066381472193544</v>
      </c>
      <c r="I1302" s="2">
        <f>G1302/E1302</f>
        <v>0.49933618527806461</v>
      </c>
      <c r="J1302" s="1">
        <v>3185</v>
      </c>
      <c r="K1302" s="2">
        <f>J1302/E1302</f>
        <v>0.46983330874760287</v>
      </c>
      <c r="L1302" s="1">
        <v>2289</v>
      </c>
      <c r="M1302" s="1">
        <v>177</v>
      </c>
      <c r="N1302" s="1">
        <v>107</v>
      </c>
      <c r="O1302" s="2">
        <f>L1302/$J1302</f>
        <v>0.71868131868131868</v>
      </c>
      <c r="P1302" s="2">
        <f>M1302/$J1302</f>
        <v>5.5572998430141289E-2</v>
      </c>
      <c r="Q1302" s="2">
        <f>N1302/$J1302</f>
        <v>3.3594976452119306E-2</v>
      </c>
      <c r="R1302" s="2">
        <v>0.60299999999999998</v>
      </c>
      <c r="S1302" s="8" t="str">
        <f>VLOOKUP(R1302,bachelor_lookup!A:B,2,TRUE)</f>
        <v>High</v>
      </c>
      <c r="T1302" s="2">
        <v>0.60399999999999998</v>
      </c>
      <c r="U1302" s="2">
        <v>0.60099999999999998</v>
      </c>
      <c r="V1302" s="1">
        <v>6743</v>
      </c>
      <c r="W1302" s="2">
        <f>V1302/E1302</f>
        <v>0.99468948222451692</v>
      </c>
      <c r="X1302" s="2">
        <v>0.13</v>
      </c>
      <c r="Y1302" s="1">
        <v>799</v>
      </c>
      <c r="Z1302" s="2">
        <f>Y1302/E1302</f>
        <v>0.11786399173919457</v>
      </c>
      <c r="AA1302" s="2">
        <v>0</v>
      </c>
      <c r="AB1302" s="1">
        <v>4371</v>
      </c>
      <c r="AC1302" s="2">
        <f>AB1302/E1302</f>
        <v>0.64478536657324093</v>
      </c>
      <c r="AD1302" s="2">
        <f>1-(AC1302+Z1302)</f>
        <v>0.23735064168756448</v>
      </c>
      <c r="AE1302" s="2">
        <v>0.17499999999999999</v>
      </c>
      <c r="AF1302" s="1">
        <v>87911</v>
      </c>
      <c r="AG1302" s="1">
        <v>3136</v>
      </c>
      <c r="AH1302" s="1">
        <v>60570</v>
      </c>
      <c r="AI1302" s="1">
        <v>6012</v>
      </c>
      <c r="AJ1302" s="2">
        <v>9.6999999999999989E-2</v>
      </c>
      <c r="AK1302">
        <v>72.560736070000004</v>
      </c>
      <c r="AL1302">
        <v>93.425182366676054</v>
      </c>
      <c r="AM1302" t="s">
        <v>1482</v>
      </c>
      <c r="AN1302" t="s">
        <v>1523</v>
      </c>
    </row>
    <row r="1303" spans="1:40">
      <c r="A1303" t="s">
        <v>699</v>
      </c>
      <c r="B1303">
        <v>43</v>
      </c>
      <c r="C1303">
        <v>44.9</v>
      </c>
      <c r="D1303">
        <v>41.8</v>
      </c>
      <c r="E1303">
        <v>4346</v>
      </c>
      <c r="F1303">
        <v>1992</v>
      </c>
      <c r="G1303">
        <v>2354</v>
      </c>
      <c r="H1303" s="2">
        <f>F1303/E1303</f>
        <v>0.4583525080533824</v>
      </c>
      <c r="I1303" s="2">
        <f>G1303/E1303</f>
        <v>0.54164749194661754</v>
      </c>
      <c r="J1303" s="1">
        <v>2040</v>
      </c>
      <c r="K1303" s="2">
        <f>J1303/E1303</f>
        <v>0.46939714680165667</v>
      </c>
      <c r="L1303" s="1">
        <v>1550</v>
      </c>
      <c r="M1303" s="1">
        <v>108</v>
      </c>
      <c r="N1303" s="1">
        <v>49</v>
      </c>
      <c r="O1303" s="2">
        <f>L1303/$J1303</f>
        <v>0.75980392156862742</v>
      </c>
      <c r="P1303" s="2">
        <f>M1303/$J1303</f>
        <v>5.2941176470588235E-2</v>
      </c>
      <c r="Q1303" s="2">
        <f>N1303/$J1303</f>
        <v>2.4019607843137256E-2</v>
      </c>
      <c r="R1303" s="2">
        <v>0.60599999999999998</v>
      </c>
      <c r="S1303" s="8" t="str">
        <f>VLOOKUP(R1303,bachelor_lookup!A:B,2,TRUE)</f>
        <v>High</v>
      </c>
      <c r="T1303" s="2">
        <v>0.623</v>
      </c>
      <c r="U1303" s="2">
        <v>0.58899999999999997</v>
      </c>
      <c r="V1303" s="1">
        <v>4325</v>
      </c>
      <c r="W1303" s="2">
        <f>V1303/E1303</f>
        <v>0.99516797054762995</v>
      </c>
      <c r="X1303" s="2">
        <v>0.02</v>
      </c>
      <c r="Y1303" s="1">
        <v>1249</v>
      </c>
      <c r="Z1303" s="2">
        <f>Y1303/E1303</f>
        <v>0.28739070409572021</v>
      </c>
      <c r="AA1303" s="2">
        <v>2.4E-2</v>
      </c>
      <c r="AB1303" s="1">
        <v>2600</v>
      </c>
      <c r="AC1303" s="2">
        <f>AB1303/E1303</f>
        <v>0.59825126553152319</v>
      </c>
      <c r="AD1303" s="2">
        <f>1-(AC1303+Z1303)</f>
        <v>0.1143580303727566</v>
      </c>
      <c r="AE1303" s="2">
        <v>1.4999999999999999E-2</v>
      </c>
      <c r="AF1303" s="1">
        <v>217848</v>
      </c>
      <c r="AG1303" s="1">
        <v>1468</v>
      </c>
      <c r="AH1303" s="1">
        <v>163198</v>
      </c>
      <c r="AI1303" s="1">
        <v>3290</v>
      </c>
      <c r="AJ1303" s="2">
        <v>6.0999999999999999E-2</v>
      </c>
      <c r="AK1303">
        <v>9.5951268489999997</v>
      </c>
      <c r="AL1303">
        <v>452.93825380254754</v>
      </c>
      <c r="AM1303" t="s">
        <v>1483</v>
      </c>
      <c r="AN1303" t="s">
        <v>1503</v>
      </c>
    </row>
    <row r="1304" spans="1:40">
      <c r="A1304" t="s">
        <v>53</v>
      </c>
      <c r="B1304">
        <v>47.5</v>
      </c>
      <c r="C1304">
        <v>47.9</v>
      </c>
      <c r="D1304">
        <v>47</v>
      </c>
      <c r="E1304">
        <v>3217</v>
      </c>
      <c r="F1304">
        <v>1600</v>
      </c>
      <c r="G1304">
        <v>1617</v>
      </c>
      <c r="H1304" s="2">
        <f>F1304/E1304</f>
        <v>0.49735778675784892</v>
      </c>
      <c r="I1304" s="2">
        <f>G1304/E1304</f>
        <v>0.50264221324215108</v>
      </c>
      <c r="J1304" s="1">
        <v>1650</v>
      </c>
      <c r="K1304" s="2">
        <f>J1304/E1304</f>
        <v>0.5129002175940317</v>
      </c>
      <c r="L1304" s="1">
        <v>1451</v>
      </c>
      <c r="M1304" s="1">
        <v>148</v>
      </c>
      <c r="N1304" s="1">
        <v>0</v>
      </c>
      <c r="O1304" s="2">
        <f>L1304/$J1304</f>
        <v>0.87939393939393939</v>
      </c>
      <c r="P1304" s="2">
        <f>M1304/$J1304</f>
        <v>8.9696969696969692E-2</v>
      </c>
      <c r="Q1304" s="2">
        <f>N1304/$J1304</f>
        <v>0</v>
      </c>
      <c r="R1304" s="2">
        <v>0.60799999999999998</v>
      </c>
      <c r="S1304" s="8" t="str">
        <f>VLOOKUP(R1304,bachelor_lookup!A:B,2,TRUE)</f>
        <v>High</v>
      </c>
      <c r="T1304" s="2">
        <v>0.57999999999999996</v>
      </c>
      <c r="U1304" s="2">
        <v>0.63300000000000001</v>
      </c>
      <c r="V1304" s="1">
        <v>3217</v>
      </c>
      <c r="W1304" s="2">
        <f>V1304/E1304</f>
        <v>1</v>
      </c>
      <c r="X1304" s="2">
        <v>1.9E-2</v>
      </c>
      <c r="Y1304" s="1">
        <v>785</v>
      </c>
      <c r="Z1304" s="2">
        <f>Y1304/E1304</f>
        <v>0.24401616412806962</v>
      </c>
      <c r="AA1304" s="2">
        <v>9.0000000000000011E-3</v>
      </c>
      <c r="AB1304" s="1">
        <v>2077</v>
      </c>
      <c r="AC1304" s="2">
        <f>AB1304/E1304</f>
        <v>0.64563257693503262</v>
      </c>
      <c r="AD1304" s="2">
        <f>1-(AC1304+Z1304)</f>
        <v>0.11035125893689779</v>
      </c>
      <c r="AE1304" s="2">
        <v>2.6000000000000002E-2</v>
      </c>
      <c r="AF1304" s="1">
        <v>145880</v>
      </c>
      <c r="AG1304" s="1">
        <v>1144</v>
      </c>
      <c r="AH1304" s="1">
        <v>128100</v>
      </c>
      <c r="AI1304" s="1">
        <v>2586</v>
      </c>
      <c r="AJ1304" s="2">
        <v>1.8000000000000002E-2</v>
      </c>
      <c r="AK1304">
        <v>23.153003729999998</v>
      </c>
      <c r="AL1304">
        <v>138.94525468553536</v>
      </c>
      <c r="AM1304" t="s">
        <v>1482</v>
      </c>
      <c r="AN1304" t="s">
        <v>1489</v>
      </c>
    </row>
    <row r="1305" spans="1:40">
      <c r="A1305" t="s">
        <v>467</v>
      </c>
      <c r="B1305">
        <v>48.1</v>
      </c>
      <c r="C1305">
        <v>46.9</v>
      </c>
      <c r="D1305">
        <v>49.8</v>
      </c>
      <c r="E1305">
        <v>4333</v>
      </c>
      <c r="F1305">
        <v>2101</v>
      </c>
      <c r="G1305">
        <v>2232</v>
      </c>
      <c r="H1305" s="2">
        <f>F1305/E1305</f>
        <v>0.48488345257327486</v>
      </c>
      <c r="I1305" s="2">
        <f>G1305/E1305</f>
        <v>0.51511654742672508</v>
      </c>
      <c r="J1305" s="1">
        <v>2230</v>
      </c>
      <c r="K1305" s="2">
        <f>J1305/E1305</f>
        <v>0.51465497345949685</v>
      </c>
      <c r="L1305" s="1">
        <v>1572</v>
      </c>
      <c r="M1305" s="1">
        <v>215</v>
      </c>
      <c r="N1305" s="1">
        <v>161</v>
      </c>
      <c r="O1305" s="2">
        <f>L1305/$J1305</f>
        <v>0.70493273542600898</v>
      </c>
      <c r="P1305" s="2">
        <f>M1305/$J1305</f>
        <v>9.641255605381166E-2</v>
      </c>
      <c r="Q1305" s="2">
        <f>N1305/$J1305</f>
        <v>7.2197309417040362E-2</v>
      </c>
      <c r="R1305" s="2">
        <v>0.60799999999999998</v>
      </c>
      <c r="S1305" s="8" t="str">
        <f>VLOOKUP(R1305,bachelor_lookup!A:B,2,TRUE)</f>
        <v>High</v>
      </c>
      <c r="T1305" s="2">
        <v>0.56399999999999995</v>
      </c>
      <c r="U1305" s="2">
        <v>0.64900000000000002</v>
      </c>
      <c r="V1305" s="1">
        <v>4306</v>
      </c>
      <c r="W1305" s="2">
        <f>V1305/E1305</f>
        <v>0.99376875144241861</v>
      </c>
      <c r="X1305" s="2">
        <v>0.05</v>
      </c>
      <c r="Y1305" s="1">
        <v>774</v>
      </c>
      <c r="Z1305" s="2">
        <f>Y1305/E1305</f>
        <v>0.1786291253173321</v>
      </c>
      <c r="AA1305" s="2">
        <v>1.2E-2</v>
      </c>
      <c r="AB1305" s="1">
        <v>2641</v>
      </c>
      <c r="AC1305" s="2">
        <f>AB1305/E1305</f>
        <v>0.60950842372490188</v>
      </c>
      <c r="AD1305" s="2">
        <f>1-(AC1305+Z1305)</f>
        <v>0.21186245095776601</v>
      </c>
      <c r="AE1305" s="2">
        <v>6.9000000000000006E-2</v>
      </c>
      <c r="AF1305" s="1">
        <v>129220</v>
      </c>
      <c r="AG1305" s="1">
        <v>1699</v>
      </c>
      <c r="AH1305" s="1">
        <v>108210</v>
      </c>
      <c r="AI1305" s="1">
        <v>3630</v>
      </c>
      <c r="AJ1305" s="2">
        <v>7.2000000000000008E-2</v>
      </c>
      <c r="AK1305">
        <v>3.8980995580000002</v>
      </c>
      <c r="AL1305">
        <v>1111.5672997903457</v>
      </c>
      <c r="AM1305" t="s">
        <v>1483</v>
      </c>
      <c r="AN1305" t="s">
        <v>1503</v>
      </c>
    </row>
    <row r="1306" spans="1:40">
      <c r="A1306" t="s">
        <v>400</v>
      </c>
      <c r="B1306">
        <v>38.1</v>
      </c>
      <c r="C1306">
        <v>34.6</v>
      </c>
      <c r="D1306">
        <v>40.4</v>
      </c>
      <c r="E1306">
        <v>4665</v>
      </c>
      <c r="F1306">
        <v>2531</v>
      </c>
      <c r="G1306">
        <v>2134</v>
      </c>
      <c r="H1306" s="2">
        <f>F1306/E1306</f>
        <v>0.54255091103965702</v>
      </c>
      <c r="I1306" s="2">
        <f>G1306/E1306</f>
        <v>0.45744908896034298</v>
      </c>
      <c r="J1306" s="1">
        <v>2729</v>
      </c>
      <c r="K1306" s="2">
        <f>J1306/E1306</f>
        <v>0.58499464094319398</v>
      </c>
      <c r="L1306" s="1">
        <v>1134</v>
      </c>
      <c r="M1306" s="1">
        <v>229</v>
      </c>
      <c r="N1306" s="1">
        <v>696</v>
      </c>
      <c r="O1306" s="2">
        <f>L1306/$J1306</f>
        <v>0.41553682667643826</v>
      </c>
      <c r="P1306" s="2">
        <f>M1306/$J1306</f>
        <v>8.3913521436423597E-2</v>
      </c>
      <c r="Q1306" s="2">
        <f>N1306/$J1306</f>
        <v>0.25503847563209969</v>
      </c>
      <c r="R1306" s="2">
        <v>0.61099999999999999</v>
      </c>
      <c r="S1306" s="8" t="str">
        <f>VLOOKUP(R1306,bachelor_lookup!A:B,2,TRUE)</f>
        <v>High</v>
      </c>
      <c r="T1306" s="2">
        <v>0.57399999999999995</v>
      </c>
      <c r="U1306" s="2">
        <v>0.65</v>
      </c>
      <c r="V1306" s="1">
        <v>4640</v>
      </c>
      <c r="W1306" s="2">
        <f>V1306/E1306</f>
        <v>0.99464094319399787</v>
      </c>
      <c r="X1306" s="2">
        <v>0.157</v>
      </c>
      <c r="Y1306" s="1">
        <v>800</v>
      </c>
      <c r="Z1306" s="2">
        <f>Y1306/E1306</f>
        <v>0.17148981779206859</v>
      </c>
      <c r="AA1306" s="2">
        <v>0.28300000000000003</v>
      </c>
      <c r="AB1306" s="1">
        <v>3485</v>
      </c>
      <c r="AC1306" s="2">
        <f>AB1306/E1306</f>
        <v>0.74705251875669887</v>
      </c>
      <c r="AD1306" s="2">
        <f>1-(AC1306+Z1306)</f>
        <v>8.1457663451232509E-2</v>
      </c>
      <c r="AE1306" s="2">
        <v>0.129</v>
      </c>
      <c r="AF1306" s="1">
        <v>110559</v>
      </c>
      <c r="AG1306" s="1">
        <v>2139</v>
      </c>
      <c r="AH1306" s="1">
        <v>91507</v>
      </c>
      <c r="AI1306" s="1">
        <v>3985</v>
      </c>
      <c r="AJ1306" s="2">
        <v>0.107</v>
      </c>
      <c r="AK1306">
        <v>1.05832489</v>
      </c>
      <c r="AL1306">
        <v>4407.9091818392371</v>
      </c>
      <c r="AM1306" t="s">
        <v>1484</v>
      </c>
      <c r="AN1306" t="s">
        <v>1503</v>
      </c>
    </row>
    <row r="1307" spans="1:40">
      <c r="A1307" t="s">
        <v>337</v>
      </c>
      <c r="B1307">
        <v>44.6</v>
      </c>
      <c r="C1307">
        <v>43.8</v>
      </c>
      <c r="D1307">
        <v>45.4</v>
      </c>
      <c r="E1307">
        <v>4053</v>
      </c>
      <c r="F1307">
        <v>1901</v>
      </c>
      <c r="G1307">
        <v>2152</v>
      </c>
      <c r="H1307" s="2">
        <f>F1307/E1307</f>
        <v>0.46903528250678511</v>
      </c>
      <c r="I1307" s="2">
        <f>G1307/E1307</f>
        <v>0.53096471749321494</v>
      </c>
      <c r="J1307" s="1">
        <v>2182</v>
      </c>
      <c r="K1307" s="2">
        <f>J1307/E1307</f>
        <v>0.53836664199358497</v>
      </c>
      <c r="L1307" s="1">
        <v>1408</v>
      </c>
      <c r="M1307" s="1">
        <v>244</v>
      </c>
      <c r="N1307" s="1">
        <v>261</v>
      </c>
      <c r="O1307" s="2">
        <f>L1307/$J1307</f>
        <v>0.64527956003666365</v>
      </c>
      <c r="P1307" s="2">
        <f>M1307/$J1307</f>
        <v>0.11182401466544455</v>
      </c>
      <c r="Q1307" s="2">
        <f>N1307/$J1307</f>
        <v>0.11961503208065995</v>
      </c>
      <c r="R1307" s="2">
        <v>0.61099999999999999</v>
      </c>
      <c r="S1307" s="8" t="str">
        <f>VLOOKUP(R1307,bachelor_lookup!A:B,2,TRUE)</f>
        <v>High</v>
      </c>
      <c r="T1307" s="2">
        <v>0.61599999999999999</v>
      </c>
      <c r="U1307" s="2">
        <v>0.60599999999999998</v>
      </c>
      <c r="V1307" s="1">
        <v>4047</v>
      </c>
      <c r="W1307" s="2">
        <f>V1307/E1307</f>
        <v>0.99851961509992593</v>
      </c>
      <c r="X1307" s="2">
        <v>7.4999999999999997E-2</v>
      </c>
      <c r="Y1307" s="1">
        <v>768</v>
      </c>
      <c r="Z1307" s="2">
        <f>Y1307/E1307</f>
        <v>0.18948926720947445</v>
      </c>
      <c r="AA1307" s="2">
        <v>7.400000000000001E-2</v>
      </c>
      <c r="AB1307" s="1">
        <v>2588</v>
      </c>
      <c r="AC1307" s="2">
        <f>AB1307/E1307</f>
        <v>0.63853935356526026</v>
      </c>
      <c r="AD1307" s="2">
        <f>1-(AC1307+Z1307)</f>
        <v>0.17197137922526529</v>
      </c>
      <c r="AE1307" s="2">
        <v>8.5000000000000006E-2</v>
      </c>
      <c r="AF1307" s="1">
        <v>123548</v>
      </c>
      <c r="AG1307" s="1">
        <v>1767</v>
      </c>
      <c r="AH1307" s="1">
        <v>91719</v>
      </c>
      <c r="AI1307" s="1">
        <v>3386</v>
      </c>
      <c r="AJ1307" s="2">
        <v>5.7000000000000002E-2</v>
      </c>
      <c r="AK1307">
        <v>2.4987353329999999</v>
      </c>
      <c r="AL1307">
        <v>1622.0205263331904</v>
      </c>
      <c r="AM1307" t="s">
        <v>1484</v>
      </c>
      <c r="AN1307" t="s">
        <v>1503</v>
      </c>
    </row>
    <row r="1308" spans="1:40">
      <c r="A1308" t="s">
        <v>340</v>
      </c>
      <c r="B1308">
        <v>31.5</v>
      </c>
      <c r="C1308">
        <v>30.5</v>
      </c>
      <c r="D1308">
        <v>32.1</v>
      </c>
      <c r="E1308">
        <v>5061</v>
      </c>
      <c r="F1308">
        <v>2779</v>
      </c>
      <c r="G1308">
        <v>2282</v>
      </c>
      <c r="H1308" s="2">
        <f>F1308/E1308</f>
        <v>0.54910096818810517</v>
      </c>
      <c r="I1308" s="2">
        <f>G1308/E1308</f>
        <v>0.45089903181189489</v>
      </c>
      <c r="J1308" s="1">
        <v>3452</v>
      </c>
      <c r="K1308" s="2">
        <f>J1308/E1308</f>
        <v>0.68207864058486467</v>
      </c>
      <c r="L1308" s="1">
        <v>1766</v>
      </c>
      <c r="M1308" s="1">
        <v>470</v>
      </c>
      <c r="N1308" s="1">
        <v>800</v>
      </c>
      <c r="O1308" s="2">
        <f>L1308/$J1308</f>
        <v>0.51158748551564315</v>
      </c>
      <c r="P1308" s="2">
        <f>M1308/$J1308</f>
        <v>0.13615295480880649</v>
      </c>
      <c r="Q1308" s="2">
        <f>N1308/$J1308</f>
        <v>0.23174971031286212</v>
      </c>
      <c r="R1308" s="2">
        <v>0.61299999999999999</v>
      </c>
      <c r="S1308" s="8" t="str">
        <f>VLOOKUP(R1308,bachelor_lookup!A:B,2,TRUE)</f>
        <v>High</v>
      </c>
      <c r="T1308" s="2">
        <v>0.58099999999999996</v>
      </c>
      <c r="U1308" s="2">
        <v>0.64300000000000002</v>
      </c>
      <c r="V1308" s="1">
        <v>5048</v>
      </c>
      <c r="W1308" s="2">
        <f>V1308/E1308</f>
        <v>0.99743133768030035</v>
      </c>
      <c r="X1308" s="2">
        <v>0.14099999999999999</v>
      </c>
      <c r="Y1308" s="1">
        <v>546</v>
      </c>
      <c r="Z1308" s="2">
        <f>Y1308/E1308</f>
        <v>0.1078838174273859</v>
      </c>
      <c r="AA1308" s="2">
        <v>0</v>
      </c>
      <c r="AB1308" s="1">
        <v>4258</v>
      </c>
      <c r="AC1308" s="2">
        <f>AB1308/E1308</f>
        <v>0.84133570440624383</v>
      </c>
      <c r="AD1308" s="2">
        <f>1-(AC1308+Z1308)</f>
        <v>5.0780478166370324E-2</v>
      </c>
      <c r="AE1308" s="2">
        <v>0.154</v>
      </c>
      <c r="AF1308" s="1">
        <v>90090</v>
      </c>
      <c r="AG1308" s="1">
        <v>2230</v>
      </c>
      <c r="AH1308" s="1">
        <v>88889</v>
      </c>
      <c r="AI1308" s="1">
        <v>4549</v>
      </c>
      <c r="AJ1308" s="2">
        <v>6.0999999999999999E-2</v>
      </c>
      <c r="AK1308">
        <v>0.94305645400000004</v>
      </c>
      <c r="AL1308">
        <v>5366.5928254174269</v>
      </c>
      <c r="AM1308" t="s">
        <v>1484</v>
      </c>
      <c r="AN1308" t="s">
        <v>1503</v>
      </c>
    </row>
    <row r="1309" spans="1:40">
      <c r="A1309" t="s">
        <v>412</v>
      </c>
      <c r="B1309">
        <v>32.700000000000003</v>
      </c>
      <c r="C1309">
        <v>34</v>
      </c>
      <c r="D1309">
        <v>31.9</v>
      </c>
      <c r="E1309">
        <v>3743</v>
      </c>
      <c r="F1309">
        <v>1575</v>
      </c>
      <c r="G1309">
        <v>2168</v>
      </c>
      <c r="H1309" s="2">
        <f>F1309/E1309</f>
        <v>0.42078546620358004</v>
      </c>
      <c r="I1309" s="2">
        <f>G1309/E1309</f>
        <v>0.57921453379641996</v>
      </c>
      <c r="J1309" s="1">
        <v>2413</v>
      </c>
      <c r="K1309" s="2">
        <f>J1309/E1309</f>
        <v>0.64467005076142136</v>
      </c>
      <c r="L1309" s="1">
        <v>995</v>
      </c>
      <c r="M1309" s="1">
        <v>68</v>
      </c>
      <c r="N1309" s="1">
        <v>658</v>
      </c>
      <c r="O1309" s="2">
        <f>L1309/$J1309</f>
        <v>0.41234977206796519</v>
      </c>
      <c r="P1309" s="2">
        <f>M1309/$J1309</f>
        <v>2.8180687940323249E-2</v>
      </c>
      <c r="Q1309" s="2">
        <f>N1309/$J1309</f>
        <v>0.27268959801077497</v>
      </c>
      <c r="R1309" s="2">
        <v>0.61399999999999999</v>
      </c>
      <c r="S1309" s="8" t="str">
        <f>VLOOKUP(R1309,bachelor_lookup!A:B,2,TRUE)</f>
        <v>High</v>
      </c>
      <c r="T1309" s="2">
        <v>0.58899999999999997</v>
      </c>
      <c r="U1309" s="2">
        <v>0.63200000000000001</v>
      </c>
      <c r="V1309" s="1">
        <v>3714</v>
      </c>
      <c r="W1309" s="2">
        <f>V1309/E1309</f>
        <v>0.99225220411434678</v>
      </c>
      <c r="X1309" s="2">
        <v>0.11900000000000001</v>
      </c>
      <c r="Y1309" s="1">
        <v>605</v>
      </c>
      <c r="Z1309" s="2">
        <f>Y1309/E1309</f>
        <v>0.16163505209724818</v>
      </c>
      <c r="AA1309" s="2">
        <v>3.6000000000000004E-2</v>
      </c>
      <c r="AB1309" s="1">
        <v>2840</v>
      </c>
      <c r="AC1309" s="2">
        <f>AB1309/E1309</f>
        <v>0.75874966604328076</v>
      </c>
      <c r="AD1309" s="2">
        <f>1-(AC1309+Z1309)</f>
        <v>7.9615281859471088E-2</v>
      </c>
      <c r="AE1309" s="2">
        <v>0.129</v>
      </c>
      <c r="AF1309" s="1">
        <v>98810</v>
      </c>
      <c r="AG1309" s="1">
        <v>1449</v>
      </c>
      <c r="AH1309" s="1">
        <v>77474</v>
      </c>
      <c r="AI1309" s="1">
        <v>3112</v>
      </c>
      <c r="AJ1309" s="2">
        <v>6.0999999999999999E-2</v>
      </c>
      <c r="AK1309">
        <v>0.94858095899999995</v>
      </c>
      <c r="AL1309">
        <v>3945.8940899951167</v>
      </c>
      <c r="AM1309" t="s">
        <v>1484</v>
      </c>
      <c r="AN1309" t="s">
        <v>1503</v>
      </c>
    </row>
    <row r="1310" spans="1:40">
      <c r="A1310" t="s">
        <v>713</v>
      </c>
      <c r="B1310">
        <v>34.799999999999997</v>
      </c>
      <c r="C1310">
        <v>34.299999999999997</v>
      </c>
      <c r="D1310">
        <v>35</v>
      </c>
      <c r="E1310">
        <v>12105</v>
      </c>
      <c r="F1310">
        <v>6106</v>
      </c>
      <c r="G1310">
        <v>5999</v>
      </c>
      <c r="H1310" s="2">
        <f>F1310/E1310</f>
        <v>0.50441966129698468</v>
      </c>
      <c r="I1310" s="2">
        <f>G1310/E1310</f>
        <v>0.49558033870301527</v>
      </c>
      <c r="J1310" s="1">
        <v>5823</v>
      </c>
      <c r="K1310" s="2">
        <f>J1310/E1310</f>
        <v>0.48104089219330853</v>
      </c>
      <c r="L1310" s="1">
        <v>4212</v>
      </c>
      <c r="M1310" s="1">
        <v>712</v>
      </c>
      <c r="N1310" s="1">
        <v>190</v>
      </c>
      <c r="O1310" s="2">
        <f>L1310/$J1310</f>
        <v>0.72333848531684697</v>
      </c>
      <c r="P1310" s="2">
        <f>M1310/$J1310</f>
        <v>0.12227374205735875</v>
      </c>
      <c r="Q1310" s="2">
        <f>N1310/$J1310</f>
        <v>3.2629228919800787E-2</v>
      </c>
      <c r="R1310" s="2">
        <v>0.61399999999999999</v>
      </c>
      <c r="S1310" s="8" t="str">
        <f>VLOOKUP(R1310,bachelor_lookup!A:B,2,TRUE)</f>
        <v>High</v>
      </c>
      <c r="T1310" s="2">
        <v>0.625</v>
      </c>
      <c r="U1310" s="2">
        <v>0.60399999999999998</v>
      </c>
      <c r="V1310" s="1">
        <v>11829</v>
      </c>
      <c r="W1310" s="2">
        <f>V1310/E1310</f>
        <v>0.97719950433705083</v>
      </c>
      <c r="X1310" s="2">
        <v>2.7999999999999997E-2</v>
      </c>
      <c r="Y1310" s="1">
        <v>4185</v>
      </c>
      <c r="Z1310" s="2">
        <f>Y1310/E1310</f>
        <v>0.34572490706319703</v>
      </c>
      <c r="AA1310" s="2">
        <v>3.7000000000000005E-2</v>
      </c>
      <c r="AB1310" s="1">
        <v>7153</v>
      </c>
      <c r="AC1310" s="2">
        <f>AB1310/E1310</f>
        <v>0.59091284593143334</v>
      </c>
      <c r="AD1310" s="2">
        <f>1-(AC1310+Z1310)</f>
        <v>6.3362247005369632E-2</v>
      </c>
      <c r="AE1310" s="2">
        <v>2.1000000000000001E-2</v>
      </c>
      <c r="AF1310" s="1">
        <v>151297</v>
      </c>
      <c r="AG1310" s="1">
        <v>3893</v>
      </c>
      <c r="AH1310" s="1">
        <v>131650</v>
      </c>
      <c r="AI1310" s="1">
        <v>7998</v>
      </c>
      <c r="AJ1310" s="2">
        <v>3.6000000000000004E-2</v>
      </c>
      <c r="AK1310">
        <v>30.83969819</v>
      </c>
      <c r="AL1310">
        <v>392.51356888846391</v>
      </c>
      <c r="AM1310" t="s">
        <v>1483</v>
      </c>
      <c r="AN1310" t="s">
        <v>1503</v>
      </c>
    </row>
    <row r="1311" spans="1:40">
      <c r="A1311" t="s">
        <v>482</v>
      </c>
      <c r="B1311">
        <v>38.5</v>
      </c>
      <c r="C1311">
        <v>40.299999999999997</v>
      </c>
      <c r="D1311">
        <v>36.799999999999997</v>
      </c>
      <c r="E1311">
        <v>6328</v>
      </c>
      <c r="F1311">
        <v>2864</v>
      </c>
      <c r="G1311">
        <v>3464</v>
      </c>
      <c r="H1311" s="2">
        <f>F1311/E1311</f>
        <v>0.45259165613147911</v>
      </c>
      <c r="I1311" s="2">
        <f>G1311/E1311</f>
        <v>0.54740834386852089</v>
      </c>
      <c r="J1311" s="1">
        <v>2953</v>
      </c>
      <c r="K1311" s="2">
        <f>J1311/E1311</f>
        <v>0.46665613147914031</v>
      </c>
      <c r="L1311" s="1">
        <v>2269</v>
      </c>
      <c r="M1311" s="1">
        <v>348</v>
      </c>
      <c r="N1311" s="1">
        <v>212</v>
      </c>
      <c r="O1311" s="2">
        <f>L1311/$J1311</f>
        <v>0.76837114798509987</v>
      </c>
      <c r="P1311" s="2">
        <f>M1311/$J1311</f>
        <v>0.11784625804266848</v>
      </c>
      <c r="Q1311" s="2">
        <f>N1311/$J1311</f>
        <v>7.1791398577717574E-2</v>
      </c>
      <c r="R1311" s="2">
        <v>0.61499999999999999</v>
      </c>
      <c r="S1311" s="8" t="str">
        <f>VLOOKUP(R1311,bachelor_lookup!A:B,2,TRUE)</f>
        <v>High</v>
      </c>
      <c r="T1311" s="2">
        <v>0.66099999999999992</v>
      </c>
      <c r="U1311" s="2">
        <v>0.57499999999999996</v>
      </c>
      <c r="V1311" s="1">
        <v>6328</v>
      </c>
      <c r="W1311" s="2">
        <f>V1311/E1311</f>
        <v>1</v>
      </c>
      <c r="X1311" s="2">
        <v>5.2999999999999999E-2</v>
      </c>
      <c r="Y1311" s="1">
        <v>1811</v>
      </c>
      <c r="Z1311" s="2">
        <f>Y1311/E1311</f>
        <v>0.28618836915297091</v>
      </c>
      <c r="AA1311" s="2">
        <v>6.3E-2</v>
      </c>
      <c r="AB1311" s="1">
        <v>3998</v>
      </c>
      <c r="AC1311" s="2">
        <f>AB1311/E1311</f>
        <v>0.63179519595448796</v>
      </c>
      <c r="AD1311" s="2">
        <f>1-(AC1311+Z1311)</f>
        <v>8.2016434892541179E-2</v>
      </c>
      <c r="AE1311" s="2">
        <v>5.0999999999999997E-2</v>
      </c>
      <c r="AF1311" s="1">
        <v>111683</v>
      </c>
      <c r="AG1311" s="1">
        <v>2304</v>
      </c>
      <c r="AH1311" s="1">
        <v>97778</v>
      </c>
      <c r="AI1311" s="1">
        <v>4678</v>
      </c>
      <c r="AJ1311" s="2">
        <v>6.7000000000000004E-2</v>
      </c>
      <c r="AK1311">
        <v>4.6729422879999998</v>
      </c>
      <c r="AL1311">
        <v>1354.1789326716375</v>
      </c>
      <c r="AM1311" t="s">
        <v>1483</v>
      </c>
      <c r="AN1311" t="s">
        <v>1503</v>
      </c>
    </row>
    <row r="1312" spans="1:40">
      <c r="A1312" t="s">
        <v>506</v>
      </c>
      <c r="B1312">
        <v>35.799999999999997</v>
      </c>
      <c r="C1312">
        <v>34.700000000000003</v>
      </c>
      <c r="D1312">
        <v>37.700000000000003</v>
      </c>
      <c r="E1312">
        <v>3528</v>
      </c>
      <c r="F1312">
        <v>1838</v>
      </c>
      <c r="G1312">
        <v>1690</v>
      </c>
      <c r="H1312" s="2">
        <f>F1312/E1312</f>
        <v>0.52097505668934241</v>
      </c>
      <c r="I1312" s="2">
        <f>G1312/E1312</f>
        <v>0.47902494331065759</v>
      </c>
      <c r="J1312" s="1">
        <v>1763</v>
      </c>
      <c r="K1312" s="2">
        <f>J1312/E1312</f>
        <v>0.49971655328798187</v>
      </c>
      <c r="L1312" s="1">
        <v>1350</v>
      </c>
      <c r="M1312" s="1">
        <v>154</v>
      </c>
      <c r="N1312" s="1">
        <v>153</v>
      </c>
      <c r="O1312" s="2">
        <f>L1312/$J1312</f>
        <v>0.76574021554169025</v>
      </c>
      <c r="P1312" s="2">
        <f>M1312/$J1312</f>
        <v>8.7351106069200227E-2</v>
      </c>
      <c r="Q1312" s="2">
        <f>N1312/$J1312</f>
        <v>8.6783891094724896E-2</v>
      </c>
      <c r="R1312" s="2">
        <v>0.61599999999999999</v>
      </c>
      <c r="S1312" s="8" t="str">
        <f>VLOOKUP(R1312,bachelor_lookup!A:B,2,TRUE)</f>
        <v>High</v>
      </c>
      <c r="T1312" s="2">
        <v>0.65700000000000003</v>
      </c>
      <c r="U1312" s="2">
        <v>0.57200000000000006</v>
      </c>
      <c r="V1312" s="1">
        <v>3528</v>
      </c>
      <c r="W1312" s="2">
        <f>V1312/E1312</f>
        <v>1</v>
      </c>
      <c r="X1312" s="2">
        <v>0.13699999999999998</v>
      </c>
      <c r="Y1312" s="1">
        <v>646</v>
      </c>
      <c r="Z1312" s="2">
        <f>Y1312/E1312</f>
        <v>0.18310657596371882</v>
      </c>
      <c r="AA1312" s="2">
        <v>8.5000000000000006E-2</v>
      </c>
      <c r="AB1312" s="1">
        <v>2426</v>
      </c>
      <c r="AC1312" s="2">
        <f>AB1312/E1312</f>
        <v>0.68764172335600904</v>
      </c>
      <c r="AD1312" s="2">
        <f>1-(AC1312+Z1312)</f>
        <v>0.12925170068027214</v>
      </c>
      <c r="AE1312" s="2">
        <v>0.16399999999999998</v>
      </c>
      <c r="AF1312" s="1">
        <v>91629</v>
      </c>
      <c r="AG1312" s="1">
        <v>1471</v>
      </c>
      <c r="AH1312" s="1">
        <v>72378</v>
      </c>
      <c r="AI1312" s="1">
        <v>2948</v>
      </c>
      <c r="AJ1312" s="2">
        <v>3.7999999999999999E-2</v>
      </c>
      <c r="AK1312">
        <v>3.7412230389999999</v>
      </c>
      <c r="AL1312">
        <v>943.00712981362562</v>
      </c>
      <c r="AM1312" t="s">
        <v>1483</v>
      </c>
      <c r="AN1312" t="s">
        <v>1503</v>
      </c>
    </row>
    <row r="1313" spans="1:40">
      <c r="A1313" t="s">
        <v>398</v>
      </c>
      <c r="B1313">
        <v>32.299999999999997</v>
      </c>
      <c r="C1313">
        <v>33.200000000000003</v>
      </c>
      <c r="D1313">
        <v>31.4</v>
      </c>
      <c r="E1313">
        <v>7394</v>
      </c>
      <c r="F1313">
        <v>3841</v>
      </c>
      <c r="G1313">
        <v>3553</v>
      </c>
      <c r="H1313" s="2">
        <f>F1313/E1313</f>
        <v>0.51947525020286722</v>
      </c>
      <c r="I1313" s="2">
        <f>G1313/E1313</f>
        <v>0.48052474979713283</v>
      </c>
      <c r="J1313" s="1">
        <v>5264</v>
      </c>
      <c r="K1313" s="2">
        <f>J1313/E1313</f>
        <v>0.71192859074925618</v>
      </c>
      <c r="L1313" s="1">
        <v>1718</v>
      </c>
      <c r="M1313" s="1">
        <v>107</v>
      </c>
      <c r="N1313" s="1">
        <v>1627</v>
      </c>
      <c r="O1313" s="2">
        <f>L1313/$J1313</f>
        <v>0.32636778115501519</v>
      </c>
      <c r="P1313" s="2">
        <f>M1313/$J1313</f>
        <v>2.0326747720364743E-2</v>
      </c>
      <c r="Q1313" s="2">
        <f>N1313/$J1313</f>
        <v>0.30908054711246202</v>
      </c>
      <c r="R1313" s="2">
        <v>0.621</v>
      </c>
      <c r="S1313" s="8" t="str">
        <f>VLOOKUP(R1313,bachelor_lookup!A:B,2,TRUE)</f>
        <v>High</v>
      </c>
      <c r="T1313" s="2">
        <v>0.53500000000000003</v>
      </c>
      <c r="U1313" s="2">
        <v>0.72400000000000009</v>
      </c>
      <c r="V1313" s="1">
        <v>7386</v>
      </c>
      <c r="W1313" s="2">
        <f>V1313/E1313</f>
        <v>0.99891804165539622</v>
      </c>
      <c r="X1313" s="2">
        <v>0.184</v>
      </c>
      <c r="Y1313" s="1">
        <v>561</v>
      </c>
      <c r="Z1313" s="2">
        <f>Y1313/E1313</f>
        <v>7.5872328915336754E-2</v>
      </c>
      <c r="AA1313" s="2">
        <v>0.29100000000000004</v>
      </c>
      <c r="AB1313" s="1">
        <v>6450</v>
      </c>
      <c r="AC1313" s="2">
        <f>AB1313/E1313</f>
        <v>0.87232891533675949</v>
      </c>
      <c r="AD1313" s="2">
        <f>1-(AC1313+Z1313)</f>
        <v>5.1798755747903713E-2</v>
      </c>
      <c r="AE1313" s="2">
        <v>0.17699999999999999</v>
      </c>
      <c r="AF1313" s="1">
        <v>68888</v>
      </c>
      <c r="AG1313" s="1">
        <v>4700</v>
      </c>
      <c r="AH1313" s="1">
        <v>48500</v>
      </c>
      <c r="AI1313" s="1">
        <v>6870</v>
      </c>
      <c r="AJ1313" s="2">
        <v>5.5E-2</v>
      </c>
      <c r="AK1313">
        <v>0.801750501</v>
      </c>
      <c r="AL1313">
        <v>9222.3203986498047</v>
      </c>
      <c r="AM1313" t="s">
        <v>1484</v>
      </c>
      <c r="AN1313" t="s">
        <v>1503</v>
      </c>
    </row>
    <row r="1314" spans="1:40">
      <c r="A1314" t="s">
        <v>375</v>
      </c>
      <c r="B1314">
        <v>19.600000000000001</v>
      </c>
      <c r="C1314">
        <v>19.7</v>
      </c>
      <c r="D1314">
        <v>19.5</v>
      </c>
      <c r="E1314">
        <v>5503</v>
      </c>
      <c r="F1314">
        <v>2804</v>
      </c>
      <c r="G1314">
        <v>2699</v>
      </c>
      <c r="H1314" s="2">
        <f>F1314/E1314</f>
        <v>0.50954025077230602</v>
      </c>
      <c r="I1314" s="2">
        <f>G1314/E1314</f>
        <v>0.49045974922769398</v>
      </c>
      <c r="J1314" s="1">
        <v>1320</v>
      </c>
      <c r="K1314" s="2">
        <f>J1314/E1314</f>
        <v>0.23986916227512267</v>
      </c>
      <c r="L1314" s="1">
        <v>81</v>
      </c>
      <c r="M1314" s="1">
        <v>34</v>
      </c>
      <c r="N1314" s="1">
        <v>146</v>
      </c>
      <c r="O1314" s="2">
        <f>L1314/$J1314</f>
        <v>6.1363636363636363E-2</v>
      </c>
      <c r="P1314" s="2">
        <f>M1314/$J1314</f>
        <v>2.5757575757575757E-2</v>
      </c>
      <c r="Q1314" s="2">
        <f>N1314/$J1314</f>
        <v>0.11060606060606061</v>
      </c>
      <c r="R1314" s="2">
        <v>0.624</v>
      </c>
      <c r="S1314" s="8" t="str">
        <f>VLOOKUP(R1314,bachelor_lookup!A:B,2,TRUE)</f>
        <v>High</v>
      </c>
      <c r="T1314" s="2">
        <v>0.58399999999999996</v>
      </c>
      <c r="U1314" s="2">
        <v>0.68500000000000005</v>
      </c>
      <c r="V1314" s="1">
        <v>156</v>
      </c>
      <c r="W1314" s="2">
        <f>V1314/E1314</f>
        <v>2.8348173723423586E-2</v>
      </c>
      <c r="X1314" s="2">
        <v>0.57100000000000006</v>
      </c>
      <c r="Y1314" s="1">
        <v>0</v>
      </c>
      <c r="Z1314" s="2">
        <f>Y1314/E1314</f>
        <v>0</v>
      </c>
      <c r="AA1314" s="2"/>
      <c r="AB1314" s="1">
        <v>156</v>
      </c>
      <c r="AC1314" s="2">
        <f>AB1314/E1314</f>
        <v>2.8348173723423586E-2</v>
      </c>
      <c r="AD1314" s="2">
        <f>1-(AC1314+Z1314)</f>
        <v>0.97165182627657642</v>
      </c>
      <c r="AE1314" s="2">
        <v>0.57100000000000006</v>
      </c>
      <c r="AF1314" s="1">
        <v>23855</v>
      </c>
      <c r="AG1314" s="1">
        <v>139</v>
      </c>
      <c r="AH1314" s="1">
        <v>5938</v>
      </c>
      <c r="AI1314" s="1">
        <v>5503</v>
      </c>
      <c r="AJ1314" s="2">
        <v>0.248</v>
      </c>
      <c r="AK1314">
        <v>3.2564467260000001</v>
      </c>
      <c r="AL1314">
        <v>1689.8787122980252</v>
      </c>
      <c r="AM1314" t="s">
        <v>1484</v>
      </c>
      <c r="AN1314" t="s">
        <v>1503</v>
      </c>
    </row>
    <row r="1315" spans="1:40">
      <c r="A1315" t="s">
        <v>428</v>
      </c>
      <c r="B1315">
        <v>41.8</v>
      </c>
      <c r="C1315">
        <v>42.1</v>
      </c>
      <c r="D1315">
        <v>41.5</v>
      </c>
      <c r="E1315">
        <v>4470</v>
      </c>
      <c r="F1315">
        <v>2168</v>
      </c>
      <c r="G1315">
        <v>2302</v>
      </c>
      <c r="H1315" s="2">
        <f>F1315/E1315</f>
        <v>0.4850111856823266</v>
      </c>
      <c r="I1315" s="2">
        <f>G1315/E1315</f>
        <v>0.5149888143176734</v>
      </c>
      <c r="J1315" s="1">
        <v>2359</v>
      </c>
      <c r="K1315" s="2">
        <f>J1315/E1315</f>
        <v>0.52774049217002239</v>
      </c>
      <c r="L1315" s="1">
        <v>1615</v>
      </c>
      <c r="M1315" s="1">
        <v>165</v>
      </c>
      <c r="N1315" s="1">
        <v>287</v>
      </c>
      <c r="O1315" s="2">
        <f>L1315/$J1315</f>
        <v>0.68461212378126324</v>
      </c>
      <c r="P1315" s="2">
        <f>M1315/$J1315</f>
        <v>6.9944891903348877E-2</v>
      </c>
      <c r="Q1315" s="2">
        <f>N1315/$J1315</f>
        <v>0.12166172106824925</v>
      </c>
      <c r="R1315" s="2">
        <v>0.625</v>
      </c>
      <c r="S1315" s="8" t="str">
        <f>VLOOKUP(R1315,bachelor_lookup!A:B,2,TRUE)</f>
        <v>High</v>
      </c>
      <c r="T1315" s="2">
        <v>0.58599999999999997</v>
      </c>
      <c r="U1315" s="2">
        <v>0.66200000000000003</v>
      </c>
      <c r="V1315" s="1">
        <v>4458</v>
      </c>
      <c r="W1315" s="2">
        <f>V1315/E1315</f>
        <v>0.99731543624161079</v>
      </c>
      <c r="X1315" s="2">
        <v>7.400000000000001E-2</v>
      </c>
      <c r="Y1315" s="1">
        <v>909</v>
      </c>
      <c r="Z1315" s="2">
        <f>Y1315/E1315</f>
        <v>0.20335570469798658</v>
      </c>
      <c r="AA1315" s="2">
        <v>3.2000000000000001E-2</v>
      </c>
      <c r="AB1315" s="1">
        <v>2939</v>
      </c>
      <c r="AC1315" s="2">
        <f>AB1315/E1315</f>
        <v>0.65749440715883667</v>
      </c>
      <c r="AD1315" s="2">
        <f>1-(AC1315+Z1315)</f>
        <v>0.13914988814317675</v>
      </c>
      <c r="AE1315" s="2">
        <v>8.8000000000000009E-2</v>
      </c>
      <c r="AF1315" s="1">
        <v>116721</v>
      </c>
      <c r="AG1315" s="1">
        <v>1873</v>
      </c>
      <c r="AH1315" s="1">
        <v>87734</v>
      </c>
      <c r="AI1315" s="1">
        <v>3591</v>
      </c>
      <c r="AJ1315" s="2">
        <v>6.0999999999999999E-2</v>
      </c>
      <c r="AK1315">
        <v>4.1802696240000001</v>
      </c>
      <c r="AL1315">
        <v>1069.3090164176454</v>
      </c>
      <c r="AM1315" t="s">
        <v>1483</v>
      </c>
      <c r="AN1315" t="s">
        <v>1503</v>
      </c>
    </row>
    <row r="1316" spans="1:40">
      <c r="A1316" t="s">
        <v>461</v>
      </c>
      <c r="B1316">
        <v>45.7</v>
      </c>
      <c r="C1316">
        <v>44.8</v>
      </c>
      <c r="D1316">
        <v>46.4</v>
      </c>
      <c r="E1316">
        <v>4187</v>
      </c>
      <c r="F1316">
        <v>1891</v>
      </c>
      <c r="G1316">
        <v>2296</v>
      </c>
      <c r="H1316" s="2">
        <f>F1316/E1316</f>
        <v>0.45163601624074518</v>
      </c>
      <c r="I1316" s="2">
        <f>G1316/E1316</f>
        <v>0.54836398375925488</v>
      </c>
      <c r="J1316" s="1">
        <v>2008</v>
      </c>
      <c r="K1316" s="2">
        <f>J1316/E1316</f>
        <v>0.47957965130164798</v>
      </c>
      <c r="L1316" s="1">
        <v>1350</v>
      </c>
      <c r="M1316" s="1">
        <v>243</v>
      </c>
      <c r="N1316" s="1">
        <v>170</v>
      </c>
      <c r="O1316" s="2">
        <f>L1316/$J1316</f>
        <v>0.67231075697211151</v>
      </c>
      <c r="P1316" s="2">
        <f>M1316/$J1316</f>
        <v>0.12101593625498008</v>
      </c>
      <c r="Q1316" s="2">
        <f>N1316/$J1316</f>
        <v>8.4661354581673301E-2</v>
      </c>
      <c r="R1316" s="2">
        <v>0.625</v>
      </c>
      <c r="S1316" s="8" t="str">
        <f>VLOOKUP(R1316,bachelor_lookup!A:B,2,TRUE)</f>
        <v>High</v>
      </c>
      <c r="T1316" s="2">
        <v>0.625</v>
      </c>
      <c r="U1316" s="2">
        <v>0.625</v>
      </c>
      <c r="V1316" s="1">
        <v>4174</v>
      </c>
      <c r="W1316" s="2">
        <f>V1316/E1316</f>
        <v>0.99689515165989973</v>
      </c>
      <c r="X1316" s="2">
        <v>6.9000000000000006E-2</v>
      </c>
      <c r="Y1316" s="1">
        <v>803</v>
      </c>
      <c r="Z1316" s="2">
        <f>Y1316/E1316</f>
        <v>0.19178409362311918</v>
      </c>
      <c r="AA1316" s="2">
        <v>7.2000000000000008E-2</v>
      </c>
      <c r="AB1316" s="1">
        <v>2569</v>
      </c>
      <c r="AC1316" s="2">
        <f>AB1316/E1316</f>
        <v>0.61356579890136131</v>
      </c>
      <c r="AD1316" s="2">
        <f>1-(AC1316+Z1316)</f>
        <v>0.19465010747551947</v>
      </c>
      <c r="AE1316" s="2">
        <v>0.06</v>
      </c>
      <c r="AF1316" s="1">
        <v>118518</v>
      </c>
      <c r="AG1316" s="1">
        <v>1694</v>
      </c>
      <c r="AH1316" s="1">
        <v>86542</v>
      </c>
      <c r="AI1316" s="1">
        <v>3511</v>
      </c>
      <c r="AJ1316" s="2">
        <v>8.5000000000000006E-2</v>
      </c>
      <c r="AK1316">
        <v>3.8046650710000001</v>
      </c>
      <c r="AL1316">
        <v>1100.4910870904882</v>
      </c>
      <c r="AM1316" t="s">
        <v>1483</v>
      </c>
      <c r="AN1316" t="s">
        <v>1503</v>
      </c>
    </row>
    <row r="1317" spans="1:40">
      <c r="A1317" t="s">
        <v>846</v>
      </c>
      <c r="B1317">
        <v>42.6</v>
      </c>
      <c r="C1317">
        <v>42.1</v>
      </c>
      <c r="D1317">
        <v>42.8</v>
      </c>
      <c r="E1317">
        <v>3997</v>
      </c>
      <c r="F1317">
        <v>1761</v>
      </c>
      <c r="G1317">
        <v>2236</v>
      </c>
      <c r="H1317" s="2">
        <f>F1317/E1317</f>
        <v>0.44058043532649488</v>
      </c>
      <c r="I1317" s="2">
        <f>G1317/E1317</f>
        <v>0.55941956467350518</v>
      </c>
      <c r="J1317" s="1">
        <v>2198</v>
      </c>
      <c r="K1317" s="2">
        <f>J1317/E1317</f>
        <v>0.54991243432574433</v>
      </c>
      <c r="L1317" s="1">
        <v>1596</v>
      </c>
      <c r="M1317" s="1">
        <v>148</v>
      </c>
      <c r="N1317" s="1">
        <v>100</v>
      </c>
      <c r="O1317" s="2">
        <f>L1317/$J1317</f>
        <v>0.72611464968152861</v>
      </c>
      <c r="P1317" s="2">
        <f>M1317/$J1317</f>
        <v>6.7333939945404916E-2</v>
      </c>
      <c r="Q1317" s="2">
        <f>N1317/$J1317</f>
        <v>4.5495905368516831E-2</v>
      </c>
      <c r="R1317" s="2">
        <v>0.628</v>
      </c>
      <c r="S1317" s="8" t="str">
        <f>VLOOKUP(R1317,bachelor_lookup!A:B,2,TRUE)</f>
        <v>High</v>
      </c>
      <c r="T1317" s="2">
        <v>0.61499999999999999</v>
      </c>
      <c r="U1317" s="2">
        <v>0.63700000000000001</v>
      </c>
      <c r="V1317" s="1">
        <v>3997</v>
      </c>
      <c r="W1317" s="2">
        <f>V1317/E1317</f>
        <v>1</v>
      </c>
      <c r="X1317" s="2">
        <v>7.0999999999999994E-2</v>
      </c>
      <c r="Y1317" s="1">
        <v>810</v>
      </c>
      <c r="Z1317" s="2">
        <f>Y1317/E1317</f>
        <v>0.2026519889917438</v>
      </c>
      <c r="AA1317" s="2">
        <v>1.7000000000000001E-2</v>
      </c>
      <c r="AB1317" s="1">
        <v>2613</v>
      </c>
      <c r="AC1317" s="2">
        <f>AB1317/E1317</f>
        <v>0.65374030522892168</v>
      </c>
      <c r="AD1317" s="2">
        <f>1-(AC1317+Z1317)</f>
        <v>0.14360770577933457</v>
      </c>
      <c r="AE1317" s="2">
        <v>0.10199999999999999</v>
      </c>
      <c r="AF1317" s="1">
        <v>149136</v>
      </c>
      <c r="AG1317" s="1">
        <v>1620</v>
      </c>
      <c r="AH1317" s="1">
        <v>108523</v>
      </c>
      <c r="AI1317" s="1">
        <v>3220</v>
      </c>
      <c r="AJ1317" s="2">
        <v>2.7999999999999997E-2</v>
      </c>
      <c r="AK1317">
        <v>2.7852824699999998</v>
      </c>
      <c r="AL1317">
        <v>1435.0429599336114</v>
      </c>
      <c r="AM1317" t="s">
        <v>1484</v>
      </c>
      <c r="AN1317" t="s">
        <v>1513</v>
      </c>
    </row>
    <row r="1318" spans="1:40">
      <c r="A1318" t="s">
        <v>421</v>
      </c>
      <c r="B1318">
        <v>43.1</v>
      </c>
      <c r="C1318">
        <v>41.3</v>
      </c>
      <c r="D1318">
        <v>45</v>
      </c>
      <c r="E1318">
        <v>5928</v>
      </c>
      <c r="F1318">
        <v>2864</v>
      </c>
      <c r="G1318">
        <v>3064</v>
      </c>
      <c r="H1318" s="2">
        <f>F1318/E1318</f>
        <v>0.48313090418353577</v>
      </c>
      <c r="I1318" s="2">
        <f>G1318/E1318</f>
        <v>0.51686909581646423</v>
      </c>
      <c r="J1318" s="1">
        <v>3526</v>
      </c>
      <c r="K1318" s="2">
        <f>J1318/E1318</f>
        <v>0.59480431848852899</v>
      </c>
      <c r="L1318" s="1">
        <v>2268</v>
      </c>
      <c r="M1318" s="1">
        <v>267</v>
      </c>
      <c r="N1318" s="1">
        <v>437</v>
      </c>
      <c r="O1318" s="2">
        <f>L1318/$J1318</f>
        <v>0.64322178105501981</v>
      </c>
      <c r="P1318" s="2">
        <f>M1318/$J1318</f>
        <v>7.5723199092456048E-2</v>
      </c>
      <c r="Q1318" s="2">
        <f>N1318/$J1318</f>
        <v>0.12393647192285877</v>
      </c>
      <c r="R1318" s="2">
        <v>0.628</v>
      </c>
      <c r="S1318" s="8" t="str">
        <f>VLOOKUP(R1318,bachelor_lookup!A:B,2,TRUE)</f>
        <v>High</v>
      </c>
      <c r="T1318" s="2">
        <v>0.63900000000000001</v>
      </c>
      <c r="U1318" s="2">
        <v>0.61899999999999999</v>
      </c>
      <c r="V1318" s="1">
        <v>5895</v>
      </c>
      <c r="W1318" s="2">
        <f>V1318/E1318</f>
        <v>0.99443319838056676</v>
      </c>
      <c r="X1318" s="2">
        <v>5.5E-2</v>
      </c>
      <c r="Y1318" s="1">
        <v>957</v>
      </c>
      <c r="Z1318" s="2">
        <f>Y1318/E1318</f>
        <v>0.16143724696356276</v>
      </c>
      <c r="AA1318" s="2">
        <v>5.4000000000000006E-2</v>
      </c>
      <c r="AB1318" s="1">
        <v>4085</v>
      </c>
      <c r="AC1318" s="2">
        <f>AB1318/E1318</f>
        <v>0.6891025641025641</v>
      </c>
      <c r="AD1318" s="2">
        <f>1-(AC1318+Z1318)</f>
        <v>0.14946018893387314</v>
      </c>
      <c r="AE1318" s="2">
        <v>6.0999999999999999E-2</v>
      </c>
      <c r="AF1318" s="1">
        <v>144075</v>
      </c>
      <c r="AG1318" s="1">
        <v>2946</v>
      </c>
      <c r="AH1318" s="1">
        <v>75078</v>
      </c>
      <c r="AI1318" s="1">
        <v>5093</v>
      </c>
      <c r="AJ1318" s="2">
        <v>6.0999999999999999E-2</v>
      </c>
      <c r="AK1318">
        <v>3.4684823649999998</v>
      </c>
      <c r="AL1318">
        <v>1709.1048407276537</v>
      </c>
      <c r="AM1318" t="s">
        <v>1484</v>
      </c>
      <c r="AN1318" t="s">
        <v>1503</v>
      </c>
    </row>
    <row r="1319" spans="1:40">
      <c r="A1319" t="s">
        <v>742</v>
      </c>
      <c r="B1319">
        <v>47.7</v>
      </c>
      <c r="C1319">
        <v>47.3</v>
      </c>
      <c r="D1319">
        <v>48.4</v>
      </c>
      <c r="E1319">
        <v>7205</v>
      </c>
      <c r="F1319">
        <v>3515</v>
      </c>
      <c r="G1319">
        <v>3690</v>
      </c>
      <c r="H1319" s="2">
        <f>F1319/E1319</f>
        <v>0.48785565579458712</v>
      </c>
      <c r="I1319" s="2">
        <f>G1319/E1319</f>
        <v>0.51214434420541288</v>
      </c>
      <c r="J1319" s="1">
        <v>3417</v>
      </c>
      <c r="K1319" s="2">
        <f>J1319/E1319</f>
        <v>0.47425399028452464</v>
      </c>
      <c r="L1319" s="1">
        <v>1297</v>
      </c>
      <c r="M1319" s="1">
        <v>126</v>
      </c>
      <c r="N1319" s="1">
        <v>989</v>
      </c>
      <c r="O1319" s="2">
        <f>L1319/$J1319</f>
        <v>0.37957272461223296</v>
      </c>
      <c r="P1319" s="2">
        <f>M1319/$J1319</f>
        <v>3.6874451273046532E-2</v>
      </c>
      <c r="Q1319" s="2">
        <f>N1319/$J1319</f>
        <v>0.289435177055897</v>
      </c>
      <c r="R1319" s="2">
        <v>0.628</v>
      </c>
      <c r="S1319" s="8" t="str">
        <f>VLOOKUP(R1319,bachelor_lookup!A:B,2,TRUE)</f>
        <v>High</v>
      </c>
      <c r="T1319" s="2">
        <v>0.7</v>
      </c>
      <c r="U1319" s="2">
        <v>0.56899999999999995</v>
      </c>
      <c r="V1319" s="1">
        <v>7152</v>
      </c>
      <c r="W1319" s="2">
        <f>V1319/E1319</f>
        <v>0.99264399722414987</v>
      </c>
      <c r="X1319" s="2">
        <v>7.9000000000000001E-2</v>
      </c>
      <c r="Y1319" s="1">
        <v>1509</v>
      </c>
      <c r="Z1319" s="2">
        <f>Y1319/E1319</f>
        <v>0.20943789035392088</v>
      </c>
      <c r="AA1319" s="2">
        <v>0.14099999999999999</v>
      </c>
      <c r="AB1319" s="1">
        <v>4101</v>
      </c>
      <c r="AC1319" s="2">
        <f>AB1319/E1319</f>
        <v>0.56918806384455234</v>
      </c>
      <c r="AD1319" s="2">
        <f>1-(AC1319+Z1319)</f>
        <v>0.22137404580152675</v>
      </c>
      <c r="AE1319" s="2">
        <v>7.4999999999999997E-2</v>
      </c>
      <c r="AF1319" s="1">
        <v>101770</v>
      </c>
      <c r="AG1319" s="1">
        <v>3285</v>
      </c>
      <c r="AH1319" s="1">
        <v>84301</v>
      </c>
      <c r="AI1319" s="1">
        <v>6008</v>
      </c>
      <c r="AJ1319" s="2">
        <v>6.9000000000000006E-2</v>
      </c>
      <c r="AK1319">
        <v>10.493107650000001</v>
      </c>
      <c r="AL1319">
        <v>686.64119728153173</v>
      </c>
      <c r="AM1319" t="s">
        <v>1483</v>
      </c>
      <c r="AN1319" t="s">
        <v>1504</v>
      </c>
    </row>
    <row r="1320" spans="1:40">
      <c r="A1320" t="s">
        <v>1416</v>
      </c>
      <c r="B1320">
        <v>29.2</v>
      </c>
      <c r="C1320">
        <v>28.5</v>
      </c>
      <c r="D1320">
        <v>29.9</v>
      </c>
      <c r="E1320">
        <v>6407</v>
      </c>
      <c r="F1320">
        <v>3201</v>
      </c>
      <c r="G1320">
        <v>3206</v>
      </c>
      <c r="H1320" s="2">
        <f>F1320/E1320</f>
        <v>0.49960980177930386</v>
      </c>
      <c r="I1320" s="2">
        <f>G1320/E1320</f>
        <v>0.50039019822069608</v>
      </c>
      <c r="J1320" s="1">
        <v>3331</v>
      </c>
      <c r="K1320" s="2">
        <f>J1320/E1320</f>
        <v>0.51990010925550179</v>
      </c>
      <c r="L1320" s="1">
        <v>2179</v>
      </c>
      <c r="M1320" s="1">
        <v>458</v>
      </c>
      <c r="N1320" s="1">
        <v>132</v>
      </c>
      <c r="O1320" s="2">
        <f>L1320/$J1320</f>
        <v>0.65415791053737615</v>
      </c>
      <c r="P1320" s="2">
        <f>M1320/$J1320</f>
        <v>0.13749624737316121</v>
      </c>
      <c r="Q1320" s="2">
        <f>N1320/$J1320</f>
        <v>3.9627739417592317E-2</v>
      </c>
      <c r="R1320" s="2">
        <v>0.63</v>
      </c>
      <c r="S1320" s="8" t="str">
        <f>VLOOKUP(R1320,bachelor_lookup!A:B,2,TRUE)</f>
        <v>High</v>
      </c>
      <c r="T1320" s="2">
        <v>0.622</v>
      </c>
      <c r="U1320" s="2">
        <v>0.63700000000000001</v>
      </c>
      <c r="V1320" s="1">
        <v>6386</v>
      </c>
      <c r="W1320" s="2">
        <f>V1320/E1320</f>
        <v>0.9967223349461527</v>
      </c>
      <c r="X1320" s="2">
        <v>0.24399999999999999</v>
      </c>
      <c r="Y1320" s="1">
        <v>1224</v>
      </c>
      <c r="Z1320" s="2">
        <f>Y1320/E1320</f>
        <v>0.19104104885281722</v>
      </c>
      <c r="AA1320" s="2">
        <v>0.16699999999999998</v>
      </c>
      <c r="AB1320" s="1">
        <v>4602</v>
      </c>
      <c r="AC1320" s="2">
        <f>AB1320/E1320</f>
        <v>0.71827688465740591</v>
      </c>
      <c r="AD1320" s="2">
        <f>1-(AC1320+Z1320)</f>
        <v>9.0682066489776836E-2</v>
      </c>
      <c r="AE1320" s="2">
        <v>0.28499999999999998</v>
      </c>
      <c r="AF1320" s="1">
        <v>64884</v>
      </c>
      <c r="AG1320" s="1">
        <v>2754</v>
      </c>
      <c r="AH1320" s="1">
        <v>49115</v>
      </c>
      <c r="AI1320" s="1">
        <v>5299</v>
      </c>
      <c r="AJ1320" s="2">
        <v>4.2000000000000003E-2</v>
      </c>
      <c r="AK1320">
        <v>109.08879779999999</v>
      </c>
      <c r="AL1320">
        <v>58.731970002514778</v>
      </c>
      <c r="AM1320" t="s">
        <v>1482</v>
      </c>
      <c r="AN1320" t="s">
        <v>1524</v>
      </c>
    </row>
    <row r="1321" spans="1:40">
      <c r="A1321" t="s">
        <v>497</v>
      </c>
      <c r="B1321">
        <v>36</v>
      </c>
      <c r="C1321">
        <v>35.5</v>
      </c>
      <c r="D1321">
        <v>37</v>
      </c>
      <c r="E1321">
        <v>4914</v>
      </c>
      <c r="F1321">
        <v>2628</v>
      </c>
      <c r="G1321">
        <v>2286</v>
      </c>
      <c r="H1321" s="2">
        <f>F1321/E1321</f>
        <v>0.53479853479853479</v>
      </c>
      <c r="I1321" s="2">
        <f>G1321/E1321</f>
        <v>0.46520146520146521</v>
      </c>
      <c r="J1321" s="1">
        <v>2491</v>
      </c>
      <c r="K1321" s="2">
        <f>J1321/E1321</f>
        <v>0.50691900691900693</v>
      </c>
      <c r="L1321" s="1">
        <v>1750</v>
      </c>
      <c r="M1321" s="1">
        <v>255</v>
      </c>
      <c r="N1321" s="1">
        <v>202</v>
      </c>
      <c r="O1321" s="2">
        <f>L1321/$J1321</f>
        <v>0.70252910477719788</v>
      </c>
      <c r="P1321" s="2">
        <f>M1321/$J1321</f>
        <v>0.10236852669610598</v>
      </c>
      <c r="Q1321" s="2">
        <f>N1321/$J1321</f>
        <v>8.1091930951425126E-2</v>
      </c>
      <c r="R1321" s="2">
        <v>0.63300000000000001</v>
      </c>
      <c r="S1321" s="8" t="str">
        <f>VLOOKUP(R1321,bachelor_lookup!A:B,2,TRUE)</f>
        <v>High</v>
      </c>
      <c r="T1321" s="2">
        <v>0.63900000000000001</v>
      </c>
      <c r="U1321" s="2">
        <v>0.626</v>
      </c>
      <c r="V1321" s="1">
        <v>4909</v>
      </c>
      <c r="W1321" s="2">
        <f>V1321/E1321</f>
        <v>0.99898249898249902</v>
      </c>
      <c r="X1321" s="2">
        <v>0.06</v>
      </c>
      <c r="Y1321" s="1">
        <v>1122</v>
      </c>
      <c r="Z1321" s="2">
        <f>Y1321/E1321</f>
        <v>0.22832722832722832</v>
      </c>
      <c r="AA1321" s="2">
        <v>7.5999999999999998E-2</v>
      </c>
      <c r="AB1321" s="1">
        <v>3227</v>
      </c>
      <c r="AC1321" s="2">
        <f>AB1321/E1321</f>
        <v>0.65669515669515666</v>
      </c>
      <c r="AD1321" s="2">
        <f>1-(AC1321+Z1321)</f>
        <v>0.11497761497761505</v>
      </c>
      <c r="AE1321" s="2">
        <v>5.5E-2</v>
      </c>
      <c r="AF1321" s="1">
        <v>122921</v>
      </c>
      <c r="AG1321" s="1">
        <v>2092</v>
      </c>
      <c r="AH1321" s="1">
        <v>100888</v>
      </c>
      <c r="AI1321" s="1">
        <v>3857</v>
      </c>
      <c r="AJ1321" s="2">
        <v>6.0999999999999999E-2</v>
      </c>
      <c r="AK1321">
        <v>2.6559767299999999</v>
      </c>
      <c r="AL1321">
        <v>1850.1668122672145</v>
      </c>
      <c r="AM1321" t="s">
        <v>1484</v>
      </c>
      <c r="AN1321" t="s">
        <v>1503</v>
      </c>
    </row>
    <row r="1322" spans="1:40">
      <c r="A1322" t="s">
        <v>510</v>
      </c>
      <c r="B1322">
        <v>39.299999999999997</v>
      </c>
      <c r="C1322">
        <v>38.4</v>
      </c>
      <c r="D1322">
        <v>40.799999999999997</v>
      </c>
      <c r="E1322">
        <v>3608</v>
      </c>
      <c r="F1322">
        <v>1857</v>
      </c>
      <c r="G1322">
        <v>1751</v>
      </c>
      <c r="H1322" s="2">
        <f>F1322/E1322</f>
        <v>0.51468957871396892</v>
      </c>
      <c r="I1322" s="2">
        <f>G1322/E1322</f>
        <v>0.48531042128603102</v>
      </c>
      <c r="J1322" s="1">
        <v>1856</v>
      </c>
      <c r="K1322" s="2">
        <f>J1322/E1322</f>
        <v>0.51441241685144123</v>
      </c>
      <c r="L1322" s="1">
        <v>1429</v>
      </c>
      <c r="M1322" s="1">
        <v>98</v>
      </c>
      <c r="N1322" s="1">
        <v>143</v>
      </c>
      <c r="O1322" s="2">
        <f>L1322/$J1322</f>
        <v>0.76993534482758619</v>
      </c>
      <c r="P1322" s="2">
        <f>M1322/$J1322</f>
        <v>5.2801724137931036E-2</v>
      </c>
      <c r="Q1322" s="2">
        <f>N1322/$J1322</f>
        <v>7.7047413793103453E-2</v>
      </c>
      <c r="R1322" s="2">
        <v>0.63300000000000001</v>
      </c>
      <c r="S1322" s="8" t="str">
        <f>VLOOKUP(R1322,bachelor_lookup!A:B,2,TRUE)</f>
        <v>High</v>
      </c>
      <c r="T1322" s="2">
        <v>0.67299999999999993</v>
      </c>
      <c r="U1322" s="2">
        <v>0.59099999999999997</v>
      </c>
      <c r="V1322" s="1">
        <v>3608</v>
      </c>
      <c r="W1322" s="2">
        <f>V1322/E1322</f>
        <v>1</v>
      </c>
      <c r="X1322" s="2">
        <v>0.12300000000000001</v>
      </c>
      <c r="Y1322" s="1">
        <v>679</v>
      </c>
      <c r="Z1322" s="2">
        <f>Y1322/E1322</f>
        <v>0.1881929046563193</v>
      </c>
      <c r="AA1322" s="2">
        <v>0.14599999999999999</v>
      </c>
      <c r="AB1322" s="1">
        <v>2442</v>
      </c>
      <c r="AC1322" s="2">
        <f>AB1322/E1322</f>
        <v>0.67682926829268297</v>
      </c>
      <c r="AD1322" s="2">
        <f>1-(AC1322+Z1322)</f>
        <v>0.1349778270509977</v>
      </c>
      <c r="AE1322" s="2">
        <v>0.13200000000000001</v>
      </c>
      <c r="AF1322" s="1">
        <v>96956</v>
      </c>
      <c r="AG1322" s="1">
        <v>1639</v>
      </c>
      <c r="AH1322" s="1">
        <v>69675</v>
      </c>
      <c r="AI1322" s="1">
        <v>3032</v>
      </c>
      <c r="AJ1322" s="2">
        <v>9.3000000000000013E-2</v>
      </c>
      <c r="AK1322">
        <v>4.6023394309999999</v>
      </c>
      <c r="AL1322">
        <v>783.94913154331402</v>
      </c>
      <c r="AM1322" t="s">
        <v>1483</v>
      </c>
      <c r="AN1322" t="s">
        <v>1503</v>
      </c>
    </row>
    <row r="1323" spans="1:40">
      <c r="A1323" t="s">
        <v>707</v>
      </c>
      <c r="B1323">
        <v>39.4</v>
      </c>
      <c r="C1323">
        <v>39.200000000000003</v>
      </c>
      <c r="D1323">
        <v>39.5</v>
      </c>
      <c r="E1323">
        <v>3421</v>
      </c>
      <c r="F1323">
        <v>1758</v>
      </c>
      <c r="G1323">
        <v>1663</v>
      </c>
      <c r="H1323" s="2">
        <f>F1323/E1323</f>
        <v>0.5138848289973692</v>
      </c>
      <c r="I1323" s="2">
        <f>G1323/E1323</f>
        <v>0.4861151710026308</v>
      </c>
      <c r="J1323" s="1">
        <v>1691</v>
      </c>
      <c r="K1323" s="2">
        <f>J1323/E1323</f>
        <v>0.49429991230634318</v>
      </c>
      <c r="L1323" s="1">
        <v>1339</v>
      </c>
      <c r="M1323" s="1">
        <v>104</v>
      </c>
      <c r="N1323" s="1">
        <v>61</v>
      </c>
      <c r="O1323" s="2">
        <f>L1323/$J1323</f>
        <v>0.79183914843287995</v>
      </c>
      <c r="P1323" s="2">
        <f>M1323/$J1323</f>
        <v>6.150206978119456E-2</v>
      </c>
      <c r="Q1323" s="2">
        <f>N1323/$J1323</f>
        <v>3.6073329390892965E-2</v>
      </c>
      <c r="R1323" s="2">
        <v>0.63300000000000001</v>
      </c>
      <c r="S1323" s="8" t="str">
        <f>VLOOKUP(R1323,bachelor_lookup!A:B,2,TRUE)</f>
        <v>High</v>
      </c>
      <c r="T1323" s="2">
        <v>0.71</v>
      </c>
      <c r="U1323" s="2">
        <v>0.53700000000000003</v>
      </c>
      <c r="V1323" s="1">
        <v>3402</v>
      </c>
      <c r="W1323" s="2">
        <f>V1323/E1323</f>
        <v>0.99444606840105232</v>
      </c>
      <c r="X1323" s="2">
        <v>3.1E-2</v>
      </c>
      <c r="Y1323" s="1">
        <v>847</v>
      </c>
      <c r="Z1323" s="2">
        <f>Y1323/E1323</f>
        <v>0.24758842443729903</v>
      </c>
      <c r="AA1323" s="2">
        <v>1.8000000000000002E-2</v>
      </c>
      <c r="AB1323" s="1">
        <v>2271</v>
      </c>
      <c r="AC1323" s="2">
        <f>AB1323/E1323</f>
        <v>0.66384098216895648</v>
      </c>
      <c r="AD1323" s="2">
        <f>1-(AC1323+Z1323)</f>
        <v>8.8570593393744512E-2</v>
      </c>
      <c r="AE1323" s="2">
        <v>3.6000000000000004E-2</v>
      </c>
      <c r="AF1323" s="1">
        <v>175932</v>
      </c>
      <c r="AG1323" s="1">
        <v>1145</v>
      </c>
      <c r="AH1323" s="1">
        <v>119306</v>
      </c>
      <c r="AI1323" s="1">
        <v>2696</v>
      </c>
      <c r="AJ1323" s="2">
        <v>7.2000000000000008E-2</v>
      </c>
      <c r="AK1323">
        <v>8.5042383570000002</v>
      </c>
      <c r="AL1323">
        <v>402.27000424842396</v>
      </c>
      <c r="AM1323" t="s">
        <v>1483</v>
      </c>
      <c r="AN1323" t="s">
        <v>1503</v>
      </c>
    </row>
    <row r="1324" spans="1:40">
      <c r="A1324" t="s">
        <v>422</v>
      </c>
      <c r="B1324">
        <v>41.9</v>
      </c>
      <c r="C1324">
        <v>42.4</v>
      </c>
      <c r="D1324">
        <v>41.2</v>
      </c>
      <c r="E1324">
        <v>5573</v>
      </c>
      <c r="F1324">
        <v>2538</v>
      </c>
      <c r="G1324">
        <v>3035</v>
      </c>
      <c r="H1324" s="2">
        <f>F1324/E1324</f>
        <v>0.45541001256055985</v>
      </c>
      <c r="I1324" s="2">
        <f>G1324/E1324</f>
        <v>0.5445899874394402</v>
      </c>
      <c r="J1324" s="1">
        <v>3066</v>
      </c>
      <c r="K1324" s="2">
        <f>J1324/E1324</f>
        <v>0.55015252108379686</v>
      </c>
      <c r="L1324" s="1">
        <v>1890</v>
      </c>
      <c r="M1324" s="1">
        <v>255</v>
      </c>
      <c r="N1324" s="1">
        <v>521</v>
      </c>
      <c r="O1324" s="2">
        <f>L1324/$J1324</f>
        <v>0.61643835616438358</v>
      </c>
      <c r="P1324" s="2">
        <f>M1324/$J1324</f>
        <v>8.3170254403131111E-2</v>
      </c>
      <c r="Q1324" s="2">
        <f>N1324/$J1324</f>
        <v>0.16992824527071101</v>
      </c>
      <c r="R1324" s="2">
        <v>0.63300000000000001</v>
      </c>
      <c r="S1324" s="8" t="str">
        <f>VLOOKUP(R1324,bachelor_lookup!A:B,2,TRUE)</f>
        <v>High</v>
      </c>
      <c r="T1324" s="2">
        <v>0.58200000000000007</v>
      </c>
      <c r="U1324" s="2">
        <v>0.67900000000000005</v>
      </c>
      <c r="V1324" s="1">
        <v>5520</v>
      </c>
      <c r="W1324" s="2">
        <f>V1324/E1324</f>
        <v>0.99048986183384169</v>
      </c>
      <c r="X1324" s="2">
        <v>0.05</v>
      </c>
      <c r="Y1324" s="1">
        <v>1328</v>
      </c>
      <c r="Z1324" s="2">
        <f>Y1324/E1324</f>
        <v>0.23829176386147496</v>
      </c>
      <c r="AA1324" s="2">
        <v>6.6000000000000003E-2</v>
      </c>
      <c r="AB1324" s="1">
        <v>3498</v>
      </c>
      <c r="AC1324" s="2">
        <f>AB1324/E1324</f>
        <v>0.62766911896644539</v>
      </c>
      <c r="AD1324" s="2">
        <f>1-(AC1324+Z1324)</f>
        <v>0.13403911717207961</v>
      </c>
      <c r="AE1324" s="2">
        <v>3.7999999999999999E-2</v>
      </c>
      <c r="AF1324" s="1">
        <v>112685</v>
      </c>
      <c r="AG1324" s="1">
        <v>2201</v>
      </c>
      <c r="AH1324" s="1">
        <v>101829</v>
      </c>
      <c r="AI1324" s="1">
        <v>4368</v>
      </c>
      <c r="AJ1324" s="2">
        <v>2.7999999999999997E-2</v>
      </c>
      <c r="AK1324">
        <v>2.2190661880000002</v>
      </c>
      <c r="AL1324">
        <v>2511.4167527480704</v>
      </c>
      <c r="AM1324" t="s">
        <v>1484</v>
      </c>
      <c r="AN1324" t="s">
        <v>1503</v>
      </c>
    </row>
    <row r="1325" spans="1:40">
      <c r="A1325" t="s">
        <v>354</v>
      </c>
      <c r="B1325">
        <v>36.200000000000003</v>
      </c>
      <c r="C1325">
        <v>36.299999999999997</v>
      </c>
      <c r="D1325">
        <v>36</v>
      </c>
      <c r="E1325">
        <v>6212</v>
      </c>
      <c r="F1325">
        <v>3077</v>
      </c>
      <c r="G1325">
        <v>3135</v>
      </c>
      <c r="H1325" s="2">
        <f>F1325/E1325</f>
        <v>0.49533161622665806</v>
      </c>
      <c r="I1325" s="2">
        <f>G1325/E1325</f>
        <v>0.50466838377334189</v>
      </c>
      <c r="J1325" s="1">
        <v>4235</v>
      </c>
      <c r="K1325" s="2">
        <f>J1325/E1325</f>
        <v>0.68174500965872509</v>
      </c>
      <c r="L1325" s="1">
        <v>2362</v>
      </c>
      <c r="M1325" s="1">
        <v>266</v>
      </c>
      <c r="N1325" s="1">
        <v>770</v>
      </c>
      <c r="O1325" s="2">
        <f>L1325/$J1325</f>
        <v>0.55773317591499405</v>
      </c>
      <c r="P1325" s="2">
        <f>M1325/$J1325</f>
        <v>6.2809917355371905E-2</v>
      </c>
      <c r="Q1325" s="2">
        <f>N1325/$J1325</f>
        <v>0.18181818181818182</v>
      </c>
      <c r="R1325" s="2">
        <v>0.63400000000000001</v>
      </c>
      <c r="S1325" s="8" t="str">
        <f>VLOOKUP(R1325,bachelor_lookup!A:B,2,TRUE)</f>
        <v>High</v>
      </c>
      <c r="T1325" s="2">
        <v>0.58200000000000007</v>
      </c>
      <c r="U1325" s="2">
        <v>0.68299999999999994</v>
      </c>
      <c r="V1325" s="1">
        <v>6212</v>
      </c>
      <c r="W1325" s="2">
        <f>V1325/E1325</f>
        <v>1</v>
      </c>
      <c r="X1325" s="2">
        <v>6.9000000000000006E-2</v>
      </c>
      <c r="Y1325" s="1">
        <v>837</v>
      </c>
      <c r="Z1325" s="2">
        <f>Y1325/E1325</f>
        <v>0.13473921442369607</v>
      </c>
      <c r="AA1325" s="2">
        <v>6.8000000000000005E-2</v>
      </c>
      <c r="AB1325" s="1">
        <v>4903</v>
      </c>
      <c r="AC1325" s="2">
        <f>AB1325/E1325</f>
        <v>0.78927881519639409</v>
      </c>
      <c r="AD1325" s="2">
        <f>1-(AC1325+Z1325)</f>
        <v>7.5981970379909836E-2</v>
      </c>
      <c r="AE1325" s="2">
        <v>6.8000000000000005E-2</v>
      </c>
      <c r="AF1325" s="1">
        <v>88164</v>
      </c>
      <c r="AG1325" s="1">
        <v>3121</v>
      </c>
      <c r="AH1325" s="1">
        <v>77444</v>
      </c>
      <c r="AI1325" s="1">
        <v>5469</v>
      </c>
      <c r="AJ1325" s="2">
        <v>6.5000000000000002E-2</v>
      </c>
      <c r="AK1325">
        <v>1.296370053</v>
      </c>
      <c r="AL1325">
        <v>4791.8416393717789</v>
      </c>
      <c r="AM1325" t="s">
        <v>1484</v>
      </c>
      <c r="AN1325" t="s">
        <v>1503</v>
      </c>
    </row>
    <row r="1326" spans="1:40">
      <c r="A1326" t="s">
        <v>413</v>
      </c>
      <c r="B1326">
        <v>39.799999999999997</v>
      </c>
      <c r="C1326">
        <v>37.799999999999997</v>
      </c>
      <c r="D1326">
        <v>40.1</v>
      </c>
      <c r="E1326">
        <v>4450</v>
      </c>
      <c r="F1326">
        <v>2224</v>
      </c>
      <c r="G1326">
        <v>2226</v>
      </c>
      <c r="H1326" s="2">
        <f>F1326/E1326</f>
        <v>0.49977528089887641</v>
      </c>
      <c r="I1326" s="2">
        <f>G1326/E1326</f>
        <v>0.50022471910112365</v>
      </c>
      <c r="J1326" s="1">
        <v>2363</v>
      </c>
      <c r="K1326" s="2">
        <f>J1326/E1326</f>
        <v>0.53101123595505617</v>
      </c>
      <c r="L1326" s="1">
        <v>1542</v>
      </c>
      <c r="M1326" s="1">
        <v>205</v>
      </c>
      <c r="N1326" s="1">
        <v>233</v>
      </c>
      <c r="O1326" s="2">
        <f>L1326/$J1326</f>
        <v>0.65256030469741855</v>
      </c>
      <c r="P1326" s="2">
        <f>M1326/$J1326</f>
        <v>8.6754126110876004E-2</v>
      </c>
      <c r="Q1326" s="2">
        <f>N1326/$J1326</f>
        <v>9.8603470165044435E-2</v>
      </c>
      <c r="R1326" s="2">
        <v>0.63400000000000001</v>
      </c>
      <c r="S1326" s="8" t="str">
        <f>VLOOKUP(R1326,bachelor_lookup!A:B,2,TRUE)</f>
        <v>High</v>
      </c>
      <c r="T1326" s="2">
        <v>0.63500000000000001</v>
      </c>
      <c r="U1326" s="2">
        <v>0.63300000000000001</v>
      </c>
      <c r="V1326" s="1">
        <v>4244</v>
      </c>
      <c r="W1326" s="2">
        <f>V1326/E1326</f>
        <v>0.95370786516853934</v>
      </c>
      <c r="X1326" s="2">
        <v>6.0999999999999999E-2</v>
      </c>
      <c r="Y1326" s="1">
        <v>741</v>
      </c>
      <c r="Z1326" s="2">
        <f>Y1326/E1326</f>
        <v>0.16651685393258428</v>
      </c>
      <c r="AA1326" s="2">
        <v>0</v>
      </c>
      <c r="AB1326" s="1">
        <v>2826</v>
      </c>
      <c r="AC1326" s="2">
        <f>AB1326/E1326</f>
        <v>0.63505617977528095</v>
      </c>
      <c r="AD1326" s="2">
        <f>1-(AC1326+Z1326)</f>
        <v>0.19842696629213474</v>
      </c>
      <c r="AE1326" s="2">
        <v>5.0999999999999997E-2</v>
      </c>
      <c r="AF1326" s="1">
        <v>96783</v>
      </c>
      <c r="AG1326" s="1">
        <v>2052</v>
      </c>
      <c r="AH1326" s="1">
        <v>70954</v>
      </c>
      <c r="AI1326" s="1">
        <v>3735</v>
      </c>
      <c r="AJ1326" s="2">
        <v>5.2999999999999999E-2</v>
      </c>
      <c r="AK1326">
        <v>2.9164941770000001</v>
      </c>
      <c r="AL1326">
        <v>1525.8045207473767</v>
      </c>
      <c r="AM1326" t="s">
        <v>1484</v>
      </c>
      <c r="AN1326" t="s">
        <v>1503</v>
      </c>
    </row>
    <row r="1327" spans="1:40">
      <c r="A1327" t="s">
        <v>1101</v>
      </c>
      <c r="B1327">
        <v>46.2</v>
      </c>
      <c r="C1327">
        <v>46.4</v>
      </c>
      <c r="D1327">
        <v>46</v>
      </c>
      <c r="E1327">
        <v>1256</v>
      </c>
      <c r="F1327">
        <v>627</v>
      </c>
      <c r="G1327">
        <v>629</v>
      </c>
      <c r="H1327" s="2">
        <f>F1327/E1327</f>
        <v>0.49920382165605093</v>
      </c>
      <c r="I1327" s="2">
        <f>G1327/E1327</f>
        <v>0.50079617834394907</v>
      </c>
      <c r="J1327" s="1">
        <v>576</v>
      </c>
      <c r="K1327" s="2">
        <f>J1327/E1327</f>
        <v>0.45859872611464969</v>
      </c>
      <c r="L1327" s="1">
        <v>423</v>
      </c>
      <c r="M1327" s="1">
        <v>69</v>
      </c>
      <c r="N1327" s="1">
        <v>21</v>
      </c>
      <c r="O1327" s="2">
        <f>L1327/$J1327</f>
        <v>0.734375</v>
      </c>
      <c r="P1327" s="2">
        <f>M1327/$J1327</f>
        <v>0.11979166666666667</v>
      </c>
      <c r="Q1327" s="2">
        <f>N1327/$J1327</f>
        <v>3.6458333333333336E-2</v>
      </c>
      <c r="R1327" s="2">
        <v>0.63400000000000001</v>
      </c>
      <c r="S1327" s="8" t="str">
        <f>VLOOKUP(R1327,bachelor_lookup!A:B,2,TRUE)</f>
        <v>High</v>
      </c>
      <c r="T1327" s="2">
        <v>0.73499999999999999</v>
      </c>
      <c r="U1327" s="2">
        <v>0.53900000000000003</v>
      </c>
      <c r="V1327" s="1">
        <v>1256</v>
      </c>
      <c r="W1327" s="2">
        <f>V1327/E1327</f>
        <v>1</v>
      </c>
      <c r="X1327" s="2">
        <v>2.1000000000000001E-2</v>
      </c>
      <c r="Y1327" s="1">
        <v>317</v>
      </c>
      <c r="Z1327" s="2">
        <f>Y1327/E1327</f>
        <v>0.25238853503184716</v>
      </c>
      <c r="AA1327" s="2">
        <v>6.0000000000000001E-3</v>
      </c>
      <c r="AB1327" s="1">
        <v>730</v>
      </c>
      <c r="AC1327" s="2">
        <f>AB1327/E1327</f>
        <v>0.58121019108280259</v>
      </c>
      <c r="AD1327" s="2">
        <f>1-(AC1327+Z1327)</f>
        <v>0.1664012738853502</v>
      </c>
      <c r="AE1327" s="2">
        <v>1.9E-2</v>
      </c>
      <c r="AF1327" s="1">
        <v>200684</v>
      </c>
      <c r="AG1327" s="1">
        <v>432</v>
      </c>
      <c r="AH1327" s="1">
        <v>131333</v>
      </c>
      <c r="AI1327" s="1">
        <v>996</v>
      </c>
      <c r="AJ1327" s="2">
        <v>3.5000000000000003E-2</v>
      </c>
      <c r="AK1327">
        <v>4.2071312609999998</v>
      </c>
      <c r="AL1327">
        <v>298.54072099986234</v>
      </c>
      <c r="AM1327" t="s">
        <v>1482</v>
      </c>
      <c r="AN1327" t="s">
        <v>1517</v>
      </c>
    </row>
    <row r="1328" spans="1:40">
      <c r="A1328" t="s">
        <v>368</v>
      </c>
      <c r="B1328">
        <v>33.5</v>
      </c>
      <c r="C1328">
        <v>33.799999999999997</v>
      </c>
      <c r="D1328">
        <v>33.1</v>
      </c>
      <c r="E1328">
        <v>7900</v>
      </c>
      <c r="F1328">
        <v>3953</v>
      </c>
      <c r="G1328">
        <v>3947</v>
      </c>
      <c r="H1328" s="2">
        <f>F1328/E1328</f>
        <v>0.50037974683544306</v>
      </c>
      <c r="I1328" s="2">
        <f>G1328/E1328</f>
        <v>0.49962025316455694</v>
      </c>
      <c r="J1328" s="1">
        <v>5394</v>
      </c>
      <c r="K1328" s="2">
        <f>J1328/E1328</f>
        <v>0.68278481012658232</v>
      </c>
      <c r="L1328" s="1">
        <v>2628</v>
      </c>
      <c r="M1328" s="1">
        <v>522</v>
      </c>
      <c r="N1328" s="1">
        <v>987</v>
      </c>
      <c r="O1328" s="2">
        <f>L1328/$J1328</f>
        <v>0.48720800889877641</v>
      </c>
      <c r="P1328" s="2">
        <f>M1328/$J1328</f>
        <v>9.6774193548387094E-2</v>
      </c>
      <c r="Q1328" s="2">
        <f>N1328/$J1328</f>
        <v>0.18298109010011124</v>
      </c>
      <c r="R1328" s="2">
        <v>0.63500000000000001</v>
      </c>
      <c r="S1328" s="8" t="str">
        <f>VLOOKUP(R1328,bachelor_lookup!A:B,2,TRUE)</f>
        <v>High</v>
      </c>
      <c r="T1328" s="2">
        <v>0.59299999999999997</v>
      </c>
      <c r="U1328" s="2">
        <v>0.67700000000000005</v>
      </c>
      <c r="V1328" s="1">
        <v>7873</v>
      </c>
      <c r="W1328" s="2">
        <f>V1328/E1328</f>
        <v>0.99658227848101266</v>
      </c>
      <c r="X1328" s="2">
        <v>6.6000000000000003E-2</v>
      </c>
      <c r="Y1328" s="1">
        <v>629</v>
      </c>
      <c r="Z1328" s="2">
        <f>Y1328/E1328</f>
        <v>7.9620253164556967E-2</v>
      </c>
      <c r="AA1328" s="2">
        <v>5.5999999999999994E-2</v>
      </c>
      <c r="AB1328" s="1">
        <v>6392</v>
      </c>
      <c r="AC1328" s="2">
        <f>AB1328/E1328</f>
        <v>0.80911392405063287</v>
      </c>
      <c r="AD1328" s="2">
        <f>1-(AC1328+Z1328)</f>
        <v>0.11126582278481012</v>
      </c>
      <c r="AE1328" s="2">
        <v>5.9000000000000004E-2</v>
      </c>
      <c r="AF1328" s="1">
        <v>82696</v>
      </c>
      <c r="AG1328" s="1">
        <v>4604</v>
      </c>
      <c r="AH1328" s="1">
        <v>65891</v>
      </c>
      <c r="AI1328" s="1">
        <v>7336</v>
      </c>
      <c r="AJ1328" s="2">
        <v>5.9000000000000004E-2</v>
      </c>
      <c r="AK1328">
        <v>2.30400275</v>
      </c>
      <c r="AL1328">
        <v>3428.8153518913987</v>
      </c>
      <c r="AM1328" t="s">
        <v>1484</v>
      </c>
      <c r="AN1328" t="s">
        <v>1503</v>
      </c>
    </row>
    <row r="1329" spans="1:40">
      <c r="A1329" t="s">
        <v>509</v>
      </c>
      <c r="B1329">
        <v>43.3</v>
      </c>
      <c r="C1329">
        <v>43.7</v>
      </c>
      <c r="D1329">
        <v>42.7</v>
      </c>
      <c r="E1329">
        <v>3498</v>
      </c>
      <c r="F1329">
        <v>1664</v>
      </c>
      <c r="G1329">
        <v>1834</v>
      </c>
      <c r="H1329" s="2">
        <f>F1329/E1329</f>
        <v>0.47570040022870214</v>
      </c>
      <c r="I1329" s="2">
        <f>G1329/E1329</f>
        <v>0.52429959977129792</v>
      </c>
      <c r="J1329" s="1">
        <v>1612</v>
      </c>
      <c r="K1329" s="2">
        <f>J1329/E1329</f>
        <v>0.46083476272155516</v>
      </c>
      <c r="L1329" s="1">
        <v>1167</v>
      </c>
      <c r="M1329" s="1">
        <v>159</v>
      </c>
      <c r="N1329" s="1">
        <v>109</v>
      </c>
      <c r="O1329" s="2">
        <f>L1329/$J1329</f>
        <v>0.72394540942928043</v>
      </c>
      <c r="P1329" s="2">
        <f>M1329/$J1329</f>
        <v>9.8635235732009927E-2</v>
      </c>
      <c r="Q1329" s="2">
        <f>N1329/$J1329</f>
        <v>6.7617866004962779E-2</v>
      </c>
      <c r="R1329" s="2">
        <v>0.63600000000000001</v>
      </c>
      <c r="S1329" s="8" t="str">
        <f>VLOOKUP(R1329,bachelor_lookup!A:B,2,TRUE)</f>
        <v>High</v>
      </c>
      <c r="T1329" s="2">
        <v>0.71400000000000008</v>
      </c>
      <c r="U1329" s="2">
        <v>0.56100000000000005</v>
      </c>
      <c r="V1329" s="1">
        <v>3498</v>
      </c>
      <c r="W1329" s="2">
        <f>V1329/E1329</f>
        <v>1</v>
      </c>
      <c r="X1329" s="2">
        <v>6.3E-2</v>
      </c>
      <c r="Y1329" s="1">
        <v>676</v>
      </c>
      <c r="Z1329" s="2">
        <f>Y1329/E1329</f>
        <v>0.19325328759291024</v>
      </c>
      <c r="AA1329" s="2">
        <v>1.6E-2</v>
      </c>
      <c r="AB1329" s="1">
        <v>2282</v>
      </c>
      <c r="AC1329" s="2">
        <f>AB1329/E1329</f>
        <v>0.65237278444825619</v>
      </c>
      <c r="AD1329" s="2">
        <f>1-(AC1329+Z1329)</f>
        <v>0.15437392795883353</v>
      </c>
      <c r="AE1329" s="2">
        <v>9.1999999999999998E-2</v>
      </c>
      <c r="AF1329" s="1">
        <v>124180</v>
      </c>
      <c r="AG1329" s="1">
        <v>1385</v>
      </c>
      <c r="AH1329" s="1">
        <v>99375</v>
      </c>
      <c r="AI1329" s="1">
        <v>2903</v>
      </c>
      <c r="AJ1329" s="2">
        <v>0.11199999999999999</v>
      </c>
      <c r="AK1329">
        <v>2.2731329499999999</v>
      </c>
      <c r="AL1329">
        <v>1538.8453191882156</v>
      </c>
      <c r="AM1329" t="s">
        <v>1484</v>
      </c>
      <c r="AN1329" t="s">
        <v>1503</v>
      </c>
    </row>
    <row r="1330" spans="1:40">
      <c r="A1330" t="s">
        <v>485</v>
      </c>
      <c r="B1330">
        <v>42.9</v>
      </c>
      <c r="C1330">
        <v>43.3</v>
      </c>
      <c r="D1330">
        <v>42.6</v>
      </c>
      <c r="E1330">
        <v>5115</v>
      </c>
      <c r="F1330">
        <v>2625</v>
      </c>
      <c r="G1330">
        <v>2490</v>
      </c>
      <c r="H1330" s="2">
        <f>F1330/E1330</f>
        <v>0.51319648093841641</v>
      </c>
      <c r="I1330" s="2">
        <f>G1330/E1330</f>
        <v>0.48680351906158359</v>
      </c>
      <c r="J1330" s="1">
        <v>2741</v>
      </c>
      <c r="K1330" s="2">
        <f>J1330/E1330</f>
        <v>0.53587487781036169</v>
      </c>
      <c r="L1330" s="1">
        <v>2132</v>
      </c>
      <c r="M1330" s="1">
        <v>253</v>
      </c>
      <c r="N1330" s="1">
        <v>191</v>
      </c>
      <c r="O1330" s="2">
        <f>L1330/$J1330</f>
        <v>0.77781831448376504</v>
      </c>
      <c r="P1330" s="2">
        <f>M1330/$J1330</f>
        <v>9.2302079533017153E-2</v>
      </c>
      <c r="Q1330" s="2">
        <f>N1330/$J1330</f>
        <v>6.9682597592119658E-2</v>
      </c>
      <c r="R1330" s="2">
        <v>0.63700000000000001</v>
      </c>
      <c r="S1330" s="8" t="str">
        <f>VLOOKUP(R1330,bachelor_lookup!A:B,2,TRUE)</f>
        <v>High</v>
      </c>
      <c r="T1330" s="2">
        <v>0.66500000000000004</v>
      </c>
      <c r="U1330" s="2">
        <v>0.61</v>
      </c>
      <c r="V1330" s="1">
        <v>5083</v>
      </c>
      <c r="W1330" s="2">
        <f>V1330/E1330</f>
        <v>0.99374389051808409</v>
      </c>
      <c r="X1330" s="2">
        <v>2.5000000000000001E-2</v>
      </c>
      <c r="Y1330" s="1">
        <v>1138</v>
      </c>
      <c r="Z1330" s="2">
        <f>Y1330/E1330</f>
        <v>0.22248289345063538</v>
      </c>
      <c r="AA1330" s="2">
        <v>0</v>
      </c>
      <c r="AB1330" s="1">
        <v>3410</v>
      </c>
      <c r="AC1330" s="2">
        <f>AB1330/E1330</f>
        <v>0.66666666666666663</v>
      </c>
      <c r="AD1330" s="2">
        <f>1-(AC1330+Z1330)</f>
        <v>0.11085043988269794</v>
      </c>
      <c r="AE1330" s="2">
        <v>2.1000000000000001E-2</v>
      </c>
      <c r="AF1330" s="1">
        <v>158258</v>
      </c>
      <c r="AG1330" s="1">
        <v>1873</v>
      </c>
      <c r="AH1330" s="1">
        <v>122469</v>
      </c>
      <c r="AI1330" s="1">
        <v>4064</v>
      </c>
      <c r="AJ1330" s="2">
        <v>5.0999999999999997E-2</v>
      </c>
      <c r="AK1330">
        <v>3.8251498559999999</v>
      </c>
      <c r="AL1330">
        <v>1337.2025129882911</v>
      </c>
      <c r="AM1330" t="s">
        <v>1483</v>
      </c>
      <c r="AN1330" t="s">
        <v>1503</v>
      </c>
    </row>
    <row r="1331" spans="1:40">
      <c r="A1331" s="3" t="s">
        <v>1419</v>
      </c>
      <c r="B1331">
        <v>19.5</v>
      </c>
      <c r="C1331">
        <v>19.399999999999999</v>
      </c>
      <c r="D1331">
        <v>19.600000000000001</v>
      </c>
      <c r="E1331">
        <v>3514</v>
      </c>
      <c r="F1331">
        <v>1760</v>
      </c>
      <c r="G1331">
        <v>1754</v>
      </c>
      <c r="H1331" s="2">
        <f>F1331/E1331</f>
        <v>0.50085372794536143</v>
      </c>
      <c r="I1331" s="2">
        <f>G1331/E1331</f>
        <v>0.49914627205463857</v>
      </c>
      <c r="J1331" s="1">
        <v>846</v>
      </c>
      <c r="K1331" s="2">
        <f>J1331/E1331</f>
        <v>0.24075128059191805</v>
      </c>
      <c r="L1331" s="1">
        <v>168</v>
      </c>
      <c r="M1331" s="1">
        <v>35</v>
      </c>
      <c r="N1331" s="1">
        <v>35</v>
      </c>
      <c r="O1331" s="2">
        <f>L1331/$J1331</f>
        <v>0.19858156028368795</v>
      </c>
      <c r="P1331" s="2">
        <f>M1331/$J1331</f>
        <v>4.1371158392434985E-2</v>
      </c>
      <c r="Q1331" s="2">
        <f>N1331/$J1331</f>
        <v>4.1371158392434985E-2</v>
      </c>
      <c r="R1331" s="2">
        <v>0.63800000000000001</v>
      </c>
      <c r="S1331" s="8" t="str">
        <f>VLOOKUP(R1331,bachelor_lookup!A:B,2,TRUE)</f>
        <v>High</v>
      </c>
      <c r="T1331" s="2">
        <v>0.60499999999999998</v>
      </c>
      <c r="U1331" s="2">
        <v>0.65900000000000003</v>
      </c>
      <c r="V1331" s="1">
        <v>926</v>
      </c>
      <c r="W1331" s="2">
        <f>V1331/E1331</f>
        <v>0.263517359134889</v>
      </c>
      <c r="X1331" s="2">
        <v>0.78400000000000003</v>
      </c>
      <c r="Y1331" s="1">
        <v>116</v>
      </c>
      <c r="Z1331" s="2">
        <f>Y1331/E1331</f>
        <v>3.3010813887307915E-2</v>
      </c>
      <c r="AA1331" s="2">
        <v>0.78400000000000003</v>
      </c>
      <c r="AB1331" s="1">
        <v>810</v>
      </c>
      <c r="AC1331" s="2">
        <f>AB1331/E1331</f>
        <v>0.2305065452475811</v>
      </c>
      <c r="AD1331" s="2">
        <f>1-(AC1331+Z1331)</f>
        <v>0.73648264086511106</v>
      </c>
      <c r="AE1331" s="2">
        <v>0.78400000000000003</v>
      </c>
      <c r="AF1331" s="1">
        <v>16868</v>
      </c>
      <c r="AG1331" s="1">
        <v>374</v>
      </c>
      <c r="AH1331" s="1">
        <v>9891</v>
      </c>
      <c r="AI1331" s="1">
        <v>3398</v>
      </c>
      <c r="AJ1331" s="2">
        <v>0.17300000000000001</v>
      </c>
      <c r="AK1331">
        <v>1.473238968</v>
      </c>
      <c r="AL1331">
        <v>2385.2206439872016</v>
      </c>
      <c r="AM1331" t="s">
        <v>1484</v>
      </c>
      <c r="AN1331" t="s">
        <v>1524</v>
      </c>
    </row>
    <row r="1332" spans="1:40">
      <c r="A1332" t="s">
        <v>408</v>
      </c>
      <c r="B1332">
        <v>31.1</v>
      </c>
      <c r="C1332">
        <v>31</v>
      </c>
      <c r="D1332">
        <v>31.2</v>
      </c>
      <c r="E1332">
        <v>4301</v>
      </c>
      <c r="F1332">
        <v>2300</v>
      </c>
      <c r="G1332">
        <v>2001</v>
      </c>
      <c r="H1332" s="2">
        <f>F1332/E1332</f>
        <v>0.53475935828877008</v>
      </c>
      <c r="I1332" s="2">
        <f>G1332/E1332</f>
        <v>0.46524064171122997</v>
      </c>
      <c r="J1332" s="1">
        <v>3030</v>
      </c>
      <c r="K1332" s="2">
        <f>J1332/E1332</f>
        <v>0.70448732852824925</v>
      </c>
      <c r="L1332" s="1">
        <v>629</v>
      </c>
      <c r="M1332" s="1">
        <v>75</v>
      </c>
      <c r="N1332" s="1">
        <v>972</v>
      </c>
      <c r="O1332" s="2">
        <f>L1332/$J1332</f>
        <v>0.2075907590759076</v>
      </c>
      <c r="P1332" s="2">
        <f>M1332/$J1332</f>
        <v>2.4752475247524754E-2</v>
      </c>
      <c r="Q1332" s="2">
        <f>N1332/$J1332</f>
        <v>0.3207920792079208</v>
      </c>
      <c r="R1332" s="2">
        <v>0.63800000000000001</v>
      </c>
      <c r="S1332" s="8" t="str">
        <f>VLOOKUP(R1332,bachelor_lookup!A:B,2,TRUE)</f>
        <v>High</v>
      </c>
      <c r="T1332" s="2">
        <v>0.66400000000000003</v>
      </c>
      <c r="U1332" s="2">
        <v>0.60799999999999998</v>
      </c>
      <c r="V1332" s="1">
        <v>4265</v>
      </c>
      <c r="W1332" s="2">
        <f>V1332/E1332</f>
        <v>0.9916298535224366</v>
      </c>
      <c r="X1332" s="2">
        <v>0.16399999999999998</v>
      </c>
      <c r="Y1332" s="1">
        <v>299</v>
      </c>
      <c r="Z1332" s="2">
        <f>Y1332/E1332</f>
        <v>6.9518716577540107E-2</v>
      </c>
      <c r="AA1332" s="2">
        <v>0.318</v>
      </c>
      <c r="AB1332" s="1">
        <v>3557</v>
      </c>
      <c r="AC1332" s="2">
        <f>AB1332/E1332</f>
        <v>0.82701697279702391</v>
      </c>
      <c r="AD1332" s="2">
        <f>1-(AC1332+Z1332)</f>
        <v>0.10346431062543604</v>
      </c>
      <c r="AE1332" s="2">
        <v>0.152</v>
      </c>
      <c r="AF1332" s="1">
        <v>72408</v>
      </c>
      <c r="AG1332" s="1">
        <v>3004</v>
      </c>
      <c r="AH1332" s="1">
        <v>44524</v>
      </c>
      <c r="AI1332" s="1">
        <v>4002</v>
      </c>
      <c r="AJ1332" s="2">
        <v>5.2999999999999999E-2</v>
      </c>
      <c r="AK1332">
        <v>0.38261624599999999</v>
      </c>
      <c r="AL1332">
        <v>11241.02817108294</v>
      </c>
      <c r="AM1332" t="s">
        <v>1484</v>
      </c>
      <c r="AN1332" t="s">
        <v>1503</v>
      </c>
    </row>
    <row r="1333" spans="1:40">
      <c r="A1333" t="s">
        <v>843</v>
      </c>
      <c r="B1333">
        <v>40.6</v>
      </c>
      <c r="C1333">
        <v>36.4</v>
      </c>
      <c r="D1333">
        <v>40.799999999999997</v>
      </c>
      <c r="E1333">
        <v>665</v>
      </c>
      <c r="F1333">
        <v>360</v>
      </c>
      <c r="G1333">
        <v>305</v>
      </c>
      <c r="H1333" s="2">
        <f>F1333/E1333</f>
        <v>0.54135338345864659</v>
      </c>
      <c r="I1333" s="2">
        <f>G1333/E1333</f>
        <v>0.45864661654135336</v>
      </c>
      <c r="J1333" s="1">
        <v>438</v>
      </c>
      <c r="K1333" s="2">
        <f>J1333/E1333</f>
        <v>0.65864661654135337</v>
      </c>
      <c r="L1333" s="1">
        <v>321</v>
      </c>
      <c r="M1333" s="1">
        <v>34</v>
      </c>
      <c r="N1333" s="1">
        <v>31</v>
      </c>
      <c r="O1333" s="2">
        <f>L1333/$J1333</f>
        <v>0.73287671232876717</v>
      </c>
      <c r="P1333" s="2">
        <f>M1333/$J1333</f>
        <v>7.7625570776255703E-2</v>
      </c>
      <c r="Q1333" s="2">
        <f>N1333/$J1333</f>
        <v>7.0776255707762553E-2</v>
      </c>
      <c r="R1333" s="2">
        <v>0.63800000000000001</v>
      </c>
      <c r="S1333" s="8" t="str">
        <f>VLOOKUP(R1333,bachelor_lookup!A:B,2,TRUE)</f>
        <v>High</v>
      </c>
      <c r="T1333" s="2">
        <v>0.59200000000000008</v>
      </c>
      <c r="U1333" s="2">
        <v>0.68799999999999994</v>
      </c>
      <c r="V1333" s="1">
        <v>664</v>
      </c>
      <c r="W1333" s="2">
        <f>V1333/E1333</f>
        <v>0.99849624060150377</v>
      </c>
      <c r="X1333" s="2">
        <v>0.11</v>
      </c>
      <c r="Y1333" s="1">
        <v>61</v>
      </c>
      <c r="Z1333" s="2">
        <f>Y1333/E1333</f>
        <v>9.1729323308270674E-2</v>
      </c>
      <c r="AA1333" s="2">
        <v>0</v>
      </c>
      <c r="AB1333" s="1">
        <v>483</v>
      </c>
      <c r="AC1333" s="2">
        <f>AB1333/E1333</f>
        <v>0.72631578947368425</v>
      </c>
      <c r="AD1333" s="2">
        <f>1-(AC1333+Z1333)</f>
        <v>0.18195488721804509</v>
      </c>
      <c r="AE1333" s="2">
        <v>0.151</v>
      </c>
      <c r="AF1333" s="1">
        <v>84583</v>
      </c>
      <c r="AG1333" s="1">
        <v>430</v>
      </c>
      <c r="AH1333" s="1">
        <v>64324</v>
      </c>
      <c r="AI1333" s="1">
        <v>615</v>
      </c>
      <c r="AJ1333" s="2">
        <v>0.03</v>
      </c>
      <c r="AK1333">
        <v>24.911892720000001</v>
      </c>
      <c r="AL1333">
        <v>26.694077703141296</v>
      </c>
      <c r="AM1333" t="s">
        <v>1482</v>
      </c>
      <c r="AN1333" t="s">
        <v>1513</v>
      </c>
    </row>
    <row r="1334" spans="1:40">
      <c r="A1334" t="s">
        <v>394</v>
      </c>
      <c r="B1334">
        <v>31.4</v>
      </c>
      <c r="C1334">
        <v>31.5</v>
      </c>
      <c r="D1334">
        <v>30.9</v>
      </c>
      <c r="E1334">
        <v>5980</v>
      </c>
      <c r="F1334">
        <v>3439</v>
      </c>
      <c r="G1334">
        <v>2541</v>
      </c>
      <c r="H1334" s="2">
        <f>F1334/E1334</f>
        <v>0.57508361204013381</v>
      </c>
      <c r="I1334" s="2">
        <f>G1334/E1334</f>
        <v>0.42491638795986619</v>
      </c>
      <c r="J1334" s="1">
        <v>4493</v>
      </c>
      <c r="K1334" s="2">
        <f>J1334/E1334</f>
        <v>0.75133779264214051</v>
      </c>
      <c r="L1334" s="1">
        <v>1187</v>
      </c>
      <c r="M1334" s="1">
        <v>159</v>
      </c>
      <c r="N1334" s="1">
        <v>1090</v>
      </c>
      <c r="O1334" s="2">
        <f>L1334/$J1334</f>
        <v>0.26418873803694637</v>
      </c>
      <c r="P1334" s="2">
        <f>M1334/$J1334</f>
        <v>3.5388381927442689E-2</v>
      </c>
      <c r="Q1334" s="2">
        <f>N1334/$J1334</f>
        <v>0.24259959937680836</v>
      </c>
      <c r="R1334" s="2">
        <v>0.64</v>
      </c>
      <c r="S1334" s="8" t="str">
        <f>VLOOKUP(R1334,bachelor_lookup!A:B,2,TRUE)</f>
        <v>High</v>
      </c>
      <c r="T1334" s="2">
        <v>0.67299999999999993</v>
      </c>
      <c r="U1334" s="2">
        <v>0.59799999999999998</v>
      </c>
      <c r="V1334" s="1">
        <v>5782</v>
      </c>
      <c r="W1334" s="2">
        <f>V1334/E1334</f>
        <v>0.96688963210702339</v>
      </c>
      <c r="X1334" s="2">
        <v>0.17399999999999999</v>
      </c>
      <c r="Y1334" s="1">
        <v>145</v>
      </c>
      <c r="Z1334" s="2">
        <f>Y1334/E1334</f>
        <v>2.4247491638795988E-2</v>
      </c>
      <c r="AA1334" s="2">
        <v>0.11</v>
      </c>
      <c r="AB1334" s="1">
        <v>5190</v>
      </c>
      <c r="AC1334" s="2">
        <f>AB1334/E1334</f>
        <v>0.86789297658862874</v>
      </c>
      <c r="AD1334" s="2">
        <f>1-(AC1334+Z1334)</f>
        <v>0.10785953177257523</v>
      </c>
      <c r="AE1334" s="2">
        <v>0.159</v>
      </c>
      <c r="AF1334" s="1">
        <v>82013</v>
      </c>
      <c r="AG1334" s="1">
        <v>4478</v>
      </c>
      <c r="AH1334" s="1">
        <v>66636</v>
      </c>
      <c r="AI1334" s="1">
        <v>5835</v>
      </c>
      <c r="AJ1334" s="2">
        <v>3.4000000000000002E-2</v>
      </c>
      <c r="AK1334">
        <v>1.01027201</v>
      </c>
      <c r="AL1334">
        <v>5919.1979395727294</v>
      </c>
      <c r="AM1334" t="s">
        <v>1484</v>
      </c>
      <c r="AN1334" t="s">
        <v>1503</v>
      </c>
    </row>
    <row r="1335" spans="1:40">
      <c r="A1335" t="s">
        <v>406</v>
      </c>
      <c r="B1335">
        <v>35.200000000000003</v>
      </c>
      <c r="C1335">
        <v>34</v>
      </c>
      <c r="D1335">
        <v>40</v>
      </c>
      <c r="E1335">
        <v>3777</v>
      </c>
      <c r="F1335">
        <v>2166</v>
      </c>
      <c r="G1335">
        <v>1611</v>
      </c>
      <c r="H1335" s="2">
        <f>F1335/E1335</f>
        <v>0.57347100873709289</v>
      </c>
      <c r="I1335" s="2">
        <f>G1335/E1335</f>
        <v>0.42652899126290705</v>
      </c>
      <c r="J1335" s="1">
        <v>2437</v>
      </c>
      <c r="K1335" s="2">
        <f>J1335/E1335</f>
        <v>0.64522107492719094</v>
      </c>
      <c r="L1335" s="1">
        <v>628</v>
      </c>
      <c r="M1335" s="1">
        <v>65</v>
      </c>
      <c r="N1335" s="1">
        <v>540</v>
      </c>
      <c r="O1335" s="2">
        <f>L1335/$J1335</f>
        <v>0.257693885925318</v>
      </c>
      <c r="P1335" s="2">
        <f>M1335/$J1335</f>
        <v>2.6672137874435783E-2</v>
      </c>
      <c r="Q1335" s="2">
        <f>N1335/$J1335</f>
        <v>0.2215839146491588</v>
      </c>
      <c r="R1335" s="2">
        <v>0.64200000000000002</v>
      </c>
      <c r="S1335" s="8" t="str">
        <f>VLOOKUP(R1335,bachelor_lookup!A:B,2,TRUE)</f>
        <v>High</v>
      </c>
      <c r="T1335" s="2">
        <v>0.69099999999999995</v>
      </c>
      <c r="U1335" s="2">
        <v>0.57600000000000007</v>
      </c>
      <c r="V1335" s="1">
        <v>3728</v>
      </c>
      <c r="W1335" s="2">
        <f>V1335/E1335</f>
        <v>0.98702674079957642</v>
      </c>
      <c r="X1335" s="2">
        <v>0.155</v>
      </c>
      <c r="Y1335" s="1">
        <v>65</v>
      </c>
      <c r="Z1335" s="2">
        <f>Y1335/E1335</f>
        <v>1.7209425469949694E-2</v>
      </c>
      <c r="AA1335" s="2">
        <v>0</v>
      </c>
      <c r="AB1335" s="1">
        <v>2915</v>
      </c>
      <c r="AC1335" s="2">
        <f>AB1335/E1335</f>
        <v>0.77177654222928249</v>
      </c>
      <c r="AD1335" s="2">
        <f>1-(AC1335+Z1335)</f>
        <v>0.21101403230076776</v>
      </c>
      <c r="AE1335" s="2">
        <v>0.152</v>
      </c>
      <c r="AF1335" s="1">
        <v>80701</v>
      </c>
      <c r="AG1335" s="1">
        <v>2521</v>
      </c>
      <c r="AH1335" s="1">
        <v>55383</v>
      </c>
      <c r="AI1335" s="1">
        <v>3712</v>
      </c>
      <c r="AJ1335" s="2">
        <v>4.2000000000000003E-2</v>
      </c>
      <c r="AK1335">
        <v>0.366707793</v>
      </c>
      <c r="AL1335">
        <v>10299.753842427886</v>
      </c>
      <c r="AM1335" t="s">
        <v>1484</v>
      </c>
      <c r="AN1335" t="s">
        <v>1503</v>
      </c>
    </row>
    <row r="1336" spans="1:40">
      <c r="A1336" t="s">
        <v>706</v>
      </c>
      <c r="B1336">
        <v>62.7</v>
      </c>
      <c r="C1336">
        <v>62.4</v>
      </c>
      <c r="D1336">
        <v>62.9</v>
      </c>
      <c r="E1336">
        <v>3939</v>
      </c>
      <c r="F1336">
        <v>1892</v>
      </c>
      <c r="G1336">
        <v>2047</v>
      </c>
      <c r="H1336" s="2">
        <f>F1336/E1336</f>
        <v>0.48032495557248034</v>
      </c>
      <c r="I1336" s="2">
        <f>G1336/E1336</f>
        <v>0.51967504442751966</v>
      </c>
      <c r="J1336" s="1">
        <v>1427</v>
      </c>
      <c r="K1336" s="2">
        <f>J1336/E1336</f>
        <v>0.36227468900736226</v>
      </c>
      <c r="L1336" s="1">
        <v>1149</v>
      </c>
      <c r="M1336" s="1">
        <v>75</v>
      </c>
      <c r="N1336" s="1">
        <v>54</v>
      </c>
      <c r="O1336" s="2">
        <f>L1336/$J1336</f>
        <v>0.80518570427470215</v>
      </c>
      <c r="P1336" s="2">
        <f>M1336/$J1336</f>
        <v>5.2557813594954449E-2</v>
      </c>
      <c r="Q1336" s="2">
        <f>N1336/$J1336</f>
        <v>3.7841625788367202E-2</v>
      </c>
      <c r="R1336" s="2">
        <v>0.64500000000000002</v>
      </c>
      <c r="S1336" s="8" t="str">
        <f>VLOOKUP(R1336,bachelor_lookup!A:B,2,TRUE)</f>
        <v>High</v>
      </c>
      <c r="T1336" s="2">
        <v>0.74299999999999999</v>
      </c>
      <c r="U1336" s="2">
        <v>0.56100000000000005</v>
      </c>
      <c r="V1336" s="1">
        <v>3939</v>
      </c>
      <c r="W1336" s="2">
        <f>V1336/E1336</f>
        <v>1</v>
      </c>
      <c r="X1336" s="2">
        <v>2.7000000000000003E-2</v>
      </c>
      <c r="Y1336" s="1">
        <v>395</v>
      </c>
      <c r="Z1336" s="2">
        <f>Y1336/E1336</f>
        <v>0.10027925869510028</v>
      </c>
      <c r="AA1336" s="2">
        <v>5.7999999999999996E-2</v>
      </c>
      <c r="AB1336" s="1">
        <v>1848</v>
      </c>
      <c r="AC1336" s="2">
        <f>AB1336/E1336</f>
        <v>0.46915460776846918</v>
      </c>
      <c r="AD1336" s="2">
        <f>1-(AC1336+Z1336)</f>
        <v>0.43056613353643058</v>
      </c>
      <c r="AE1336" s="2">
        <v>1.3999999999999999E-2</v>
      </c>
      <c r="AF1336" s="1">
        <v>180427</v>
      </c>
      <c r="AG1336" s="1">
        <v>1877</v>
      </c>
      <c r="AH1336" s="1">
        <v>101486</v>
      </c>
      <c r="AI1336" s="1">
        <v>3582</v>
      </c>
      <c r="AJ1336" s="2">
        <v>7.6999999999999999E-2</v>
      </c>
      <c r="AK1336">
        <v>16.234470120000001</v>
      </c>
      <c r="AL1336">
        <v>242.63187962921944</v>
      </c>
      <c r="AM1336" t="s">
        <v>1482</v>
      </c>
      <c r="AN1336" t="s">
        <v>1503</v>
      </c>
    </row>
    <row r="1337" spans="1:40">
      <c r="A1337" t="s">
        <v>514</v>
      </c>
      <c r="B1337">
        <v>39.6</v>
      </c>
      <c r="C1337">
        <v>38.1</v>
      </c>
      <c r="D1337">
        <v>41.7</v>
      </c>
      <c r="E1337">
        <v>2297</v>
      </c>
      <c r="F1337">
        <v>1169</v>
      </c>
      <c r="G1337">
        <v>1128</v>
      </c>
      <c r="H1337" s="2">
        <f>F1337/E1337</f>
        <v>0.50892468437091853</v>
      </c>
      <c r="I1337" s="2">
        <f>G1337/E1337</f>
        <v>0.49107531562908141</v>
      </c>
      <c r="J1337" s="1">
        <v>1148</v>
      </c>
      <c r="K1337" s="2">
        <f>J1337/E1337</f>
        <v>0.49978232477144102</v>
      </c>
      <c r="L1337" s="1">
        <v>751</v>
      </c>
      <c r="M1337" s="1">
        <v>124</v>
      </c>
      <c r="N1337" s="1">
        <v>44</v>
      </c>
      <c r="O1337" s="2">
        <f>L1337/$J1337</f>
        <v>0.65418118466898956</v>
      </c>
      <c r="P1337" s="2">
        <f>M1337/$J1337</f>
        <v>0.10801393728222997</v>
      </c>
      <c r="Q1337" s="2">
        <f>N1337/$J1337</f>
        <v>3.8327526132404179E-2</v>
      </c>
      <c r="R1337" s="2">
        <v>0.64599999999999991</v>
      </c>
      <c r="S1337" s="8" t="str">
        <f>VLOOKUP(R1337,bachelor_lookup!A:B,2,TRUE)</f>
        <v>High</v>
      </c>
      <c r="T1337" s="2">
        <v>0.67599999999999993</v>
      </c>
      <c r="U1337" s="2">
        <v>0.61899999999999999</v>
      </c>
      <c r="V1337" s="1">
        <v>2297</v>
      </c>
      <c r="W1337" s="2">
        <f>V1337/E1337</f>
        <v>1</v>
      </c>
      <c r="X1337" s="2">
        <v>9.3000000000000013E-2</v>
      </c>
      <c r="Y1337" s="1">
        <v>481</v>
      </c>
      <c r="Z1337" s="2">
        <f>Y1337/E1337</f>
        <v>0.20940356987374836</v>
      </c>
      <c r="AA1337" s="2">
        <v>4.8000000000000001E-2</v>
      </c>
      <c r="AB1337" s="1">
        <v>1520</v>
      </c>
      <c r="AC1337" s="2">
        <f>AB1337/E1337</f>
        <v>0.66173269481932961</v>
      </c>
      <c r="AD1337" s="2">
        <f>1-(AC1337+Z1337)</f>
        <v>0.12886373530692197</v>
      </c>
      <c r="AE1337" s="2">
        <v>0.12</v>
      </c>
      <c r="AF1337" s="1">
        <v>103471</v>
      </c>
      <c r="AG1337" s="1">
        <v>1156</v>
      </c>
      <c r="AH1337" s="1">
        <v>76250</v>
      </c>
      <c r="AI1337" s="1">
        <v>1900</v>
      </c>
      <c r="AJ1337" s="2">
        <v>5.5999999999999994E-2</v>
      </c>
      <c r="AK1337">
        <v>3.7231101780000002</v>
      </c>
      <c r="AL1337">
        <v>616.95729918847428</v>
      </c>
      <c r="AM1337" t="s">
        <v>1483</v>
      </c>
      <c r="AN1337" t="s">
        <v>1503</v>
      </c>
    </row>
    <row r="1338" spans="1:40">
      <c r="A1338" t="s">
        <v>705</v>
      </c>
      <c r="B1338">
        <v>43.9</v>
      </c>
      <c r="C1338">
        <v>43.1</v>
      </c>
      <c r="D1338">
        <v>46.1</v>
      </c>
      <c r="E1338">
        <v>4115</v>
      </c>
      <c r="F1338">
        <v>2131</v>
      </c>
      <c r="G1338">
        <v>1984</v>
      </c>
      <c r="H1338" s="2">
        <f>F1338/E1338</f>
        <v>0.51786148238153096</v>
      </c>
      <c r="I1338" s="2">
        <f>G1338/E1338</f>
        <v>0.48213851761846904</v>
      </c>
      <c r="J1338" s="1">
        <v>1984</v>
      </c>
      <c r="K1338" s="2">
        <f>J1338/E1338</f>
        <v>0.48213851761846904</v>
      </c>
      <c r="L1338" s="1">
        <v>1471</v>
      </c>
      <c r="M1338" s="1">
        <v>112</v>
      </c>
      <c r="N1338" s="1">
        <v>124</v>
      </c>
      <c r="O1338" s="2">
        <f>L1338/$J1338</f>
        <v>0.74143145161290325</v>
      </c>
      <c r="P1338" s="2">
        <f>M1338/$J1338</f>
        <v>5.6451612903225805E-2</v>
      </c>
      <c r="Q1338" s="2">
        <f>N1338/$J1338</f>
        <v>6.25E-2</v>
      </c>
      <c r="R1338" s="2">
        <v>0.64599999999999991</v>
      </c>
      <c r="S1338" s="8" t="str">
        <f>VLOOKUP(R1338,bachelor_lookup!A:B,2,TRUE)</f>
        <v>High</v>
      </c>
      <c r="T1338" s="2">
        <v>0.76900000000000002</v>
      </c>
      <c r="U1338" s="2">
        <v>0.53100000000000003</v>
      </c>
      <c r="V1338" s="1">
        <v>4115</v>
      </c>
      <c r="W1338" s="2">
        <f>V1338/E1338</f>
        <v>1</v>
      </c>
      <c r="X1338" s="2">
        <v>6.8000000000000005E-2</v>
      </c>
      <c r="Y1338" s="1">
        <v>1109</v>
      </c>
      <c r="Z1338" s="2">
        <f>Y1338/E1338</f>
        <v>0.26950182260024302</v>
      </c>
      <c r="AA1338" s="2">
        <v>0.14199999999999999</v>
      </c>
      <c r="AB1338" s="1">
        <v>2546</v>
      </c>
      <c r="AC1338" s="2">
        <f>AB1338/E1338</f>
        <v>0.61871202916160384</v>
      </c>
      <c r="AD1338" s="2">
        <f>1-(AC1338+Z1338)</f>
        <v>0.11178614823815314</v>
      </c>
      <c r="AE1338" s="2">
        <v>4.0999999999999995E-2</v>
      </c>
      <c r="AF1338" s="1">
        <v>188696</v>
      </c>
      <c r="AG1338" s="1">
        <v>1392</v>
      </c>
      <c r="AH1338" s="1">
        <v>143344</v>
      </c>
      <c r="AI1338" s="1">
        <v>3164</v>
      </c>
      <c r="AJ1338" s="2">
        <v>6.2E-2</v>
      </c>
      <c r="AK1338">
        <v>10.460415680000001</v>
      </c>
      <c r="AL1338">
        <v>393.38780846613543</v>
      </c>
      <c r="AM1338" t="s">
        <v>1483</v>
      </c>
      <c r="AN1338" t="s">
        <v>1503</v>
      </c>
    </row>
    <row r="1339" spans="1:40">
      <c r="A1339" t="s">
        <v>403</v>
      </c>
      <c r="B1339">
        <v>37</v>
      </c>
      <c r="C1339">
        <v>37.799999999999997</v>
      </c>
      <c r="D1339">
        <v>36.6</v>
      </c>
      <c r="E1339">
        <v>5749</v>
      </c>
      <c r="F1339">
        <v>3236</v>
      </c>
      <c r="G1339">
        <v>2513</v>
      </c>
      <c r="H1339" s="2">
        <f>F1339/E1339</f>
        <v>0.56288050095668807</v>
      </c>
      <c r="I1339" s="2">
        <f>G1339/E1339</f>
        <v>0.43711949904331188</v>
      </c>
      <c r="J1339" s="1">
        <v>4088</v>
      </c>
      <c r="K1339" s="2">
        <f>J1339/E1339</f>
        <v>0.71108018785875804</v>
      </c>
      <c r="L1339" s="1">
        <v>1715</v>
      </c>
      <c r="M1339" s="1">
        <v>28</v>
      </c>
      <c r="N1339" s="1">
        <v>669</v>
      </c>
      <c r="O1339" s="2">
        <f>L1339/$J1339</f>
        <v>0.41952054794520549</v>
      </c>
      <c r="P1339" s="2">
        <f>M1339/$J1339</f>
        <v>6.8493150684931503E-3</v>
      </c>
      <c r="Q1339" s="2">
        <f>N1339/$J1339</f>
        <v>0.16364970645792565</v>
      </c>
      <c r="R1339" s="2">
        <v>0.64700000000000002</v>
      </c>
      <c r="S1339" s="8" t="str">
        <f>VLOOKUP(R1339,bachelor_lookup!A:B,2,TRUE)</f>
        <v>High</v>
      </c>
      <c r="T1339" s="2">
        <v>0.68400000000000005</v>
      </c>
      <c r="U1339" s="2">
        <v>0.60099999999999998</v>
      </c>
      <c r="V1339" s="1">
        <v>5749</v>
      </c>
      <c r="W1339" s="2">
        <f>V1339/E1339</f>
        <v>1</v>
      </c>
      <c r="X1339" s="2">
        <v>0.12</v>
      </c>
      <c r="Y1339" s="1">
        <v>284</v>
      </c>
      <c r="Z1339" s="2">
        <f>Y1339/E1339</f>
        <v>4.9399895634023305E-2</v>
      </c>
      <c r="AA1339" s="2">
        <v>8.1000000000000003E-2</v>
      </c>
      <c r="AB1339" s="1">
        <v>5058</v>
      </c>
      <c r="AC1339" s="2">
        <f>AB1339/E1339</f>
        <v>0.87980518351017567</v>
      </c>
      <c r="AD1339" s="2">
        <f>1-(AC1339+Z1339)</f>
        <v>7.0794920855800969E-2</v>
      </c>
      <c r="AE1339" s="2">
        <v>0.125</v>
      </c>
      <c r="AF1339" s="1">
        <v>96650</v>
      </c>
      <c r="AG1339" s="1">
        <v>3788</v>
      </c>
      <c r="AH1339" s="1">
        <v>86698</v>
      </c>
      <c r="AI1339" s="1">
        <v>5465</v>
      </c>
      <c r="AJ1339" s="2">
        <v>4.4999999999999998E-2</v>
      </c>
      <c r="AK1339">
        <v>1.0397602589999999</v>
      </c>
      <c r="AL1339">
        <v>5529.1591982262908</v>
      </c>
      <c r="AM1339" t="s">
        <v>1484</v>
      </c>
      <c r="AN1339" t="s">
        <v>1503</v>
      </c>
    </row>
    <row r="1340" spans="1:40">
      <c r="A1340" t="s">
        <v>682</v>
      </c>
      <c r="B1340">
        <v>41.9</v>
      </c>
      <c r="C1340">
        <v>41.5</v>
      </c>
      <c r="D1340">
        <v>43</v>
      </c>
      <c r="E1340">
        <v>3153</v>
      </c>
      <c r="F1340">
        <v>1649</v>
      </c>
      <c r="G1340">
        <v>1504</v>
      </c>
      <c r="H1340" s="2">
        <f>F1340/E1340</f>
        <v>0.5229939739930225</v>
      </c>
      <c r="I1340" s="2">
        <f>G1340/E1340</f>
        <v>0.4770060260069775</v>
      </c>
      <c r="J1340" s="1">
        <v>1648</v>
      </c>
      <c r="K1340" s="2">
        <f>J1340/E1340</f>
        <v>0.52267681573104985</v>
      </c>
      <c r="L1340" s="1">
        <v>1321</v>
      </c>
      <c r="M1340" s="1">
        <v>97</v>
      </c>
      <c r="N1340" s="1">
        <v>53</v>
      </c>
      <c r="O1340" s="2">
        <f>L1340/$J1340</f>
        <v>0.80157766990291257</v>
      </c>
      <c r="P1340" s="2">
        <f>M1340/$J1340</f>
        <v>5.8859223300970875E-2</v>
      </c>
      <c r="Q1340" s="2">
        <f>N1340/$J1340</f>
        <v>3.2160194174757281E-2</v>
      </c>
      <c r="R1340" s="2">
        <v>0.64900000000000002</v>
      </c>
      <c r="S1340" s="8" t="str">
        <f>VLOOKUP(R1340,bachelor_lookup!A:B,2,TRUE)</f>
        <v>High</v>
      </c>
      <c r="T1340" s="2">
        <v>0.66</v>
      </c>
      <c r="U1340" s="2">
        <v>0.63800000000000001</v>
      </c>
      <c r="V1340" s="1">
        <v>3153</v>
      </c>
      <c r="W1340" s="2">
        <f>V1340/E1340</f>
        <v>1</v>
      </c>
      <c r="X1340" s="2">
        <v>1.2E-2</v>
      </c>
      <c r="Y1340" s="1">
        <v>787</v>
      </c>
      <c r="Z1340" s="2">
        <f>Y1340/E1340</f>
        <v>0.2496035521725341</v>
      </c>
      <c r="AA1340" s="2">
        <v>0</v>
      </c>
      <c r="AB1340" s="1">
        <v>2003</v>
      </c>
      <c r="AC1340" s="2">
        <f>AB1340/E1340</f>
        <v>0.63526799873136697</v>
      </c>
      <c r="AD1340" s="2">
        <f>1-(AC1340+Z1340)</f>
        <v>0.11512844909609887</v>
      </c>
      <c r="AE1340" s="2">
        <v>1.4999999999999999E-2</v>
      </c>
      <c r="AF1340" s="1">
        <v>187509</v>
      </c>
      <c r="AG1340" s="1">
        <v>1105</v>
      </c>
      <c r="AH1340" s="1">
        <v>147743</v>
      </c>
      <c r="AI1340" s="1">
        <v>2569</v>
      </c>
      <c r="AJ1340" s="2">
        <v>1.7000000000000001E-2</v>
      </c>
      <c r="AK1340">
        <v>5.6220212060000003</v>
      </c>
      <c r="AL1340">
        <v>560.8303285364733</v>
      </c>
      <c r="AM1340" t="s">
        <v>1483</v>
      </c>
      <c r="AN1340" t="s">
        <v>1503</v>
      </c>
    </row>
    <row r="1341" spans="1:40">
      <c r="A1341" t="s">
        <v>488</v>
      </c>
      <c r="B1341">
        <v>42.7</v>
      </c>
      <c r="C1341">
        <v>40.700000000000003</v>
      </c>
      <c r="D1341">
        <v>46.5</v>
      </c>
      <c r="E1341">
        <v>7335</v>
      </c>
      <c r="F1341">
        <v>3594</v>
      </c>
      <c r="G1341">
        <v>3741</v>
      </c>
      <c r="H1341" s="2">
        <f>F1341/E1341</f>
        <v>0.48997955010224947</v>
      </c>
      <c r="I1341" s="2">
        <f>G1341/E1341</f>
        <v>0.51002044989775053</v>
      </c>
      <c r="J1341" s="1">
        <v>4084</v>
      </c>
      <c r="K1341" s="2">
        <f>J1341/E1341</f>
        <v>0.55678254942058625</v>
      </c>
      <c r="L1341" s="1">
        <v>2999</v>
      </c>
      <c r="M1341" s="1">
        <v>166</v>
      </c>
      <c r="N1341" s="1">
        <v>373</v>
      </c>
      <c r="O1341" s="2">
        <f>L1341/$J1341</f>
        <v>0.73432908912830563</v>
      </c>
      <c r="P1341" s="2">
        <f>M1341/$J1341</f>
        <v>4.0646425073457393E-2</v>
      </c>
      <c r="Q1341" s="2">
        <f>N1341/$J1341</f>
        <v>9.133202742409402E-2</v>
      </c>
      <c r="R1341" s="2">
        <v>0.64900000000000002</v>
      </c>
      <c r="S1341" s="8" t="str">
        <f>VLOOKUP(R1341,bachelor_lookup!A:B,2,TRUE)</f>
        <v>High</v>
      </c>
      <c r="T1341" s="2">
        <v>0.72699999999999998</v>
      </c>
      <c r="U1341" s="2">
        <v>0.57600000000000007</v>
      </c>
      <c r="V1341" s="1">
        <v>7335</v>
      </c>
      <c r="W1341" s="2">
        <f>V1341/E1341</f>
        <v>1</v>
      </c>
      <c r="X1341" s="2">
        <v>3.4000000000000002E-2</v>
      </c>
      <c r="Y1341" s="1">
        <v>1215</v>
      </c>
      <c r="Z1341" s="2">
        <f>Y1341/E1341</f>
        <v>0.16564417177914109</v>
      </c>
      <c r="AA1341" s="2">
        <v>2.6000000000000002E-2</v>
      </c>
      <c r="AB1341" s="1">
        <v>4956</v>
      </c>
      <c r="AC1341" s="2">
        <f>AB1341/E1341</f>
        <v>0.67566462167689156</v>
      </c>
      <c r="AD1341" s="2">
        <f>1-(AC1341+Z1341)</f>
        <v>0.1586912065439674</v>
      </c>
      <c r="AE1341" s="2">
        <v>4.2000000000000003E-2</v>
      </c>
      <c r="AF1341" s="1">
        <v>115520</v>
      </c>
      <c r="AG1341" s="1">
        <v>3685</v>
      </c>
      <c r="AH1341" s="1">
        <v>97997</v>
      </c>
      <c r="AI1341" s="1">
        <v>6225</v>
      </c>
      <c r="AJ1341" s="2">
        <v>3.7999999999999999E-2</v>
      </c>
      <c r="AK1341">
        <v>3.9634771849999999</v>
      </c>
      <c r="AL1341">
        <v>1850.6477160407826</v>
      </c>
      <c r="AM1341" t="s">
        <v>1484</v>
      </c>
      <c r="AN1341" t="s">
        <v>1503</v>
      </c>
    </row>
    <row r="1342" spans="1:40">
      <c r="A1342" t="s">
        <v>533</v>
      </c>
      <c r="B1342">
        <v>39.299999999999997</v>
      </c>
      <c r="C1342">
        <v>36.299999999999997</v>
      </c>
      <c r="D1342">
        <v>43.6</v>
      </c>
      <c r="E1342">
        <v>6915</v>
      </c>
      <c r="F1342">
        <v>3694</v>
      </c>
      <c r="G1342">
        <v>3221</v>
      </c>
      <c r="H1342" s="2">
        <f>F1342/E1342</f>
        <v>0.53420101229211858</v>
      </c>
      <c r="I1342" s="2">
        <f>G1342/E1342</f>
        <v>0.46579898770788142</v>
      </c>
      <c r="J1342" s="1">
        <v>3418</v>
      </c>
      <c r="K1342" s="2">
        <f>J1342/E1342</f>
        <v>0.49428778018799713</v>
      </c>
      <c r="L1342" s="1">
        <v>2691</v>
      </c>
      <c r="M1342" s="1">
        <v>252</v>
      </c>
      <c r="N1342" s="1">
        <v>165</v>
      </c>
      <c r="O1342" s="2">
        <f>L1342/$J1342</f>
        <v>0.78730251609128143</v>
      </c>
      <c r="P1342" s="2">
        <f>M1342/$J1342</f>
        <v>7.3727325921591577E-2</v>
      </c>
      <c r="Q1342" s="2">
        <f>N1342/$J1342</f>
        <v>4.8273844353423051E-2</v>
      </c>
      <c r="R1342" s="2">
        <v>0.65099999999999991</v>
      </c>
      <c r="S1342" s="8" t="str">
        <f>VLOOKUP(R1342,bachelor_lookup!A:B,2,TRUE)</f>
        <v>High</v>
      </c>
      <c r="T1342" s="2">
        <v>0.7</v>
      </c>
      <c r="U1342" s="2">
        <v>0.60099999999999998</v>
      </c>
      <c r="V1342" s="1">
        <v>6915</v>
      </c>
      <c r="W1342" s="2">
        <f>V1342/E1342</f>
        <v>1</v>
      </c>
      <c r="X1342" s="2">
        <v>5.0999999999999997E-2</v>
      </c>
      <c r="Y1342" s="1">
        <v>1400</v>
      </c>
      <c r="Z1342" s="2">
        <f>Y1342/E1342</f>
        <v>0.2024584237165582</v>
      </c>
      <c r="AA1342" s="2">
        <v>3.2000000000000001E-2</v>
      </c>
      <c r="AB1342" s="1">
        <v>4831</v>
      </c>
      <c r="AC1342" s="2">
        <f>AB1342/E1342</f>
        <v>0.69862617498192336</v>
      </c>
      <c r="AD1342" s="2">
        <f>1-(AC1342+Z1342)</f>
        <v>9.8915401301518435E-2</v>
      </c>
      <c r="AE1342" s="2">
        <v>6.4000000000000001E-2</v>
      </c>
      <c r="AF1342" s="1">
        <v>181024</v>
      </c>
      <c r="AG1342" s="1">
        <v>2584</v>
      </c>
      <c r="AH1342" s="1">
        <v>125735</v>
      </c>
      <c r="AI1342" s="1">
        <v>5724</v>
      </c>
      <c r="AJ1342" s="2">
        <v>7.2000000000000008E-2</v>
      </c>
      <c r="AK1342">
        <v>6.3524303790000003</v>
      </c>
      <c r="AL1342">
        <v>1088.5597460240972</v>
      </c>
      <c r="AM1342" t="s">
        <v>1483</v>
      </c>
      <c r="AN1342" t="s">
        <v>1503</v>
      </c>
    </row>
    <row r="1343" spans="1:40">
      <c r="A1343" t="s">
        <v>534</v>
      </c>
      <c r="B1343">
        <v>39.200000000000003</v>
      </c>
      <c r="C1343">
        <v>35.799999999999997</v>
      </c>
      <c r="D1343">
        <v>41.1</v>
      </c>
      <c r="E1343">
        <v>4724</v>
      </c>
      <c r="F1343">
        <v>2347</v>
      </c>
      <c r="G1343">
        <v>2377</v>
      </c>
      <c r="H1343" s="2">
        <f>F1343/E1343</f>
        <v>0.49682472480948348</v>
      </c>
      <c r="I1343" s="2">
        <f>G1343/E1343</f>
        <v>0.50317527519051652</v>
      </c>
      <c r="J1343" s="1">
        <v>2490</v>
      </c>
      <c r="K1343" s="2">
        <f>J1343/E1343</f>
        <v>0.52709568162574094</v>
      </c>
      <c r="L1343" s="1">
        <v>1942</v>
      </c>
      <c r="M1343" s="1">
        <v>172</v>
      </c>
      <c r="N1343" s="1">
        <v>126</v>
      </c>
      <c r="O1343" s="2">
        <f>L1343/$J1343</f>
        <v>0.77991967871485945</v>
      </c>
      <c r="P1343" s="2">
        <f>M1343/$J1343</f>
        <v>6.9076305220883538E-2</v>
      </c>
      <c r="Q1343" s="2">
        <f>N1343/$J1343</f>
        <v>5.0602409638554217E-2</v>
      </c>
      <c r="R1343" s="2">
        <v>0.65200000000000002</v>
      </c>
      <c r="S1343" s="8" t="str">
        <f>VLOOKUP(R1343,bachelor_lookup!A:B,2,TRUE)</f>
        <v>High</v>
      </c>
      <c r="T1343" s="2">
        <v>0.70200000000000007</v>
      </c>
      <c r="U1343" s="2">
        <v>0.60899999999999999</v>
      </c>
      <c r="V1343" s="1">
        <v>4724</v>
      </c>
      <c r="W1343" s="2">
        <f>V1343/E1343</f>
        <v>1</v>
      </c>
      <c r="X1343" s="2">
        <v>3.3000000000000002E-2</v>
      </c>
      <c r="Y1343" s="1">
        <v>1111</v>
      </c>
      <c r="Z1343" s="2">
        <f>Y1343/E1343</f>
        <v>0.23518204911092294</v>
      </c>
      <c r="AA1343" s="2">
        <v>0</v>
      </c>
      <c r="AB1343" s="1">
        <v>3140</v>
      </c>
      <c r="AC1343" s="2">
        <f>AB1343/E1343</f>
        <v>0.66469093988145644</v>
      </c>
      <c r="AD1343" s="2">
        <f>1-(AC1343+Z1343)</f>
        <v>0.10012701100762067</v>
      </c>
      <c r="AE1343" s="2">
        <v>4.9000000000000002E-2</v>
      </c>
      <c r="AF1343" s="1">
        <v>152919</v>
      </c>
      <c r="AG1343" s="1">
        <v>1901</v>
      </c>
      <c r="AH1343" s="1">
        <v>114018</v>
      </c>
      <c r="AI1343" s="1">
        <v>3706</v>
      </c>
      <c r="AJ1343" s="2">
        <v>4.8000000000000001E-2</v>
      </c>
      <c r="AK1343">
        <v>7.6848232000000003</v>
      </c>
      <c r="AL1343">
        <v>614.71811088640266</v>
      </c>
      <c r="AM1343" t="s">
        <v>1483</v>
      </c>
      <c r="AN1343" t="s">
        <v>1503</v>
      </c>
    </row>
    <row r="1344" spans="1:40">
      <c r="A1344" t="s">
        <v>1238</v>
      </c>
      <c r="B1344">
        <v>42</v>
      </c>
      <c r="C1344">
        <v>36.200000000000003</v>
      </c>
      <c r="D1344">
        <v>46.6</v>
      </c>
      <c r="E1344">
        <v>3567</v>
      </c>
      <c r="F1344">
        <v>1859</v>
      </c>
      <c r="G1344">
        <v>1708</v>
      </c>
      <c r="H1344" s="2">
        <f>F1344/E1344</f>
        <v>0.52116624614522011</v>
      </c>
      <c r="I1344" s="2">
        <f>G1344/E1344</f>
        <v>0.47883375385477994</v>
      </c>
      <c r="J1344" s="1">
        <v>1878</v>
      </c>
      <c r="K1344" s="2">
        <f>J1344/E1344</f>
        <v>0.52649285113540789</v>
      </c>
      <c r="L1344" s="1">
        <v>1453</v>
      </c>
      <c r="M1344" s="1">
        <v>76</v>
      </c>
      <c r="N1344" s="1">
        <v>108</v>
      </c>
      <c r="O1344" s="2">
        <f>L1344/$J1344</f>
        <v>0.77369542066027686</v>
      </c>
      <c r="P1344" s="2">
        <f>M1344/$J1344</f>
        <v>4.0468583599574018E-2</v>
      </c>
      <c r="Q1344" s="2">
        <f>N1344/$J1344</f>
        <v>5.7507987220447282E-2</v>
      </c>
      <c r="R1344" s="2">
        <v>0.65300000000000002</v>
      </c>
      <c r="S1344" s="8" t="str">
        <f>VLOOKUP(R1344,bachelor_lookup!A:B,2,TRUE)</f>
        <v>High</v>
      </c>
      <c r="T1344" s="2">
        <v>0.67099999999999993</v>
      </c>
      <c r="U1344" s="2">
        <v>0.63500000000000001</v>
      </c>
      <c r="V1344" s="1">
        <v>3563</v>
      </c>
      <c r="W1344" s="2">
        <f>V1344/E1344</f>
        <v>0.99887860947574991</v>
      </c>
      <c r="X1344" s="2">
        <v>0.09</v>
      </c>
      <c r="Y1344" s="1">
        <v>761</v>
      </c>
      <c r="Z1344" s="2">
        <f>Y1344/E1344</f>
        <v>0.21334454723857582</v>
      </c>
      <c r="AA1344" s="2">
        <v>8.4000000000000005E-2</v>
      </c>
      <c r="AB1344" s="1">
        <v>2164</v>
      </c>
      <c r="AC1344" s="2">
        <f>AB1344/E1344</f>
        <v>0.60667227361928788</v>
      </c>
      <c r="AD1344" s="2">
        <f>1-(AC1344+Z1344)</f>
        <v>0.17998317914213624</v>
      </c>
      <c r="AE1344" s="2">
        <v>0.114</v>
      </c>
      <c r="AF1344" s="1">
        <v>113506</v>
      </c>
      <c r="AG1344" s="1">
        <v>1509</v>
      </c>
      <c r="AH1344" s="1">
        <v>82371</v>
      </c>
      <c r="AI1344" s="1">
        <v>2904</v>
      </c>
      <c r="AJ1344" s="2">
        <v>5.2999999999999999E-2</v>
      </c>
      <c r="AK1344">
        <v>2.6244400899999998</v>
      </c>
      <c r="AL1344">
        <v>1359.1470476279762</v>
      </c>
      <c r="AM1344" t="s">
        <v>1483</v>
      </c>
      <c r="AN1344" t="s">
        <v>1518</v>
      </c>
    </row>
    <row r="1345" spans="1:40">
      <c r="A1345" t="s">
        <v>530</v>
      </c>
      <c r="B1345">
        <v>41.3</v>
      </c>
      <c r="C1345">
        <v>41.4</v>
      </c>
      <c r="D1345">
        <v>41.3</v>
      </c>
      <c r="E1345">
        <v>3981</v>
      </c>
      <c r="F1345">
        <v>2051</v>
      </c>
      <c r="G1345">
        <v>1930</v>
      </c>
      <c r="H1345" s="2">
        <f>F1345/E1345</f>
        <v>0.51519718663652347</v>
      </c>
      <c r="I1345" s="2">
        <f>G1345/E1345</f>
        <v>0.48480281336347653</v>
      </c>
      <c r="J1345" s="1">
        <v>1892</v>
      </c>
      <c r="K1345" s="2">
        <f>J1345/E1345</f>
        <v>0.47525747299673449</v>
      </c>
      <c r="L1345" s="1">
        <v>1443</v>
      </c>
      <c r="M1345" s="1">
        <v>182</v>
      </c>
      <c r="N1345" s="1">
        <v>113</v>
      </c>
      <c r="O1345" s="2">
        <f>L1345/$J1345</f>
        <v>0.76268498942917551</v>
      </c>
      <c r="P1345" s="2">
        <f>M1345/$J1345</f>
        <v>9.6194503171247364E-2</v>
      </c>
      <c r="Q1345" s="2">
        <f>N1345/$J1345</f>
        <v>5.9725158562367868E-2</v>
      </c>
      <c r="R1345" s="2">
        <v>0.65400000000000003</v>
      </c>
      <c r="S1345" s="8" t="str">
        <f>VLOOKUP(R1345,bachelor_lookup!A:B,2,TRUE)</f>
        <v>High</v>
      </c>
      <c r="T1345" s="2">
        <v>0.75099999999999989</v>
      </c>
      <c r="U1345" s="2">
        <v>0.54799999999999993</v>
      </c>
      <c r="V1345" s="1">
        <v>3981</v>
      </c>
      <c r="W1345" s="2">
        <f>V1345/E1345</f>
        <v>1</v>
      </c>
      <c r="X1345" s="2">
        <v>3.9E-2</v>
      </c>
      <c r="Y1345" s="1">
        <v>977</v>
      </c>
      <c r="Z1345" s="2">
        <f>Y1345/E1345</f>
        <v>0.24541572469228837</v>
      </c>
      <c r="AA1345" s="2">
        <v>1.1000000000000001E-2</v>
      </c>
      <c r="AB1345" s="1">
        <v>2545</v>
      </c>
      <c r="AC1345" s="2">
        <f>AB1345/E1345</f>
        <v>0.63928661140416976</v>
      </c>
      <c r="AD1345" s="2">
        <f>1-(AC1345+Z1345)</f>
        <v>0.1152976639035419</v>
      </c>
      <c r="AE1345" s="2">
        <v>5.5999999999999994E-2</v>
      </c>
      <c r="AF1345" s="1">
        <v>132780</v>
      </c>
      <c r="AG1345" s="1">
        <v>1341</v>
      </c>
      <c r="AH1345" s="1">
        <v>100046</v>
      </c>
      <c r="AI1345" s="1">
        <v>3109</v>
      </c>
      <c r="AJ1345" s="2">
        <v>6.3E-2</v>
      </c>
      <c r="AK1345">
        <v>2.0299885249999998</v>
      </c>
      <c r="AL1345">
        <v>1961.0948293414615</v>
      </c>
      <c r="AM1345" t="s">
        <v>1484</v>
      </c>
      <c r="AN1345" t="s">
        <v>1503</v>
      </c>
    </row>
    <row r="1346" spans="1:40">
      <c r="A1346" t="s">
        <v>684</v>
      </c>
      <c r="B1346">
        <v>35.4</v>
      </c>
      <c r="C1346">
        <v>35.5</v>
      </c>
      <c r="D1346">
        <v>35.200000000000003</v>
      </c>
      <c r="E1346">
        <v>11723</v>
      </c>
      <c r="F1346">
        <v>5698</v>
      </c>
      <c r="G1346">
        <v>6025</v>
      </c>
      <c r="H1346" s="2">
        <f>F1346/E1346</f>
        <v>0.48605305809093236</v>
      </c>
      <c r="I1346" s="2">
        <f>G1346/E1346</f>
        <v>0.51394694190906764</v>
      </c>
      <c r="J1346" s="1">
        <v>5974</v>
      </c>
      <c r="K1346" s="2">
        <f>J1346/E1346</f>
        <v>0.50959651966220254</v>
      </c>
      <c r="L1346" s="1">
        <v>3625</v>
      </c>
      <c r="M1346" s="1">
        <v>1078</v>
      </c>
      <c r="N1346" s="1">
        <v>662</v>
      </c>
      <c r="O1346" s="2">
        <f>L1346/$J1346</f>
        <v>0.60679611650485432</v>
      </c>
      <c r="P1346" s="2">
        <f>M1346/$J1346</f>
        <v>0.18044861064613324</v>
      </c>
      <c r="Q1346" s="2">
        <f>N1346/$J1346</f>
        <v>0.11081352527619685</v>
      </c>
      <c r="R1346" s="2">
        <v>0.65500000000000003</v>
      </c>
      <c r="S1346" s="8" t="str">
        <f>VLOOKUP(R1346,bachelor_lookup!A:B,2,TRUE)</f>
        <v>High</v>
      </c>
      <c r="T1346" s="2">
        <v>0.67200000000000004</v>
      </c>
      <c r="U1346" s="2">
        <v>0.63900000000000001</v>
      </c>
      <c r="V1346" s="1">
        <v>11711</v>
      </c>
      <c r="W1346" s="2">
        <f>V1346/E1346</f>
        <v>0.99897637123603178</v>
      </c>
      <c r="X1346" s="2">
        <v>2.7999999999999997E-2</v>
      </c>
      <c r="Y1346" s="1">
        <v>3688</v>
      </c>
      <c r="Z1346" s="2">
        <f>Y1346/E1346</f>
        <v>0.31459524012624757</v>
      </c>
      <c r="AA1346" s="2">
        <v>2.5000000000000001E-2</v>
      </c>
      <c r="AB1346" s="1">
        <v>7600</v>
      </c>
      <c r="AC1346" s="2">
        <f>AB1346/E1346</f>
        <v>0.64829821717990277</v>
      </c>
      <c r="AD1346" s="2">
        <f>1-(AC1346+Z1346)</f>
        <v>3.710654269384972E-2</v>
      </c>
      <c r="AE1346" s="2">
        <v>2.1000000000000001E-2</v>
      </c>
      <c r="AF1346" s="1">
        <v>139216</v>
      </c>
      <c r="AG1346" s="1">
        <v>4159</v>
      </c>
      <c r="AH1346" s="1">
        <v>120574</v>
      </c>
      <c r="AI1346" s="1">
        <v>8313</v>
      </c>
      <c r="AJ1346" s="2">
        <v>7.5999999999999998E-2</v>
      </c>
      <c r="AK1346">
        <v>41.802867550000002</v>
      </c>
      <c r="AL1346">
        <v>280.43530712284831</v>
      </c>
      <c r="AM1346" t="s">
        <v>1482</v>
      </c>
      <c r="AN1346" t="s">
        <v>1503</v>
      </c>
    </row>
    <row r="1347" spans="1:40">
      <c r="A1347" t="s">
        <v>342</v>
      </c>
      <c r="B1347">
        <v>39.299999999999997</v>
      </c>
      <c r="C1347">
        <v>40.299999999999997</v>
      </c>
      <c r="D1347">
        <v>38.299999999999997</v>
      </c>
      <c r="E1347">
        <v>3472</v>
      </c>
      <c r="F1347">
        <v>1754</v>
      </c>
      <c r="G1347">
        <v>1718</v>
      </c>
      <c r="H1347" s="2">
        <f>F1347/E1347</f>
        <v>0.50518433179723499</v>
      </c>
      <c r="I1347" s="2">
        <f>G1347/E1347</f>
        <v>0.49481566820276496</v>
      </c>
      <c r="J1347" s="1">
        <v>2063</v>
      </c>
      <c r="K1347" s="2">
        <f>J1347/E1347</f>
        <v>0.59418202764976957</v>
      </c>
      <c r="L1347" s="1">
        <v>1139</v>
      </c>
      <c r="M1347" s="1">
        <v>225</v>
      </c>
      <c r="N1347" s="1">
        <v>338</v>
      </c>
      <c r="O1347" s="2">
        <f>L1347/$J1347</f>
        <v>0.55210857973824523</v>
      </c>
      <c r="P1347" s="2">
        <f>M1347/$J1347</f>
        <v>0.10906446921958313</v>
      </c>
      <c r="Q1347" s="2">
        <f>N1347/$J1347</f>
        <v>0.16383906931652933</v>
      </c>
      <c r="R1347" s="2">
        <v>0.65700000000000003</v>
      </c>
      <c r="S1347" s="8" t="str">
        <f>VLOOKUP(R1347,bachelor_lookup!A:B,2,TRUE)</f>
        <v>High</v>
      </c>
      <c r="T1347" s="2">
        <v>0.68700000000000006</v>
      </c>
      <c r="U1347" s="2">
        <v>0.626</v>
      </c>
      <c r="V1347" s="1">
        <v>3472</v>
      </c>
      <c r="W1347" s="2">
        <f>V1347/E1347</f>
        <v>1</v>
      </c>
      <c r="X1347" s="2">
        <v>9.6999999999999989E-2</v>
      </c>
      <c r="Y1347" s="1">
        <v>562</v>
      </c>
      <c r="Z1347" s="2">
        <f>Y1347/E1347</f>
        <v>0.16186635944700462</v>
      </c>
      <c r="AA1347" s="2">
        <v>9.4E-2</v>
      </c>
      <c r="AB1347" s="1">
        <v>2467</v>
      </c>
      <c r="AC1347" s="2">
        <f>AB1347/E1347</f>
        <v>0.71054147465437789</v>
      </c>
      <c r="AD1347" s="2">
        <f>1-(AC1347+Z1347)</f>
        <v>0.12759216589861744</v>
      </c>
      <c r="AE1347" s="2">
        <v>0.10199999999999999</v>
      </c>
      <c r="AF1347" s="1">
        <v>99949</v>
      </c>
      <c r="AG1347" s="1">
        <v>1576</v>
      </c>
      <c r="AH1347" s="1">
        <v>75278</v>
      </c>
      <c r="AI1347" s="1">
        <v>2986</v>
      </c>
      <c r="AJ1347" s="2">
        <v>5.2000000000000005E-2</v>
      </c>
      <c r="AK1347">
        <v>1.1320041190000001</v>
      </c>
      <c r="AL1347">
        <v>3067.1266488563015</v>
      </c>
      <c r="AM1347" t="s">
        <v>1484</v>
      </c>
      <c r="AN1347" t="s">
        <v>1503</v>
      </c>
    </row>
    <row r="1348" spans="1:40">
      <c r="A1348" t="s">
        <v>36</v>
      </c>
      <c r="B1348">
        <v>49.9</v>
      </c>
      <c r="C1348">
        <v>49.3</v>
      </c>
      <c r="D1348">
        <v>50.3</v>
      </c>
      <c r="E1348">
        <v>4339</v>
      </c>
      <c r="F1348">
        <v>2155</v>
      </c>
      <c r="G1348">
        <v>2184</v>
      </c>
      <c r="H1348" s="2">
        <f>F1348/E1348</f>
        <v>0.49665821617884304</v>
      </c>
      <c r="I1348" s="2">
        <f>G1348/E1348</f>
        <v>0.50334178382115691</v>
      </c>
      <c r="J1348" s="1">
        <v>2015</v>
      </c>
      <c r="K1348" s="2">
        <f>J1348/E1348</f>
        <v>0.46439271721594838</v>
      </c>
      <c r="L1348" s="1">
        <v>1650</v>
      </c>
      <c r="M1348" s="1">
        <v>167</v>
      </c>
      <c r="N1348" s="1">
        <v>17</v>
      </c>
      <c r="O1348" s="2">
        <f>L1348/$J1348</f>
        <v>0.81885856079404462</v>
      </c>
      <c r="P1348" s="2">
        <f>M1348/$J1348</f>
        <v>8.2878411910669969E-2</v>
      </c>
      <c r="Q1348" s="2">
        <f>N1348/$J1348</f>
        <v>8.4367245657568247E-3</v>
      </c>
      <c r="R1348" s="2">
        <v>0.65799999999999992</v>
      </c>
      <c r="S1348" s="8" t="str">
        <f>VLOOKUP(R1348,bachelor_lookup!A:B,2,TRUE)</f>
        <v>High</v>
      </c>
      <c r="T1348" s="2">
        <v>0.69700000000000006</v>
      </c>
      <c r="U1348" s="2">
        <v>0.62</v>
      </c>
      <c r="V1348" s="1">
        <v>4284</v>
      </c>
      <c r="W1348" s="2">
        <f>V1348/E1348</f>
        <v>0.98732426826457709</v>
      </c>
      <c r="X1348" s="2">
        <v>7.0999999999999994E-2</v>
      </c>
      <c r="Y1348" s="1">
        <v>787</v>
      </c>
      <c r="Z1348" s="2">
        <f>Y1348/E1348</f>
        <v>0.18137819774141506</v>
      </c>
      <c r="AA1348" s="2">
        <v>0.23899999999999999</v>
      </c>
      <c r="AB1348" s="1">
        <v>2558</v>
      </c>
      <c r="AC1348" s="2">
        <f>AB1348/E1348</f>
        <v>0.58953675962203278</v>
      </c>
      <c r="AD1348" s="2">
        <f>1-(AC1348+Z1348)</f>
        <v>0.22908504263655216</v>
      </c>
      <c r="AE1348" s="2">
        <v>4.0999999999999995E-2</v>
      </c>
      <c r="AF1348" s="1">
        <v>110657</v>
      </c>
      <c r="AG1348" s="1">
        <v>1802</v>
      </c>
      <c r="AH1348" s="1">
        <v>90714</v>
      </c>
      <c r="AI1348" s="1">
        <v>3591</v>
      </c>
      <c r="AJ1348" s="2">
        <v>6.9000000000000006E-2</v>
      </c>
      <c r="AK1348">
        <v>10.47238853</v>
      </c>
      <c r="AL1348">
        <v>414.32763763206179</v>
      </c>
      <c r="AM1348" t="s">
        <v>1483</v>
      </c>
      <c r="AN1348" t="s">
        <v>1489</v>
      </c>
    </row>
    <row r="1349" spans="1:40">
      <c r="A1349" t="s">
        <v>343</v>
      </c>
      <c r="B1349">
        <v>38.799999999999997</v>
      </c>
      <c r="C1349">
        <v>37.1</v>
      </c>
      <c r="D1349">
        <v>40.700000000000003</v>
      </c>
      <c r="E1349">
        <v>4040</v>
      </c>
      <c r="F1349">
        <v>2140</v>
      </c>
      <c r="G1349">
        <v>1900</v>
      </c>
      <c r="H1349" s="2">
        <f>F1349/E1349</f>
        <v>0.52970297029702973</v>
      </c>
      <c r="I1349" s="2">
        <f>G1349/E1349</f>
        <v>0.47029702970297027</v>
      </c>
      <c r="J1349" s="1">
        <v>2310</v>
      </c>
      <c r="K1349" s="2">
        <f>J1349/E1349</f>
        <v>0.57178217821782173</v>
      </c>
      <c r="L1349" s="1">
        <v>1343</v>
      </c>
      <c r="M1349" s="1">
        <v>285</v>
      </c>
      <c r="N1349" s="1">
        <v>380</v>
      </c>
      <c r="O1349" s="2">
        <f>L1349/$J1349</f>
        <v>0.58138528138528134</v>
      </c>
      <c r="P1349" s="2">
        <f>M1349/$J1349</f>
        <v>0.12337662337662338</v>
      </c>
      <c r="Q1349" s="2">
        <f>N1349/$J1349</f>
        <v>0.16450216450216451</v>
      </c>
      <c r="R1349" s="2">
        <v>0.65900000000000003</v>
      </c>
      <c r="S1349" s="8" t="str">
        <f>VLOOKUP(R1349,bachelor_lookup!A:B,2,TRUE)</f>
        <v>High</v>
      </c>
      <c r="T1349" s="2">
        <v>0.65700000000000003</v>
      </c>
      <c r="U1349" s="2">
        <v>0.66200000000000003</v>
      </c>
      <c r="V1349" s="1">
        <v>4007</v>
      </c>
      <c r="W1349" s="2">
        <f>V1349/E1349</f>
        <v>0.99183168316831682</v>
      </c>
      <c r="X1349" s="2">
        <v>6.0999999999999999E-2</v>
      </c>
      <c r="Y1349" s="1">
        <v>679</v>
      </c>
      <c r="Z1349" s="2">
        <f>Y1349/E1349</f>
        <v>0.16806930693069308</v>
      </c>
      <c r="AA1349" s="2">
        <v>4.5999999999999999E-2</v>
      </c>
      <c r="AB1349" s="1">
        <v>2838</v>
      </c>
      <c r="AC1349" s="2">
        <f>AB1349/E1349</f>
        <v>0.70247524752475243</v>
      </c>
      <c r="AD1349" s="2">
        <f>1-(AC1349+Z1349)</f>
        <v>0.12945544554455446</v>
      </c>
      <c r="AE1349" s="2">
        <v>6.5000000000000002E-2</v>
      </c>
      <c r="AF1349" s="1">
        <v>101700</v>
      </c>
      <c r="AG1349" s="1">
        <v>1666</v>
      </c>
      <c r="AH1349" s="1">
        <v>84936</v>
      </c>
      <c r="AI1349" s="1">
        <v>3395</v>
      </c>
      <c r="AJ1349" s="2">
        <v>3.9E-2</v>
      </c>
      <c r="AK1349">
        <v>1.365462768</v>
      </c>
      <c r="AL1349">
        <v>2958.7038875599719</v>
      </c>
      <c r="AM1349" t="s">
        <v>1484</v>
      </c>
      <c r="AN1349" t="s">
        <v>1503</v>
      </c>
    </row>
    <row r="1350" spans="1:40">
      <c r="A1350" t="s">
        <v>373</v>
      </c>
      <c r="B1350">
        <v>23.5</v>
      </c>
      <c r="C1350">
        <v>24</v>
      </c>
      <c r="D1350">
        <v>22.8</v>
      </c>
      <c r="E1350">
        <v>6726</v>
      </c>
      <c r="F1350">
        <v>3415</v>
      </c>
      <c r="G1350">
        <v>3311</v>
      </c>
      <c r="H1350" s="2">
        <f>F1350/E1350</f>
        <v>0.507731192387749</v>
      </c>
      <c r="I1350" s="2">
        <f>G1350/E1350</f>
        <v>0.49226880761225095</v>
      </c>
      <c r="J1350" s="1">
        <v>4292</v>
      </c>
      <c r="K1350" s="2">
        <f>J1350/E1350</f>
        <v>0.63812072554267019</v>
      </c>
      <c r="L1350" s="1">
        <v>1434</v>
      </c>
      <c r="M1350" s="1">
        <v>272</v>
      </c>
      <c r="N1350" s="1">
        <v>1313</v>
      </c>
      <c r="O1350" s="2">
        <f>L1350/$J1350</f>
        <v>0.33410997204100651</v>
      </c>
      <c r="P1350" s="2">
        <f>M1350/$J1350</f>
        <v>6.3373718546132343E-2</v>
      </c>
      <c r="Q1350" s="2">
        <f>N1350/$J1350</f>
        <v>0.30591798695246969</v>
      </c>
      <c r="R1350" s="2">
        <v>0.66099999999999992</v>
      </c>
      <c r="S1350" s="8" t="str">
        <f>VLOOKUP(R1350,bachelor_lookup!A:B,2,TRUE)</f>
        <v>High</v>
      </c>
      <c r="T1350" s="2">
        <v>0.63100000000000001</v>
      </c>
      <c r="U1350" s="2">
        <v>0.69499999999999995</v>
      </c>
      <c r="V1350" s="1">
        <v>6700</v>
      </c>
      <c r="W1350" s="2">
        <f>V1350/E1350</f>
        <v>0.9961344038061255</v>
      </c>
      <c r="X1350" s="2">
        <v>0.38500000000000001</v>
      </c>
      <c r="Y1350" s="1">
        <v>530</v>
      </c>
      <c r="Z1350" s="2">
        <f>Y1350/E1350</f>
        <v>7.8798691644365149E-2</v>
      </c>
      <c r="AA1350" s="2">
        <v>0</v>
      </c>
      <c r="AB1350" s="1">
        <v>5864</v>
      </c>
      <c r="AC1350" s="2">
        <f>AB1350/E1350</f>
        <v>0.87184061849539107</v>
      </c>
      <c r="AD1350" s="2">
        <f>1-(AC1350+Z1350)</f>
        <v>4.9360689860243778E-2</v>
      </c>
      <c r="AE1350" s="2">
        <v>0.42899999999999999</v>
      </c>
      <c r="AF1350" s="1">
        <v>57960</v>
      </c>
      <c r="AG1350" s="1">
        <v>2878</v>
      </c>
      <c r="AH1350" s="1">
        <v>40464</v>
      </c>
      <c r="AI1350" s="1">
        <v>6208</v>
      </c>
      <c r="AJ1350" s="2">
        <v>7.0999999999999994E-2</v>
      </c>
      <c r="AK1350">
        <v>1.0503095330000001</v>
      </c>
      <c r="AL1350">
        <v>6403.8264803600514</v>
      </c>
      <c r="AM1350" t="s">
        <v>1484</v>
      </c>
      <c r="AN1350" t="s">
        <v>1503</v>
      </c>
    </row>
    <row r="1351" spans="1:40">
      <c r="A1351" t="s">
        <v>686</v>
      </c>
      <c r="B1351">
        <v>34.6</v>
      </c>
      <c r="C1351">
        <v>33.1</v>
      </c>
      <c r="D1351">
        <v>36.299999999999997</v>
      </c>
      <c r="E1351">
        <v>8572</v>
      </c>
      <c r="F1351">
        <v>4063</v>
      </c>
      <c r="G1351">
        <v>4509</v>
      </c>
      <c r="H1351" s="2">
        <f>F1351/E1351</f>
        <v>0.47398506766215587</v>
      </c>
      <c r="I1351" s="2">
        <f>G1351/E1351</f>
        <v>0.52601493233784413</v>
      </c>
      <c r="J1351" s="1">
        <v>4449</v>
      </c>
      <c r="K1351" s="2">
        <f>J1351/E1351</f>
        <v>0.51901539897340176</v>
      </c>
      <c r="L1351" s="1">
        <v>2769</v>
      </c>
      <c r="M1351" s="1">
        <v>854</v>
      </c>
      <c r="N1351" s="1">
        <v>225</v>
      </c>
      <c r="O1351" s="2">
        <f>L1351/$J1351</f>
        <v>0.62238705327039789</v>
      </c>
      <c r="P1351" s="2">
        <f>M1351/$J1351</f>
        <v>0.19195324792088109</v>
      </c>
      <c r="Q1351" s="2">
        <f>N1351/$J1351</f>
        <v>5.0573162508428859E-2</v>
      </c>
      <c r="R1351" s="2">
        <v>0.66099999999999992</v>
      </c>
      <c r="S1351" s="8" t="str">
        <f>VLOOKUP(R1351,bachelor_lookup!A:B,2,TRUE)</f>
        <v>High</v>
      </c>
      <c r="T1351" s="2">
        <v>0.7340000000000001</v>
      </c>
      <c r="U1351" s="2">
        <v>0.59699999999999998</v>
      </c>
      <c r="V1351" s="1">
        <v>8572</v>
      </c>
      <c r="W1351" s="2">
        <f>V1351/E1351</f>
        <v>1</v>
      </c>
      <c r="X1351" s="2">
        <v>2.7999999999999997E-2</v>
      </c>
      <c r="Y1351" s="1">
        <v>2521</v>
      </c>
      <c r="Z1351" s="2">
        <f>Y1351/E1351</f>
        <v>0.29409706019598691</v>
      </c>
      <c r="AA1351" s="2">
        <v>3.7000000000000005E-2</v>
      </c>
      <c r="AB1351" s="1">
        <v>5632</v>
      </c>
      <c r="AC1351" s="2">
        <f>AB1351/E1351</f>
        <v>0.65702286514232389</v>
      </c>
      <c r="AD1351" s="2">
        <f>1-(AC1351+Z1351)</f>
        <v>4.8880074661689199E-2</v>
      </c>
      <c r="AE1351" s="2">
        <v>2.6000000000000002E-2</v>
      </c>
      <c r="AF1351" s="1">
        <v>126225</v>
      </c>
      <c r="AG1351" s="1">
        <v>2956</v>
      </c>
      <c r="AH1351" s="1">
        <v>117526</v>
      </c>
      <c r="AI1351" s="1">
        <v>6341</v>
      </c>
      <c r="AJ1351" s="2">
        <v>7.400000000000001E-2</v>
      </c>
      <c r="AK1351">
        <v>3.4147346760000001</v>
      </c>
      <c r="AL1351">
        <v>2510.2975233323809</v>
      </c>
      <c r="AM1351" t="s">
        <v>1484</v>
      </c>
      <c r="AN1351" t="s">
        <v>1503</v>
      </c>
    </row>
    <row r="1352" spans="1:40">
      <c r="A1352" t="s">
        <v>517</v>
      </c>
      <c r="B1352">
        <v>41.8</v>
      </c>
      <c r="C1352">
        <v>40.4</v>
      </c>
      <c r="D1352">
        <v>44.1</v>
      </c>
      <c r="E1352">
        <v>7148</v>
      </c>
      <c r="F1352">
        <v>3510</v>
      </c>
      <c r="G1352">
        <v>3638</v>
      </c>
      <c r="H1352" s="2">
        <f>F1352/E1352</f>
        <v>0.4910464465584779</v>
      </c>
      <c r="I1352" s="2">
        <f>G1352/E1352</f>
        <v>0.50895355344152216</v>
      </c>
      <c r="J1352" s="1">
        <v>3369</v>
      </c>
      <c r="K1352" s="2">
        <f>J1352/E1352</f>
        <v>0.4713206491326245</v>
      </c>
      <c r="L1352" s="1">
        <v>1890</v>
      </c>
      <c r="M1352" s="1">
        <v>252</v>
      </c>
      <c r="N1352" s="1">
        <v>454</v>
      </c>
      <c r="O1352" s="2">
        <f>L1352/$J1352</f>
        <v>0.56099732858414963</v>
      </c>
      <c r="P1352" s="2">
        <f>M1352/$J1352</f>
        <v>7.4799643811219951E-2</v>
      </c>
      <c r="Q1352" s="2">
        <f>N1352/$J1352</f>
        <v>0.13475808845354706</v>
      </c>
      <c r="R1352" s="2">
        <v>0.66099999999999992</v>
      </c>
      <c r="S1352" s="8" t="str">
        <f>VLOOKUP(R1352,bachelor_lookup!A:B,2,TRUE)</f>
        <v>High</v>
      </c>
      <c r="T1352" s="2">
        <v>0.66700000000000004</v>
      </c>
      <c r="U1352" s="2">
        <v>0.65599999999999992</v>
      </c>
      <c r="V1352" s="1">
        <v>7127</v>
      </c>
      <c r="W1352" s="2">
        <f>V1352/E1352</f>
        <v>0.9970621152770005</v>
      </c>
      <c r="X1352" s="2">
        <v>0.111</v>
      </c>
      <c r="Y1352" s="1">
        <v>1582</v>
      </c>
      <c r="Z1352" s="2">
        <f>Y1352/E1352</f>
        <v>0.2213206491326245</v>
      </c>
      <c r="AA1352" s="2">
        <v>0.14099999999999999</v>
      </c>
      <c r="AB1352" s="1">
        <v>4333</v>
      </c>
      <c r="AC1352" s="2">
        <f>AB1352/E1352</f>
        <v>0.60618354784555117</v>
      </c>
      <c r="AD1352" s="2">
        <f>1-(AC1352+Z1352)</f>
        <v>0.17249580302182432</v>
      </c>
      <c r="AE1352" s="2">
        <v>0.114</v>
      </c>
      <c r="AF1352" s="1">
        <v>164523</v>
      </c>
      <c r="AG1352" s="1">
        <v>2827</v>
      </c>
      <c r="AH1352" s="1">
        <v>112670</v>
      </c>
      <c r="AI1352" s="1">
        <v>5779</v>
      </c>
      <c r="AJ1352" s="2">
        <v>3.5000000000000003E-2</v>
      </c>
      <c r="AK1352">
        <v>8.869979421</v>
      </c>
      <c r="AL1352">
        <v>805.86432738241183</v>
      </c>
      <c r="AM1352" t="s">
        <v>1483</v>
      </c>
      <c r="AN1352" t="s">
        <v>1503</v>
      </c>
    </row>
    <row r="1353" spans="1:40">
      <c r="A1353" t="s">
        <v>685</v>
      </c>
      <c r="B1353">
        <v>38.5</v>
      </c>
      <c r="C1353">
        <v>36.799999999999997</v>
      </c>
      <c r="D1353">
        <v>38.799999999999997</v>
      </c>
      <c r="E1353">
        <v>4951</v>
      </c>
      <c r="F1353">
        <v>2457</v>
      </c>
      <c r="G1353">
        <v>2494</v>
      </c>
      <c r="H1353" s="2">
        <f>F1353/E1353</f>
        <v>0.49626338113512419</v>
      </c>
      <c r="I1353" s="2">
        <f>G1353/E1353</f>
        <v>0.50373661886487575</v>
      </c>
      <c r="J1353" s="1">
        <v>2581</v>
      </c>
      <c r="K1353" s="2">
        <f>J1353/E1353</f>
        <v>0.52130882649969701</v>
      </c>
      <c r="L1353" s="1">
        <v>1757</v>
      </c>
      <c r="M1353" s="1">
        <v>281</v>
      </c>
      <c r="N1353" s="1">
        <v>227</v>
      </c>
      <c r="O1353" s="2">
        <f>L1353/$J1353</f>
        <v>0.68074389771406429</v>
      </c>
      <c r="P1353" s="2">
        <f>M1353/$J1353</f>
        <v>0.10887253002712127</v>
      </c>
      <c r="Q1353" s="2">
        <f>N1353/$J1353</f>
        <v>8.7950406819062382E-2</v>
      </c>
      <c r="R1353" s="2">
        <v>0.66200000000000003</v>
      </c>
      <c r="S1353" s="8" t="str">
        <f>VLOOKUP(R1353,bachelor_lookup!A:B,2,TRUE)</f>
        <v>High</v>
      </c>
      <c r="T1353" s="2">
        <v>0.71299999999999997</v>
      </c>
      <c r="U1353" s="2">
        <v>0.61399999999999999</v>
      </c>
      <c r="V1353" s="1">
        <v>4908</v>
      </c>
      <c r="W1353" s="2">
        <f>V1353/E1353</f>
        <v>0.99131488588164007</v>
      </c>
      <c r="X1353" s="2">
        <v>2.8999999999999998E-2</v>
      </c>
      <c r="Y1353" s="1">
        <v>1502</v>
      </c>
      <c r="Z1353" s="2">
        <f>Y1353/E1353</f>
        <v>0.30337305594829328</v>
      </c>
      <c r="AA1353" s="2">
        <v>3.9E-2</v>
      </c>
      <c r="AB1353" s="1">
        <v>3097</v>
      </c>
      <c r="AC1353" s="2">
        <f>AB1353/E1353</f>
        <v>0.62553019592001613</v>
      </c>
      <c r="AD1353" s="2">
        <f>1-(AC1353+Z1353)</f>
        <v>7.1096748131690646E-2</v>
      </c>
      <c r="AE1353" s="2">
        <v>0.02</v>
      </c>
      <c r="AF1353" s="1">
        <v>128182</v>
      </c>
      <c r="AG1353" s="1">
        <v>1744</v>
      </c>
      <c r="AH1353" s="1">
        <v>108902</v>
      </c>
      <c r="AI1353" s="1">
        <v>3642</v>
      </c>
      <c r="AJ1353" s="2">
        <v>5.7000000000000002E-2</v>
      </c>
      <c r="AK1353">
        <v>2.975634007</v>
      </c>
      <c r="AL1353">
        <v>1663.8470955611713</v>
      </c>
      <c r="AM1353" t="s">
        <v>1484</v>
      </c>
      <c r="AN1353" t="s">
        <v>1503</v>
      </c>
    </row>
    <row r="1354" spans="1:40">
      <c r="A1354" t="s">
        <v>1235</v>
      </c>
      <c r="B1354">
        <v>42.8</v>
      </c>
      <c r="C1354">
        <v>42.9</v>
      </c>
      <c r="D1354">
        <v>42.8</v>
      </c>
      <c r="E1354">
        <v>4740</v>
      </c>
      <c r="F1354">
        <v>2262</v>
      </c>
      <c r="G1354">
        <v>2478</v>
      </c>
      <c r="H1354" s="2">
        <f>F1354/E1354</f>
        <v>0.47721518987341771</v>
      </c>
      <c r="I1354" s="2">
        <f>G1354/E1354</f>
        <v>0.52278481012658229</v>
      </c>
      <c r="J1354" s="1">
        <v>2398</v>
      </c>
      <c r="K1354" s="2">
        <f>J1354/E1354</f>
        <v>0.50590717299578059</v>
      </c>
      <c r="L1354" s="1">
        <v>1814</v>
      </c>
      <c r="M1354" s="1">
        <v>254</v>
      </c>
      <c r="N1354" s="1">
        <v>67</v>
      </c>
      <c r="O1354" s="2">
        <f>L1354/$J1354</f>
        <v>0.75646371976647209</v>
      </c>
      <c r="P1354" s="2">
        <f>M1354/$J1354</f>
        <v>0.10592160133444536</v>
      </c>
      <c r="Q1354" s="2">
        <f>N1354/$J1354</f>
        <v>2.7939949958298581E-2</v>
      </c>
      <c r="R1354" s="2">
        <v>0.66200000000000003</v>
      </c>
      <c r="S1354" s="8" t="str">
        <f>VLOOKUP(R1354,bachelor_lookup!A:B,2,TRUE)</f>
        <v>High</v>
      </c>
      <c r="T1354" s="2">
        <v>0.68</v>
      </c>
      <c r="U1354" s="2">
        <v>0.64500000000000002</v>
      </c>
      <c r="V1354" s="1">
        <v>4740</v>
      </c>
      <c r="W1354" s="2">
        <f>V1354/E1354</f>
        <v>1</v>
      </c>
      <c r="X1354" s="2">
        <v>5.2000000000000005E-2</v>
      </c>
      <c r="Y1354" s="1">
        <v>1108</v>
      </c>
      <c r="Z1354" s="2">
        <f>Y1354/E1354</f>
        <v>0.23375527426160336</v>
      </c>
      <c r="AA1354" s="2">
        <v>6.9999999999999993E-3</v>
      </c>
      <c r="AB1354" s="1">
        <v>2998</v>
      </c>
      <c r="AC1354" s="2">
        <f>AB1354/E1354</f>
        <v>0.63248945147679325</v>
      </c>
      <c r="AD1354" s="2">
        <f>1-(AC1354+Z1354)</f>
        <v>0.13375527426160339</v>
      </c>
      <c r="AE1354" s="2">
        <v>7.2999999999999995E-2</v>
      </c>
      <c r="AF1354" s="1">
        <v>101833</v>
      </c>
      <c r="AG1354" s="1">
        <v>1889</v>
      </c>
      <c r="AH1354" s="1">
        <v>83972</v>
      </c>
      <c r="AI1354" s="1">
        <v>3693</v>
      </c>
      <c r="AJ1354" s="2">
        <v>6.2E-2</v>
      </c>
      <c r="AK1354">
        <v>2.6513747080000001</v>
      </c>
      <c r="AL1354">
        <v>1787.7518351887363</v>
      </c>
      <c r="AM1354" t="s">
        <v>1484</v>
      </c>
      <c r="AN1354" t="s">
        <v>1518</v>
      </c>
    </row>
    <row r="1355" spans="1:40">
      <c r="A1355" t="s">
        <v>743</v>
      </c>
      <c r="B1355">
        <v>43.7</v>
      </c>
      <c r="C1355">
        <v>45.5</v>
      </c>
      <c r="D1355">
        <v>42.3</v>
      </c>
      <c r="E1355">
        <v>6905</v>
      </c>
      <c r="F1355">
        <v>3206</v>
      </c>
      <c r="G1355">
        <v>3699</v>
      </c>
      <c r="H1355" s="2">
        <f>F1355/E1355</f>
        <v>0.46430123099203474</v>
      </c>
      <c r="I1355" s="2">
        <f>G1355/E1355</f>
        <v>0.5356987690079652</v>
      </c>
      <c r="J1355" s="1">
        <v>2864</v>
      </c>
      <c r="K1355" s="2">
        <f>J1355/E1355</f>
        <v>0.41477190441708905</v>
      </c>
      <c r="L1355" s="1">
        <v>1342</v>
      </c>
      <c r="M1355" s="1">
        <v>112</v>
      </c>
      <c r="N1355" s="1">
        <v>620</v>
      </c>
      <c r="O1355" s="2">
        <f>L1355/$J1355</f>
        <v>0.46857541899441341</v>
      </c>
      <c r="P1355" s="2">
        <f>M1355/$J1355</f>
        <v>3.9106145251396648E-2</v>
      </c>
      <c r="Q1355" s="2">
        <f>N1355/$J1355</f>
        <v>0.21648044692737431</v>
      </c>
      <c r="R1355" s="2">
        <v>0.66299999999999992</v>
      </c>
      <c r="S1355" s="8" t="str">
        <f>VLOOKUP(R1355,bachelor_lookup!A:B,2,TRUE)</f>
        <v>High</v>
      </c>
      <c r="T1355" s="2">
        <v>0.71400000000000008</v>
      </c>
      <c r="U1355" s="2">
        <v>0.61899999999999999</v>
      </c>
      <c r="V1355" s="1">
        <v>6888</v>
      </c>
      <c r="W1355" s="2">
        <f>V1355/E1355</f>
        <v>0.99753801593048519</v>
      </c>
      <c r="X1355" s="2">
        <v>5.5999999999999994E-2</v>
      </c>
      <c r="Y1355" s="1">
        <v>1955</v>
      </c>
      <c r="Z1355" s="2">
        <f>Y1355/E1355</f>
        <v>0.28312816799420709</v>
      </c>
      <c r="AA1355" s="2">
        <v>8.0000000000000002E-3</v>
      </c>
      <c r="AB1355" s="1">
        <v>3754</v>
      </c>
      <c r="AC1355" s="2">
        <f>AB1355/E1355</f>
        <v>0.54366401158580735</v>
      </c>
      <c r="AD1355" s="2">
        <f>1-(AC1355+Z1355)</f>
        <v>0.17320782041998561</v>
      </c>
      <c r="AE1355" s="2">
        <v>8.4000000000000005E-2</v>
      </c>
      <c r="AF1355" s="1">
        <v>155280</v>
      </c>
      <c r="AG1355" s="1">
        <v>2647</v>
      </c>
      <c r="AH1355" s="1">
        <v>94750</v>
      </c>
      <c r="AI1355" s="1">
        <v>5145</v>
      </c>
      <c r="AJ1355" s="2">
        <v>8.8000000000000009E-2</v>
      </c>
      <c r="AK1355">
        <v>40.558092289999998</v>
      </c>
      <c r="AL1355">
        <v>170.24962492386499</v>
      </c>
      <c r="AM1355" t="s">
        <v>1482</v>
      </c>
      <c r="AN1355" t="s">
        <v>1504</v>
      </c>
    </row>
    <row r="1356" spans="1:40">
      <c r="A1356" t="s">
        <v>380</v>
      </c>
      <c r="B1356">
        <v>34.700000000000003</v>
      </c>
      <c r="C1356">
        <v>32.5</v>
      </c>
      <c r="D1356">
        <v>36.5</v>
      </c>
      <c r="E1356">
        <v>5109</v>
      </c>
      <c r="F1356">
        <v>2378</v>
      </c>
      <c r="G1356">
        <v>2731</v>
      </c>
      <c r="H1356" s="2">
        <f>F1356/E1356</f>
        <v>0.46545312194167154</v>
      </c>
      <c r="I1356" s="2">
        <f>G1356/E1356</f>
        <v>0.53454687805832846</v>
      </c>
      <c r="J1356" s="1">
        <v>3594</v>
      </c>
      <c r="K1356" s="2">
        <f>J1356/E1356</f>
        <v>0.7034644744568409</v>
      </c>
      <c r="L1356" s="1">
        <v>2113</v>
      </c>
      <c r="M1356" s="1">
        <v>132</v>
      </c>
      <c r="N1356" s="1">
        <v>522</v>
      </c>
      <c r="O1356" s="2">
        <f>L1356/$J1356</f>
        <v>0.58792431830829162</v>
      </c>
      <c r="P1356" s="2">
        <f>M1356/$J1356</f>
        <v>3.6727879799666109E-2</v>
      </c>
      <c r="Q1356" s="2">
        <f>N1356/$J1356</f>
        <v>0.14524207011686144</v>
      </c>
      <c r="R1356" s="2">
        <v>0.66400000000000003</v>
      </c>
      <c r="S1356" s="8" t="str">
        <f>VLOOKUP(R1356,bachelor_lookup!A:B,2,TRUE)</f>
        <v>High</v>
      </c>
      <c r="T1356" s="2">
        <v>0.68799999999999994</v>
      </c>
      <c r="U1356" s="2">
        <v>0.64599999999999991</v>
      </c>
      <c r="V1356" s="1">
        <v>4831</v>
      </c>
      <c r="W1356" s="2">
        <f>V1356/E1356</f>
        <v>0.94558622039538065</v>
      </c>
      <c r="X1356" s="2">
        <v>5.2999999999999999E-2</v>
      </c>
      <c r="Y1356" s="1">
        <v>496</v>
      </c>
      <c r="Z1356" s="2">
        <f>Y1356/E1356</f>
        <v>9.7083577999608539E-2</v>
      </c>
      <c r="AA1356" s="2">
        <v>3.4000000000000002E-2</v>
      </c>
      <c r="AB1356" s="1">
        <v>3748</v>
      </c>
      <c r="AC1356" s="2">
        <f>AB1356/E1356</f>
        <v>0.73360735956155798</v>
      </c>
      <c r="AD1356" s="2">
        <f>1-(AC1356+Z1356)</f>
        <v>0.16930906243883348</v>
      </c>
      <c r="AE1356" s="2">
        <v>6.0999999999999999E-2</v>
      </c>
      <c r="AF1356" s="1">
        <v>84490</v>
      </c>
      <c r="AG1356" s="1">
        <v>2650</v>
      </c>
      <c r="AH1356" s="1">
        <v>64451</v>
      </c>
      <c r="AI1356" s="1">
        <v>4659</v>
      </c>
      <c r="AJ1356" s="2">
        <v>6.4000000000000001E-2</v>
      </c>
      <c r="AK1356">
        <v>4.2483697200000003</v>
      </c>
      <c r="AL1356">
        <v>1202.5789506851111</v>
      </c>
      <c r="AM1356" t="s">
        <v>1483</v>
      </c>
      <c r="AN1356" t="s">
        <v>1503</v>
      </c>
    </row>
    <row r="1357" spans="1:40">
      <c r="A1357" t="s">
        <v>396</v>
      </c>
      <c r="B1357">
        <v>32.799999999999997</v>
      </c>
      <c r="C1357">
        <v>34</v>
      </c>
      <c r="D1357">
        <v>30.3</v>
      </c>
      <c r="E1357">
        <v>4755</v>
      </c>
      <c r="F1357">
        <v>2782</v>
      </c>
      <c r="G1357">
        <v>1973</v>
      </c>
      <c r="H1357" s="2">
        <f>F1357/E1357</f>
        <v>0.58506834910620398</v>
      </c>
      <c r="I1357" s="2">
        <f>G1357/E1357</f>
        <v>0.41493165089379602</v>
      </c>
      <c r="J1357" s="1">
        <v>3963</v>
      </c>
      <c r="K1357" s="2">
        <f>J1357/E1357</f>
        <v>0.83343848580441637</v>
      </c>
      <c r="L1357" s="1">
        <v>1223</v>
      </c>
      <c r="M1357" s="1">
        <v>111</v>
      </c>
      <c r="N1357" s="1">
        <v>1117</v>
      </c>
      <c r="O1357" s="2">
        <f>L1357/$J1357</f>
        <v>0.30860459248044408</v>
      </c>
      <c r="P1357" s="2">
        <f>M1357/$J1357</f>
        <v>2.8009084027252083E-2</v>
      </c>
      <c r="Q1357" s="2">
        <f>N1357/$J1357</f>
        <v>0.28185717890487005</v>
      </c>
      <c r="R1357" s="2">
        <v>0.66500000000000004</v>
      </c>
      <c r="S1357" s="8" t="str">
        <f>VLOOKUP(R1357,bachelor_lookup!A:B,2,TRUE)</f>
        <v>High</v>
      </c>
      <c r="T1357" s="2">
        <v>0.69700000000000006</v>
      </c>
      <c r="U1357" s="2">
        <v>0.62</v>
      </c>
      <c r="V1357" s="1">
        <v>4755</v>
      </c>
      <c r="W1357" s="2">
        <f>V1357/E1357</f>
        <v>1</v>
      </c>
      <c r="X1357" s="2">
        <v>0.10199999999999999</v>
      </c>
      <c r="Y1357" s="1">
        <v>20</v>
      </c>
      <c r="Z1357" s="2">
        <f>Y1357/E1357</f>
        <v>4.206098843322818E-3</v>
      </c>
      <c r="AA1357" s="2">
        <v>0</v>
      </c>
      <c r="AB1357" s="1">
        <v>4462</v>
      </c>
      <c r="AC1357" s="2">
        <f>AB1357/E1357</f>
        <v>0.93838065194532072</v>
      </c>
      <c r="AD1357" s="2">
        <f>1-(AC1357+Z1357)</f>
        <v>5.7413249211356487E-2</v>
      </c>
      <c r="AE1357" s="2">
        <v>0.109</v>
      </c>
      <c r="AF1357" s="1">
        <v>82439</v>
      </c>
      <c r="AG1357" s="1">
        <v>3361</v>
      </c>
      <c r="AH1357" s="1">
        <v>65601</v>
      </c>
      <c r="AI1357" s="1">
        <v>4745</v>
      </c>
      <c r="AJ1357" s="2">
        <v>7.2000000000000008E-2</v>
      </c>
      <c r="AK1357">
        <v>0.259384055</v>
      </c>
      <c r="AL1357">
        <v>18331.890138736555</v>
      </c>
      <c r="AM1357" t="s">
        <v>1484</v>
      </c>
      <c r="AN1357" t="s">
        <v>1503</v>
      </c>
    </row>
    <row r="1358" spans="1:40">
      <c r="A1358" t="s">
        <v>351</v>
      </c>
      <c r="B1358">
        <v>37</v>
      </c>
      <c r="C1358">
        <v>35.5</v>
      </c>
      <c r="D1358">
        <v>38.4</v>
      </c>
      <c r="E1358">
        <v>5820</v>
      </c>
      <c r="F1358">
        <v>2918</v>
      </c>
      <c r="G1358">
        <v>2902</v>
      </c>
      <c r="H1358" s="2">
        <f>F1358/E1358</f>
        <v>0.50137457044673539</v>
      </c>
      <c r="I1358" s="2">
        <f>G1358/E1358</f>
        <v>0.49862542955326461</v>
      </c>
      <c r="J1358" s="1">
        <v>3389</v>
      </c>
      <c r="K1358" s="2">
        <f>J1358/E1358</f>
        <v>0.58230240549828183</v>
      </c>
      <c r="L1358" s="1">
        <v>1744</v>
      </c>
      <c r="M1358" s="1">
        <v>489</v>
      </c>
      <c r="N1358" s="1">
        <v>550</v>
      </c>
      <c r="O1358" s="2">
        <f>L1358/$J1358</f>
        <v>0.5146060784892299</v>
      </c>
      <c r="P1358" s="2">
        <f>M1358/$J1358</f>
        <v>0.14429035113602834</v>
      </c>
      <c r="Q1358" s="2">
        <f>N1358/$J1358</f>
        <v>0.16228976099144291</v>
      </c>
      <c r="R1358" s="2">
        <v>0.66700000000000004</v>
      </c>
      <c r="S1358" s="8" t="str">
        <f>VLOOKUP(R1358,bachelor_lookup!A:B,2,TRUE)</f>
        <v>High</v>
      </c>
      <c r="T1358" s="2">
        <v>0.70799999999999996</v>
      </c>
      <c r="U1358" s="2">
        <v>0.629</v>
      </c>
      <c r="V1358" s="1">
        <v>5811</v>
      </c>
      <c r="W1358" s="2">
        <f>V1358/E1358</f>
        <v>0.99845360824742269</v>
      </c>
      <c r="X1358" s="2">
        <v>5.7999999999999996E-2</v>
      </c>
      <c r="Y1358" s="1">
        <v>1361</v>
      </c>
      <c r="Z1358" s="2">
        <f>Y1358/E1358</f>
        <v>0.23384879725085911</v>
      </c>
      <c r="AA1358" s="2">
        <v>8.0000000000000002E-3</v>
      </c>
      <c r="AB1358" s="1">
        <v>4056</v>
      </c>
      <c r="AC1358" s="2">
        <f>AB1358/E1358</f>
        <v>0.69690721649484533</v>
      </c>
      <c r="AD1358" s="2">
        <f>1-(AC1358+Z1358)</f>
        <v>6.9243986254295509E-2</v>
      </c>
      <c r="AE1358" s="2">
        <v>7.2999999999999995E-2</v>
      </c>
      <c r="AF1358" s="1">
        <v>103713</v>
      </c>
      <c r="AG1358" s="1">
        <v>2423</v>
      </c>
      <c r="AH1358" s="1">
        <v>95361</v>
      </c>
      <c r="AI1358" s="1">
        <v>4642</v>
      </c>
      <c r="AJ1358" s="2">
        <v>4.7E-2</v>
      </c>
      <c r="AK1358">
        <v>1.4932528549999999</v>
      </c>
      <c r="AL1358">
        <v>3897.5314733284072</v>
      </c>
      <c r="AM1358" t="s">
        <v>1484</v>
      </c>
      <c r="AN1358" t="s">
        <v>1503</v>
      </c>
    </row>
    <row r="1359" spans="1:40">
      <c r="A1359" t="s">
        <v>702</v>
      </c>
      <c r="B1359">
        <v>38.4</v>
      </c>
      <c r="C1359">
        <v>38.200000000000003</v>
      </c>
      <c r="D1359">
        <v>38.700000000000003</v>
      </c>
      <c r="E1359">
        <v>5460</v>
      </c>
      <c r="F1359">
        <v>2705</v>
      </c>
      <c r="G1359">
        <v>2755</v>
      </c>
      <c r="H1359" s="2">
        <f>F1359/E1359</f>
        <v>0.49542124542124544</v>
      </c>
      <c r="I1359" s="2">
        <f>G1359/E1359</f>
        <v>0.50457875457875456</v>
      </c>
      <c r="J1359" s="1">
        <v>2608</v>
      </c>
      <c r="K1359" s="2">
        <f>J1359/E1359</f>
        <v>0.47765567765567768</v>
      </c>
      <c r="L1359" s="1">
        <v>1934</v>
      </c>
      <c r="M1359" s="1">
        <v>323</v>
      </c>
      <c r="N1359" s="1">
        <v>79</v>
      </c>
      <c r="O1359" s="2">
        <f>L1359/$J1359</f>
        <v>0.7415644171779141</v>
      </c>
      <c r="P1359" s="2">
        <f>M1359/$J1359</f>
        <v>0.12384969325153375</v>
      </c>
      <c r="Q1359" s="2">
        <f>N1359/$J1359</f>
        <v>3.0291411042944784E-2</v>
      </c>
      <c r="R1359" s="2">
        <v>0.66900000000000004</v>
      </c>
      <c r="S1359" s="8" t="str">
        <f>VLOOKUP(R1359,bachelor_lookup!A:B,2,TRUE)</f>
        <v>High</v>
      </c>
      <c r="T1359" s="2">
        <v>0.73299999999999998</v>
      </c>
      <c r="U1359" s="2">
        <v>0.60699999999999998</v>
      </c>
      <c r="V1359" s="1">
        <v>5453</v>
      </c>
      <c r="W1359" s="2">
        <f>V1359/E1359</f>
        <v>0.99871794871794872</v>
      </c>
      <c r="X1359" s="2">
        <v>2.4E-2</v>
      </c>
      <c r="Y1359" s="1">
        <v>1371</v>
      </c>
      <c r="Z1359" s="2">
        <f>Y1359/E1359</f>
        <v>0.25109890109890109</v>
      </c>
      <c r="AA1359" s="2">
        <v>0</v>
      </c>
      <c r="AB1359" s="1">
        <v>3382</v>
      </c>
      <c r="AC1359" s="2">
        <f>AB1359/E1359</f>
        <v>0.61941391941391943</v>
      </c>
      <c r="AD1359" s="2">
        <f>1-(AC1359+Z1359)</f>
        <v>0.12948717948717947</v>
      </c>
      <c r="AE1359" s="2">
        <v>2.8999999999999998E-2</v>
      </c>
      <c r="AF1359" s="1">
        <v>150644</v>
      </c>
      <c r="AG1359" s="1">
        <v>2210</v>
      </c>
      <c r="AH1359" s="1">
        <v>118389</v>
      </c>
      <c r="AI1359" s="1">
        <v>4185</v>
      </c>
      <c r="AJ1359" s="2">
        <v>4.2999999999999997E-2</v>
      </c>
      <c r="AK1359">
        <v>3.2918341529999999</v>
      </c>
      <c r="AL1359">
        <v>1658.6497819229596</v>
      </c>
      <c r="AM1359" t="s">
        <v>1484</v>
      </c>
      <c r="AN1359" t="s">
        <v>1503</v>
      </c>
    </row>
    <row r="1360" spans="1:40">
      <c r="A1360" t="s">
        <v>393</v>
      </c>
      <c r="B1360">
        <v>32</v>
      </c>
      <c r="C1360">
        <v>34.4</v>
      </c>
      <c r="D1360">
        <v>29.9</v>
      </c>
      <c r="E1360">
        <v>3375</v>
      </c>
      <c r="F1360">
        <v>1753</v>
      </c>
      <c r="G1360">
        <v>1622</v>
      </c>
      <c r="H1360" s="2">
        <f>F1360/E1360</f>
        <v>0.51940740740740743</v>
      </c>
      <c r="I1360" s="2">
        <f>G1360/E1360</f>
        <v>0.48059259259259257</v>
      </c>
      <c r="J1360" s="1">
        <v>2566</v>
      </c>
      <c r="K1360" s="2">
        <f>J1360/E1360</f>
        <v>0.76029629629629625</v>
      </c>
      <c r="L1360" s="1">
        <v>891</v>
      </c>
      <c r="M1360" s="1">
        <v>141</v>
      </c>
      <c r="N1360" s="1">
        <v>621</v>
      </c>
      <c r="O1360" s="2">
        <f>L1360/$J1360</f>
        <v>0.34723304754481682</v>
      </c>
      <c r="P1360" s="2">
        <f>M1360/$J1360</f>
        <v>5.4949337490257211E-2</v>
      </c>
      <c r="Q1360" s="2">
        <f>N1360/$J1360</f>
        <v>0.24201091192517538</v>
      </c>
      <c r="R1360" s="2">
        <v>0.67</v>
      </c>
      <c r="S1360" s="8" t="str">
        <f>VLOOKUP(R1360,bachelor_lookup!A:B,2,TRUE)</f>
        <v>High</v>
      </c>
      <c r="T1360" s="2">
        <v>0.63900000000000001</v>
      </c>
      <c r="U1360" s="2">
        <v>0.70900000000000007</v>
      </c>
      <c r="V1360" s="1">
        <v>3369</v>
      </c>
      <c r="W1360" s="2">
        <f>V1360/E1360</f>
        <v>0.99822222222222223</v>
      </c>
      <c r="X1360" s="2">
        <v>0.13699999999999998</v>
      </c>
      <c r="Y1360" s="1">
        <v>96</v>
      </c>
      <c r="Z1360" s="2">
        <f>Y1360/E1360</f>
        <v>2.8444444444444446E-2</v>
      </c>
      <c r="AA1360" s="2">
        <v>0</v>
      </c>
      <c r="AB1360" s="1">
        <v>3099</v>
      </c>
      <c r="AC1360" s="2">
        <f>AB1360/E1360</f>
        <v>0.91822222222222227</v>
      </c>
      <c r="AD1360" s="2">
        <f>1-(AC1360+Z1360)</f>
        <v>5.3333333333333233E-2</v>
      </c>
      <c r="AE1360" s="2">
        <v>0.14300000000000002</v>
      </c>
      <c r="AF1360" s="1">
        <v>95675</v>
      </c>
      <c r="AG1360" s="1">
        <v>2291</v>
      </c>
      <c r="AH1360" s="1">
        <v>73634</v>
      </c>
      <c r="AI1360" s="1">
        <v>3273</v>
      </c>
      <c r="AJ1360" s="2">
        <v>3.7999999999999999E-2</v>
      </c>
      <c r="AK1360">
        <v>0.86209260300000001</v>
      </c>
      <c r="AL1360">
        <v>3914.8926556791253</v>
      </c>
      <c r="AM1360" t="s">
        <v>1484</v>
      </c>
      <c r="AN1360" t="s">
        <v>1503</v>
      </c>
    </row>
    <row r="1361" spans="1:40">
      <c r="A1361" t="s">
        <v>494</v>
      </c>
      <c r="B1361">
        <v>39.799999999999997</v>
      </c>
      <c r="C1361">
        <v>41.4</v>
      </c>
      <c r="D1361">
        <v>38</v>
      </c>
      <c r="E1361">
        <v>3634</v>
      </c>
      <c r="F1361">
        <v>1606</v>
      </c>
      <c r="G1361">
        <v>2028</v>
      </c>
      <c r="H1361" s="2">
        <f>F1361/E1361</f>
        <v>0.44193725921849203</v>
      </c>
      <c r="I1361" s="2">
        <f>G1361/E1361</f>
        <v>0.55806274078150797</v>
      </c>
      <c r="J1361" s="1">
        <v>1779</v>
      </c>
      <c r="K1361" s="2">
        <f>J1361/E1361</f>
        <v>0.48954320308200328</v>
      </c>
      <c r="L1361" s="1">
        <v>1176</v>
      </c>
      <c r="M1361" s="1">
        <v>80</v>
      </c>
      <c r="N1361" s="1">
        <v>120</v>
      </c>
      <c r="O1361" s="2">
        <f>L1361/$J1361</f>
        <v>0.66104553119730181</v>
      </c>
      <c r="P1361" s="2">
        <f>M1361/$J1361</f>
        <v>4.4969083754918496E-2</v>
      </c>
      <c r="Q1361" s="2">
        <f>N1361/$J1361</f>
        <v>6.7453625632377737E-2</v>
      </c>
      <c r="R1361" s="2">
        <v>0.67</v>
      </c>
      <c r="S1361" s="8" t="str">
        <f>VLOOKUP(R1361,bachelor_lookup!A:B,2,TRUE)</f>
        <v>High</v>
      </c>
      <c r="T1361" s="2">
        <v>0.71299999999999997</v>
      </c>
      <c r="U1361" s="2">
        <v>0.63100000000000001</v>
      </c>
      <c r="V1361" s="1">
        <v>3410</v>
      </c>
      <c r="W1361" s="2">
        <f>V1361/E1361</f>
        <v>0.93835993395707207</v>
      </c>
      <c r="X1361" s="2">
        <v>0.114</v>
      </c>
      <c r="Y1361" s="1">
        <v>607</v>
      </c>
      <c r="Z1361" s="2">
        <f>Y1361/E1361</f>
        <v>0.1670335718216841</v>
      </c>
      <c r="AA1361" s="2">
        <v>5.2999999999999999E-2</v>
      </c>
      <c r="AB1361" s="1">
        <v>2265</v>
      </c>
      <c r="AC1361" s="2">
        <f>AB1361/E1361</f>
        <v>0.62328013208585575</v>
      </c>
      <c r="AD1361" s="2">
        <f>1-(AC1361+Z1361)</f>
        <v>0.20968629609246014</v>
      </c>
      <c r="AE1361" s="2">
        <v>0.154</v>
      </c>
      <c r="AF1361" s="1">
        <v>153651</v>
      </c>
      <c r="AG1361" s="1">
        <v>1362</v>
      </c>
      <c r="AH1361" s="1">
        <v>120208</v>
      </c>
      <c r="AI1361" s="1">
        <v>3137</v>
      </c>
      <c r="AJ1361" s="2">
        <v>0.11699999999999999</v>
      </c>
      <c r="AK1361">
        <v>2.4503399130000001</v>
      </c>
      <c r="AL1361">
        <v>1483.0595464409757</v>
      </c>
      <c r="AM1361" t="s">
        <v>1484</v>
      </c>
      <c r="AN1361" t="s">
        <v>1503</v>
      </c>
    </row>
    <row r="1362" spans="1:40">
      <c r="A1362" t="s">
        <v>529</v>
      </c>
      <c r="B1362">
        <v>45.3</v>
      </c>
      <c r="C1362">
        <v>45.5</v>
      </c>
      <c r="D1362">
        <v>44.5</v>
      </c>
      <c r="E1362">
        <v>4957</v>
      </c>
      <c r="F1362">
        <v>2495</v>
      </c>
      <c r="G1362">
        <v>2462</v>
      </c>
      <c r="H1362" s="2">
        <f>F1362/E1362</f>
        <v>0.5033286261851927</v>
      </c>
      <c r="I1362" s="2">
        <f>G1362/E1362</f>
        <v>0.49667137381480736</v>
      </c>
      <c r="J1362" s="1">
        <v>2024</v>
      </c>
      <c r="K1362" s="2">
        <f>J1362/E1362</f>
        <v>0.40831147871696588</v>
      </c>
      <c r="L1362" s="1">
        <v>1412</v>
      </c>
      <c r="M1362" s="1">
        <v>202</v>
      </c>
      <c r="N1362" s="1">
        <v>140</v>
      </c>
      <c r="O1362" s="2">
        <f>L1362/$J1362</f>
        <v>0.69762845849802368</v>
      </c>
      <c r="P1362" s="2">
        <f>M1362/$J1362</f>
        <v>9.9802371541501983E-2</v>
      </c>
      <c r="Q1362" s="2">
        <f>N1362/$J1362</f>
        <v>6.9169960474308304E-2</v>
      </c>
      <c r="R1362" s="2">
        <v>0.67099999999999993</v>
      </c>
      <c r="S1362" s="8" t="str">
        <f>VLOOKUP(R1362,bachelor_lookup!A:B,2,TRUE)</f>
        <v>High</v>
      </c>
      <c r="T1362" s="2">
        <v>0.72699999999999998</v>
      </c>
      <c r="U1362" s="2">
        <v>0.61899999999999999</v>
      </c>
      <c r="V1362" s="1">
        <v>4943</v>
      </c>
      <c r="W1362" s="2">
        <f>V1362/E1362</f>
        <v>0.99717571111559411</v>
      </c>
      <c r="X1362" s="2">
        <v>3.9E-2</v>
      </c>
      <c r="Y1362" s="1">
        <v>1250</v>
      </c>
      <c r="Z1362" s="2">
        <f>Y1362/E1362</f>
        <v>0.2521686503933831</v>
      </c>
      <c r="AA1362" s="2">
        <v>2.2000000000000002E-2</v>
      </c>
      <c r="AB1362" s="1">
        <v>2810</v>
      </c>
      <c r="AC1362" s="2">
        <f>AB1362/E1362</f>
        <v>0.56687512608432522</v>
      </c>
      <c r="AD1362" s="2">
        <f>1-(AC1362+Z1362)</f>
        <v>0.18095622352229168</v>
      </c>
      <c r="AE1362" s="2">
        <v>5.5999999999999994E-2</v>
      </c>
      <c r="AF1362" s="1">
        <v>160599</v>
      </c>
      <c r="AG1362" s="1">
        <v>1736</v>
      </c>
      <c r="AH1362" s="1">
        <v>129306</v>
      </c>
      <c r="AI1362" s="1">
        <v>3900</v>
      </c>
      <c r="AJ1362" s="2">
        <v>9.4E-2</v>
      </c>
      <c r="AK1362">
        <v>3.1837488189999998</v>
      </c>
      <c r="AL1362">
        <v>1556.9695606693526</v>
      </c>
      <c r="AM1362" t="s">
        <v>1484</v>
      </c>
      <c r="AN1362" t="s">
        <v>1503</v>
      </c>
    </row>
    <row r="1363" spans="1:40">
      <c r="A1363" t="s">
        <v>356</v>
      </c>
      <c r="B1363">
        <v>38.200000000000003</v>
      </c>
      <c r="C1363">
        <v>37.5</v>
      </c>
      <c r="D1363">
        <v>40.200000000000003</v>
      </c>
      <c r="E1363">
        <v>4047</v>
      </c>
      <c r="F1363">
        <v>1951</v>
      </c>
      <c r="G1363">
        <v>2096</v>
      </c>
      <c r="H1363" s="2">
        <f>F1363/E1363</f>
        <v>0.48208549542871265</v>
      </c>
      <c r="I1363" s="2">
        <f>G1363/E1363</f>
        <v>0.5179145045712874</v>
      </c>
      <c r="J1363" s="1">
        <v>2580</v>
      </c>
      <c r="K1363" s="2">
        <f>J1363/E1363</f>
        <v>0.63750926612305414</v>
      </c>
      <c r="L1363" s="1">
        <v>1205</v>
      </c>
      <c r="M1363" s="1">
        <v>259</v>
      </c>
      <c r="N1363" s="1">
        <v>506</v>
      </c>
      <c r="O1363" s="2">
        <f>L1363/$J1363</f>
        <v>0.46705426356589147</v>
      </c>
      <c r="P1363" s="2">
        <f>M1363/$J1363</f>
        <v>0.1003875968992248</v>
      </c>
      <c r="Q1363" s="2">
        <f>N1363/$J1363</f>
        <v>0.19612403100775194</v>
      </c>
      <c r="R1363" s="2">
        <v>0.67200000000000004</v>
      </c>
      <c r="S1363" s="8" t="str">
        <f>VLOOKUP(R1363,bachelor_lookup!A:B,2,TRUE)</f>
        <v>High</v>
      </c>
      <c r="T1363" s="2">
        <v>0.70099999999999996</v>
      </c>
      <c r="U1363" s="2">
        <v>0.64700000000000002</v>
      </c>
      <c r="V1363" s="1">
        <v>4005</v>
      </c>
      <c r="W1363" s="2">
        <f>V1363/E1363</f>
        <v>0.98962194217939214</v>
      </c>
      <c r="X1363" s="2">
        <v>7.2999999999999995E-2</v>
      </c>
      <c r="Y1363" s="1">
        <v>611</v>
      </c>
      <c r="Z1363" s="2">
        <f>Y1363/E1363</f>
        <v>0.1509760316283667</v>
      </c>
      <c r="AA1363" s="2">
        <v>0</v>
      </c>
      <c r="AB1363" s="1">
        <v>2996</v>
      </c>
      <c r="AC1363" s="2">
        <f>AB1363/E1363</f>
        <v>0.74030145787002721</v>
      </c>
      <c r="AD1363" s="2">
        <f>1-(AC1363+Z1363)</f>
        <v>0.10872251050160608</v>
      </c>
      <c r="AE1363" s="2">
        <v>8.3000000000000004E-2</v>
      </c>
      <c r="AF1363" s="1">
        <v>96810</v>
      </c>
      <c r="AG1363" s="1">
        <v>1855</v>
      </c>
      <c r="AH1363" s="1">
        <v>80088</v>
      </c>
      <c r="AI1363" s="1">
        <v>3468</v>
      </c>
      <c r="AJ1363" s="2">
        <v>5.9000000000000004E-2</v>
      </c>
      <c r="AK1363">
        <v>1.284761458</v>
      </c>
      <c r="AL1363">
        <v>3150.001095378439</v>
      </c>
      <c r="AM1363" t="s">
        <v>1484</v>
      </c>
      <c r="AN1363" t="s">
        <v>1503</v>
      </c>
    </row>
    <row r="1364" spans="1:40">
      <c r="A1364" t="s">
        <v>352</v>
      </c>
      <c r="B1364">
        <v>39.5</v>
      </c>
      <c r="C1364">
        <v>39.5</v>
      </c>
      <c r="D1364">
        <v>39.5</v>
      </c>
      <c r="E1364">
        <v>6348</v>
      </c>
      <c r="F1364">
        <v>2953</v>
      </c>
      <c r="G1364">
        <v>3395</v>
      </c>
      <c r="H1364" s="2">
        <f>F1364/E1364</f>
        <v>0.46518588531821048</v>
      </c>
      <c r="I1364" s="2">
        <f>G1364/E1364</f>
        <v>0.53481411468178952</v>
      </c>
      <c r="J1364" s="1">
        <v>3654</v>
      </c>
      <c r="K1364" s="2">
        <f>J1364/E1364</f>
        <v>0.57561436672967858</v>
      </c>
      <c r="L1364" s="1">
        <v>2312</v>
      </c>
      <c r="M1364" s="1">
        <v>341</v>
      </c>
      <c r="N1364" s="1">
        <v>557</v>
      </c>
      <c r="O1364" s="2">
        <f>L1364/$J1364</f>
        <v>0.63273125342090863</v>
      </c>
      <c r="P1364" s="2">
        <f>M1364/$J1364</f>
        <v>9.3322386425834708E-2</v>
      </c>
      <c r="Q1364" s="2">
        <f>N1364/$J1364</f>
        <v>0.15243568691844553</v>
      </c>
      <c r="R1364" s="2">
        <v>0.67299999999999993</v>
      </c>
      <c r="S1364" s="8" t="str">
        <f>VLOOKUP(R1364,bachelor_lookup!A:B,2,TRUE)</f>
        <v>High</v>
      </c>
      <c r="T1364" s="2">
        <v>0.68700000000000006</v>
      </c>
      <c r="U1364" s="2">
        <v>0.66</v>
      </c>
      <c r="V1364" s="1">
        <v>6331</v>
      </c>
      <c r="W1364" s="2">
        <f>V1364/E1364</f>
        <v>0.99732199117832387</v>
      </c>
      <c r="X1364" s="2">
        <v>6.0999999999999999E-2</v>
      </c>
      <c r="Y1364" s="1">
        <v>1346</v>
      </c>
      <c r="Z1364" s="2">
        <f>Y1364/E1364</f>
        <v>0.21203528670447386</v>
      </c>
      <c r="AA1364" s="2">
        <v>5.9000000000000004E-2</v>
      </c>
      <c r="AB1364" s="1">
        <v>4411</v>
      </c>
      <c r="AC1364" s="2">
        <f>AB1364/E1364</f>
        <v>0.69486452425960932</v>
      </c>
      <c r="AD1364" s="2">
        <f>1-(AC1364+Z1364)</f>
        <v>9.310018903591688E-2</v>
      </c>
      <c r="AE1364" s="2">
        <v>5.5999999999999994E-2</v>
      </c>
      <c r="AF1364" s="1">
        <v>109679</v>
      </c>
      <c r="AG1364" s="1">
        <v>2551</v>
      </c>
      <c r="AH1364" s="1">
        <v>95521</v>
      </c>
      <c r="AI1364" s="1">
        <v>5029</v>
      </c>
      <c r="AJ1364" s="2">
        <v>3.9E-2</v>
      </c>
      <c r="AK1364">
        <v>2.6983735389999999</v>
      </c>
      <c r="AL1364">
        <v>2352.5282575786482</v>
      </c>
      <c r="AM1364" t="s">
        <v>1484</v>
      </c>
      <c r="AN1364" t="s">
        <v>1503</v>
      </c>
    </row>
    <row r="1365" spans="1:40">
      <c r="A1365" t="s">
        <v>503</v>
      </c>
      <c r="B1365">
        <v>32.1</v>
      </c>
      <c r="C1365">
        <v>31.7</v>
      </c>
      <c r="D1365">
        <v>32.799999999999997</v>
      </c>
      <c r="E1365">
        <v>6157</v>
      </c>
      <c r="F1365">
        <v>3400</v>
      </c>
      <c r="G1365">
        <v>2757</v>
      </c>
      <c r="H1365" s="2">
        <f>F1365/E1365</f>
        <v>0.55221698879324344</v>
      </c>
      <c r="I1365" s="2">
        <f>G1365/E1365</f>
        <v>0.44778301120675656</v>
      </c>
      <c r="J1365" s="1">
        <v>3369</v>
      </c>
      <c r="K1365" s="2">
        <f>J1365/E1365</f>
        <v>0.54718206918954038</v>
      </c>
      <c r="L1365" s="1">
        <v>1800</v>
      </c>
      <c r="M1365" s="1">
        <v>448</v>
      </c>
      <c r="N1365" s="1">
        <v>928</v>
      </c>
      <c r="O1365" s="2">
        <f>L1365/$J1365</f>
        <v>0.53428317008014248</v>
      </c>
      <c r="P1365" s="2">
        <f>M1365/$J1365</f>
        <v>0.13297714455327991</v>
      </c>
      <c r="Q1365" s="2">
        <f>N1365/$J1365</f>
        <v>0.27545265657465123</v>
      </c>
      <c r="R1365" s="2">
        <v>0.67400000000000004</v>
      </c>
      <c r="S1365" s="8" t="str">
        <f>VLOOKUP(R1365,bachelor_lookup!A:B,2,TRUE)</f>
        <v>High</v>
      </c>
      <c r="T1365" s="2">
        <v>0.745</v>
      </c>
      <c r="U1365" s="2">
        <v>0.58299999999999996</v>
      </c>
      <c r="V1365" s="1">
        <v>6157</v>
      </c>
      <c r="W1365" s="2">
        <f>V1365/E1365</f>
        <v>1</v>
      </c>
      <c r="X1365" s="2">
        <v>8.4000000000000005E-2</v>
      </c>
      <c r="Y1365" s="1">
        <v>1082</v>
      </c>
      <c r="Z1365" s="2">
        <f>Y1365/E1365</f>
        <v>0.17573493584537925</v>
      </c>
      <c r="AA1365" s="2">
        <v>7.5999999999999998E-2</v>
      </c>
      <c r="AB1365" s="1">
        <v>4348</v>
      </c>
      <c r="AC1365" s="2">
        <f>AB1365/E1365</f>
        <v>0.70618807860971256</v>
      </c>
      <c r="AD1365" s="2">
        <f>1-(AC1365+Z1365)</f>
        <v>0.1180769855449082</v>
      </c>
      <c r="AE1365" s="2">
        <v>7.2999999999999995E-2</v>
      </c>
      <c r="AF1365" s="1">
        <v>90754</v>
      </c>
      <c r="AG1365" s="1">
        <v>2515</v>
      </c>
      <c r="AH1365" s="1">
        <v>74867</v>
      </c>
      <c r="AI1365" s="1">
        <v>5089</v>
      </c>
      <c r="AJ1365" s="2">
        <v>5.5E-2</v>
      </c>
      <c r="AK1365">
        <v>1.5897907650000001</v>
      </c>
      <c r="AL1365">
        <v>3872.8366874115036</v>
      </c>
      <c r="AM1365" t="s">
        <v>1484</v>
      </c>
      <c r="AN1365" t="s">
        <v>1503</v>
      </c>
    </row>
    <row r="1366" spans="1:40">
      <c r="A1366" t="s">
        <v>1417</v>
      </c>
      <c r="B1366">
        <v>33</v>
      </c>
      <c r="C1366">
        <v>30.2</v>
      </c>
      <c r="D1366">
        <v>37</v>
      </c>
      <c r="E1366">
        <v>5000</v>
      </c>
      <c r="F1366">
        <v>2596</v>
      </c>
      <c r="G1366">
        <v>2404</v>
      </c>
      <c r="H1366" s="2">
        <f>F1366/E1366</f>
        <v>0.51919999999999999</v>
      </c>
      <c r="I1366" s="2">
        <f>G1366/E1366</f>
        <v>0.48080000000000001</v>
      </c>
      <c r="J1366" s="1">
        <v>2529</v>
      </c>
      <c r="K1366" s="2">
        <f>J1366/E1366</f>
        <v>0.50580000000000003</v>
      </c>
      <c r="L1366" s="1">
        <v>1657</v>
      </c>
      <c r="M1366" s="1">
        <v>471</v>
      </c>
      <c r="N1366" s="1">
        <v>89</v>
      </c>
      <c r="O1366" s="2">
        <f>L1366/$J1366</f>
        <v>0.6551996836694346</v>
      </c>
      <c r="P1366" s="2">
        <f>M1366/$J1366</f>
        <v>0.18623962040332148</v>
      </c>
      <c r="Q1366" s="2">
        <f>N1366/$J1366</f>
        <v>3.5191775405298539E-2</v>
      </c>
      <c r="R1366" s="2">
        <v>0.67500000000000004</v>
      </c>
      <c r="S1366" s="8" t="str">
        <f>VLOOKUP(R1366,bachelor_lookup!A:B,2,TRUE)</f>
        <v>High</v>
      </c>
      <c r="T1366" s="2">
        <v>0.68200000000000005</v>
      </c>
      <c r="U1366" s="2">
        <v>0.66799999999999993</v>
      </c>
      <c r="V1366" s="1">
        <v>5000</v>
      </c>
      <c r="W1366" s="2">
        <f>V1366/E1366</f>
        <v>1</v>
      </c>
      <c r="X1366" s="2">
        <v>0.14300000000000002</v>
      </c>
      <c r="Y1366" s="1">
        <v>1070</v>
      </c>
      <c r="Z1366" s="2">
        <f>Y1366/E1366</f>
        <v>0.214</v>
      </c>
      <c r="AA1366" s="2">
        <v>4.4000000000000004E-2</v>
      </c>
      <c r="AB1366" s="1">
        <v>3454</v>
      </c>
      <c r="AC1366" s="2">
        <f>AB1366/E1366</f>
        <v>0.69079999999999997</v>
      </c>
      <c r="AD1366" s="2">
        <f>1-(AC1366+Z1366)</f>
        <v>9.5200000000000062E-2</v>
      </c>
      <c r="AE1366" s="2">
        <v>0.188</v>
      </c>
      <c r="AF1366" s="1">
        <v>85019</v>
      </c>
      <c r="AG1366" s="1">
        <v>2021</v>
      </c>
      <c r="AH1366" s="1">
        <v>66250</v>
      </c>
      <c r="AI1366" s="1">
        <v>4075</v>
      </c>
      <c r="AJ1366" s="2">
        <v>6.4000000000000001E-2</v>
      </c>
      <c r="AK1366">
        <v>161.9462916</v>
      </c>
      <c r="AL1366">
        <v>30.874433434695582</v>
      </c>
      <c r="AM1366" t="s">
        <v>1482</v>
      </c>
      <c r="AN1366" t="s">
        <v>1524</v>
      </c>
    </row>
    <row r="1367" spans="1:40">
      <c r="A1367" t="s">
        <v>516</v>
      </c>
      <c r="B1367">
        <v>34</v>
      </c>
      <c r="C1367">
        <v>33.5</v>
      </c>
      <c r="D1367">
        <v>34.1</v>
      </c>
      <c r="E1367">
        <v>5572</v>
      </c>
      <c r="F1367">
        <v>2865</v>
      </c>
      <c r="G1367">
        <v>2707</v>
      </c>
      <c r="H1367" s="2">
        <f>F1367/E1367</f>
        <v>0.51417803302225418</v>
      </c>
      <c r="I1367" s="2">
        <f>G1367/E1367</f>
        <v>0.48582196697774588</v>
      </c>
      <c r="J1367" s="1">
        <v>3540</v>
      </c>
      <c r="K1367" s="2">
        <f>J1367/E1367</f>
        <v>0.63531945441493176</v>
      </c>
      <c r="L1367" s="1">
        <v>2044</v>
      </c>
      <c r="M1367" s="1">
        <v>175</v>
      </c>
      <c r="N1367" s="1">
        <v>270</v>
      </c>
      <c r="O1367" s="2">
        <f>L1367/$J1367</f>
        <v>0.57740112994350279</v>
      </c>
      <c r="P1367" s="2">
        <f>M1367/$J1367</f>
        <v>4.9435028248587573E-2</v>
      </c>
      <c r="Q1367" s="2">
        <f>N1367/$J1367</f>
        <v>7.6271186440677971E-2</v>
      </c>
      <c r="R1367" s="2">
        <v>0.67900000000000005</v>
      </c>
      <c r="S1367" s="8" t="str">
        <f>VLOOKUP(R1367,bachelor_lookup!A:B,2,TRUE)</f>
        <v>High</v>
      </c>
      <c r="T1367" s="2">
        <v>0.68099999999999994</v>
      </c>
      <c r="U1367" s="2">
        <v>0.67799999999999994</v>
      </c>
      <c r="V1367" s="1">
        <v>5572</v>
      </c>
      <c r="W1367" s="2">
        <f>V1367/E1367</f>
        <v>1</v>
      </c>
      <c r="X1367" s="2">
        <v>0.1</v>
      </c>
      <c r="Y1367" s="1">
        <v>442</v>
      </c>
      <c r="Z1367" s="2">
        <f>Y1367/E1367</f>
        <v>7.9325197415649681E-2</v>
      </c>
      <c r="AA1367" s="2">
        <v>0.21</v>
      </c>
      <c r="AB1367" s="1">
        <v>4376</v>
      </c>
      <c r="AC1367" s="2">
        <f>AB1367/E1367</f>
        <v>0.78535534816941854</v>
      </c>
      <c r="AD1367" s="2">
        <f>1-(AC1367+Z1367)</f>
        <v>0.13531945441493176</v>
      </c>
      <c r="AE1367" s="2">
        <v>9.0999999999999998E-2</v>
      </c>
      <c r="AF1367" s="1">
        <v>107981</v>
      </c>
      <c r="AG1367" s="1">
        <v>3562</v>
      </c>
      <c r="AH1367" s="1">
        <v>80786</v>
      </c>
      <c r="AI1367" s="1">
        <v>5189</v>
      </c>
      <c r="AJ1367" s="2">
        <v>4.2000000000000003E-2</v>
      </c>
      <c r="AK1367">
        <v>1.2211730380000001</v>
      </c>
      <c r="AL1367">
        <v>4562.8259277044399</v>
      </c>
      <c r="AM1367" t="s">
        <v>1484</v>
      </c>
      <c r="AN1367" t="s">
        <v>1503</v>
      </c>
    </row>
    <row r="1368" spans="1:40">
      <c r="A1368" t="s">
        <v>1418</v>
      </c>
      <c r="B1368">
        <v>31.3</v>
      </c>
      <c r="C1368">
        <v>29.6</v>
      </c>
      <c r="D1368">
        <v>33.4</v>
      </c>
      <c r="E1368">
        <v>4023</v>
      </c>
      <c r="F1368">
        <v>2013</v>
      </c>
      <c r="G1368">
        <v>2010</v>
      </c>
      <c r="H1368" s="2">
        <f>F1368/E1368</f>
        <v>0.50037285607755411</v>
      </c>
      <c r="I1368" s="2">
        <f>G1368/E1368</f>
        <v>0.49962714392244595</v>
      </c>
      <c r="J1368" s="1">
        <v>1974</v>
      </c>
      <c r="K1368" s="2">
        <f>J1368/E1368</f>
        <v>0.49067859806114839</v>
      </c>
      <c r="L1368" s="1">
        <v>1089</v>
      </c>
      <c r="M1368" s="1">
        <v>199</v>
      </c>
      <c r="N1368" s="1">
        <v>89</v>
      </c>
      <c r="O1368" s="2">
        <f>L1368/$J1368</f>
        <v>0.55167173252279633</v>
      </c>
      <c r="P1368" s="2">
        <f>M1368/$J1368</f>
        <v>0.10081053698074975</v>
      </c>
      <c r="Q1368" s="2">
        <f>N1368/$J1368</f>
        <v>4.5086119554204662E-2</v>
      </c>
      <c r="R1368" s="2">
        <v>0.68200000000000005</v>
      </c>
      <c r="S1368" s="8" t="str">
        <f>VLOOKUP(R1368,bachelor_lookup!A:B,2,TRUE)</f>
        <v>High</v>
      </c>
      <c r="T1368" s="2">
        <v>0.66599999999999993</v>
      </c>
      <c r="U1368" s="2">
        <v>0.69900000000000007</v>
      </c>
      <c r="V1368" s="1">
        <v>4023</v>
      </c>
      <c r="W1368" s="2">
        <f>V1368/E1368</f>
        <v>1</v>
      </c>
      <c r="X1368" s="2">
        <v>0.22399999999999998</v>
      </c>
      <c r="Y1368" s="1">
        <v>731</v>
      </c>
      <c r="Z1368" s="2">
        <f>Y1368/E1368</f>
        <v>0.18170519512801392</v>
      </c>
      <c r="AA1368" s="2">
        <v>0.13400000000000001</v>
      </c>
      <c r="AB1368" s="1">
        <v>2754</v>
      </c>
      <c r="AC1368" s="2">
        <f>AB1368/E1368</f>
        <v>0.68456375838926176</v>
      </c>
      <c r="AD1368" s="2">
        <f>1-(AC1368+Z1368)</f>
        <v>0.13373104648272438</v>
      </c>
      <c r="AE1368" s="2">
        <v>0.27699999999999997</v>
      </c>
      <c r="AF1368" s="1">
        <v>75690</v>
      </c>
      <c r="AG1368" s="1">
        <v>1800</v>
      </c>
      <c r="AH1368" s="1">
        <v>57547</v>
      </c>
      <c r="AI1368" s="1">
        <v>3380</v>
      </c>
      <c r="AJ1368" s="2">
        <v>7.8E-2</v>
      </c>
      <c r="AK1368">
        <v>137.01938630000001</v>
      </c>
      <c r="AL1368">
        <v>29.360808777757601</v>
      </c>
      <c r="AM1368" t="s">
        <v>1482</v>
      </c>
      <c r="AN1368" t="s">
        <v>1524</v>
      </c>
    </row>
    <row r="1369" spans="1:40">
      <c r="A1369" t="s">
        <v>350</v>
      </c>
      <c r="B1369">
        <v>38.200000000000003</v>
      </c>
      <c r="C1369">
        <v>39.299999999999997</v>
      </c>
      <c r="D1369">
        <v>37.6</v>
      </c>
      <c r="E1369">
        <v>4164</v>
      </c>
      <c r="F1369">
        <v>2055</v>
      </c>
      <c r="G1369">
        <v>2109</v>
      </c>
      <c r="H1369" s="2">
        <f>F1369/E1369</f>
        <v>0.49351585014409222</v>
      </c>
      <c r="I1369" s="2">
        <f>G1369/E1369</f>
        <v>0.50648414985590773</v>
      </c>
      <c r="J1369" s="1">
        <v>2464</v>
      </c>
      <c r="K1369" s="2">
        <f>J1369/E1369</f>
        <v>0.59173871277617673</v>
      </c>
      <c r="L1369" s="1">
        <v>1354</v>
      </c>
      <c r="M1369" s="1">
        <v>157</v>
      </c>
      <c r="N1369" s="1">
        <v>512</v>
      </c>
      <c r="O1369" s="2">
        <f>L1369/$J1369</f>
        <v>0.54951298701298701</v>
      </c>
      <c r="P1369" s="2">
        <f>M1369/$J1369</f>
        <v>6.3717532467532464E-2</v>
      </c>
      <c r="Q1369" s="2">
        <f>N1369/$J1369</f>
        <v>0.20779220779220781</v>
      </c>
      <c r="R1369" s="2">
        <v>0.68200000000000005</v>
      </c>
      <c r="S1369" s="8" t="str">
        <f>VLOOKUP(R1369,bachelor_lookup!A:B,2,TRUE)</f>
        <v>High</v>
      </c>
      <c r="T1369" s="2">
        <v>0.67599999999999993</v>
      </c>
      <c r="U1369" s="2">
        <v>0.68799999999999994</v>
      </c>
      <c r="V1369" s="1">
        <v>4164</v>
      </c>
      <c r="W1369" s="2">
        <f>V1369/E1369</f>
        <v>1</v>
      </c>
      <c r="X1369" s="2">
        <v>4.0999999999999995E-2</v>
      </c>
      <c r="Y1369" s="1">
        <v>837</v>
      </c>
      <c r="Z1369" s="2">
        <f>Y1369/E1369</f>
        <v>0.20100864553314121</v>
      </c>
      <c r="AA1369" s="2">
        <v>2E-3</v>
      </c>
      <c r="AB1369" s="1">
        <v>3003</v>
      </c>
      <c r="AC1369" s="2">
        <f>AB1369/E1369</f>
        <v>0.72118155619596547</v>
      </c>
      <c r="AD1369" s="2">
        <f>1-(AC1369+Z1369)</f>
        <v>7.7809798270893293E-2</v>
      </c>
      <c r="AE1369" s="2">
        <v>5.2999999999999999E-2</v>
      </c>
      <c r="AF1369" s="1">
        <v>106387</v>
      </c>
      <c r="AG1369" s="1">
        <v>1796</v>
      </c>
      <c r="AH1369" s="1">
        <v>96932</v>
      </c>
      <c r="AI1369" s="1">
        <v>3371</v>
      </c>
      <c r="AJ1369" s="2">
        <v>3.7000000000000005E-2</v>
      </c>
      <c r="AK1369">
        <v>0.98620717899999999</v>
      </c>
      <c r="AL1369">
        <v>4222.2365529951185</v>
      </c>
      <c r="AM1369" t="s">
        <v>1484</v>
      </c>
      <c r="AN1369" t="s">
        <v>1503</v>
      </c>
    </row>
    <row r="1370" spans="1:40">
      <c r="A1370" t="s">
        <v>345</v>
      </c>
      <c r="B1370">
        <v>42.1</v>
      </c>
      <c r="C1370">
        <v>40.9</v>
      </c>
      <c r="D1370">
        <v>42.6</v>
      </c>
      <c r="E1370">
        <v>2969</v>
      </c>
      <c r="F1370">
        <v>1415</v>
      </c>
      <c r="G1370">
        <v>1554</v>
      </c>
      <c r="H1370" s="2">
        <f>F1370/E1370</f>
        <v>0.47659144493095318</v>
      </c>
      <c r="I1370" s="2">
        <f>G1370/E1370</f>
        <v>0.52340855506904682</v>
      </c>
      <c r="J1370" s="1">
        <v>1638</v>
      </c>
      <c r="K1370" s="2">
        <f>J1370/E1370</f>
        <v>0.55170090939710337</v>
      </c>
      <c r="L1370" s="1">
        <v>933</v>
      </c>
      <c r="M1370" s="1">
        <v>162</v>
      </c>
      <c r="N1370" s="1">
        <v>281</v>
      </c>
      <c r="O1370" s="2">
        <f>L1370/$J1370</f>
        <v>0.56959706959706957</v>
      </c>
      <c r="P1370" s="2">
        <f>M1370/$J1370</f>
        <v>9.8901098901098897E-2</v>
      </c>
      <c r="Q1370" s="2">
        <f>N1370/$J1370</f>
        <v>0.17155067155067155</v>
      </c>
      <c r="R1370" s="2">
        <v>0.68200000000000005</v>
      </c>
      <c r="S1370" s="8" t="str">
        <f>VLOOKUP(R1370,bachelor_lookup!A:B,2,TRUE)</f>
        <v>High</v>
      </c>
      <c r="T1370" s="2">
        <v>0.68900000000000006</v>
      </c>
      <c r="U1370" s="2">
        <v>0.67500000000000004</v>
      </c>
      <c r="V1370" s="1">
        <v>2969</v>
      </c>
      <c r="W1370" s="2">
        <f>V1370/E1370</f>
        <v>1</v>
      </c>
      <c r="X1370" s="2">
        <v>4.0999999999999995E-2</v>
      </c>
      <c r="Y1370" s="1">
        <v>677</v>
      </c>
      <c r="Z1370" s="2">
        <f>Y1370/E1370</f>
        <v>0.22802290333445605</v>
      </c>
      <c r="AA1370" s="2">
        <v>1.4999999999999999E-2</v>
      </c>
      <c r="AB1370" s="1">
        <v>1946</v>
      </c>
      <c r="AC1370" s="2">
        <f>AB1370/E1370</f>
        <v>0.65543954193331089</v>
      </c>
      <c r="AD1370" s="2">
        <f>1-(AC1370+Z1370)</f>
        <v>0.11653755473223304</v>
      </c>
      <c r="AE1370" s="2">
        <v>5.4000000000000006E-2</v>
      </c>
      <c r="AF1370" s="1">
        <v>111837</v>
      </c>
      <c r="AG1370" s="1">
        <v>1238</v>
      </c>
      <c r="AH1370" s="1">
        <v>97941</v>
      </c>
      <c r="AI1370" s="1">
        <v>2338</v>
      </c>
      <c r="AJ1370" s="2">
        <v>4.8000000000000001E-2</v>
      </c>
      <c r="AK1370">
        <v>0.97810445499999998</v>
      </c>
      <c r="AL1370">
        <v>3035.4631193250216</v>
      </c>
      <c r="AM1370" t="s">
        <v>1484</v>
      </c>
      <c r="AN1370" t="s">
        <v>1503</v>
      </c>
    </row>
    <row r="1371" spans="1:40">
      <c r="A1371" t="s">
        <v>402</v>
      </c>
      <c r="B1371">
        <v>32.9</v>
      </c>
      <c r="C1371">
        <v>32.799999999999997</v>
      </c>
      <c r="D1371">
        <v>33.299999999999997</v>
      </c>
      <c r="E1371">
        <v>6175</v>
      </c>
      <c r="F1371">
        <v>3228</v>
      </c>
      <c r="G1371">
        <v>2947</v>
      </c>
      <c r="H1371" s="2">
        <f>F1371/E1371</f>
        <v>0.52275303643724691</v>
      </c>
      <c r="I1371" s="2">
        <f>G1371/E1371</f>
        <v>0.47724696356275303</v>
      </c>
      <c r="J1371" s="1">
        <v>3819</v>
      </c>
      <c r="K1371" s="2">
        <f>J1371/E1371</f>
        <v>0.61846153846153851</v>
      </c>
      <c r="L1371" s="1">
        <v>1368</v>
      </c>
      <c r="M1371" s="1">
        <v>188</v>
      </c>
      <c r="N1371" s="1">
        <v>941</v>
      </c>
      <c r="O1371" s="2">
        <f>L1371/$J1371</f>
        <v>0.35820895522388058</v>
      </c>
      <c r="P1371" s="2">
        <f>M1371/$J1371</f>
        <v>4.9227546478135639E-2</v>
      </c>
      <c r="Q1371" s="2">
        <f>N1371/$J1371</f>
        <v>0.24639958104215764</v>
      </c>
      <c r="R1371" s="2">
        <v>0.68299999999999994</v>
      </c>
      <c r="S1371" s="8" t="str">
        <f>VLOOKUP(R1371,bachelor_lookup!A:B,2,TRUE)</f>
        <v>High</v>
      </c>
      <c r="T1371" s="2">
        <v>0.72199999999999998</v>
      </c>
      <c r="U1371" s="2">
        <v>0.63800000000000001</v>
      </c>
      <c r="V1371" s="1">
        <v>6135</v>
      </c>
      <c r="W1371" s="2">
        <f>V1371/E1371</f>
        <v>0.99352226720647774</v>
      </c>
      <c r="X1371" s="2">
        <v>0.157</v>
      </c>
      <c r="Y1371" s="1">
        <v>545</v>
      </c>
      <c r="Z1371" s="2">
        <f>Y1371/E1371</f>
        <v>8.8259109311740885E-2</v>
      </c>
      <c r="AA1371" s="2">
        <v>6.4000000000000001E-2</v>
      </c>
      <c r="AB1371" s="1">
        <v>4896</v>
      </c>
      <c r="AC1371" s="2">
        <f>AB1371/E1371</f>
        <v>0.7928744939271255</v>
      </c>
      <c r="AD1371" s="2">
        <f>1-(AC1371+Z1371)</f>
        <v>0.11886639676113364</v>
      </c>
      <c r="AE1371" s="2">
        <v>0.155</v>
      </c>
      <c r="AF1371" s="1">
        <v>82787</v>
      </c>
      <c r="AG1371" s="1">
        <v>3068</v>
      </c>
      <c r="AH1371" s="1">
        <v>54216</v>
      </c>
      <c r="AI1371" s="1">
        <v>5659</v>
      </c>
      <c r="AJ1371" s="2">
        <v>3.3000000000000002E-2</v>
      </c>
      <c r="AK1371">
        <v>0.69847205199999995</v>
      </c>
      <c r="AL1371">
        <v>8840.7259564910983</v>
      </c>
      <c r="AM1371" t="s">
        <v>1484</v>
      </c>
      <c r="AN1371" t="s">
        <v>1503</v>
      </c>
    </row>
    <row r="1372" spans="1:40">
      <c r="A1372" t="s">
        <v>681</v>
      </c>
      <c r="B1372">
        <v>38.6</v>
      </c>
      <c r="C1372">
        <v>41.9</v>
      </c>
      <c r="D1372">
        <v>35.299999999999997</v>
      </c>
      <c r="E1372">
        <v>7141</v>
      </c>
      <c r="F1372">
        <v>3255</v>
      </c>
      <c r="G1372">
        <v>3886</v>
      </c>
      <c r="H1372" s="2">
        <f>F1372/E1372</f>
        <v>0.45581851281333147</v>
      </c>
      <c r="I1372" s="2">
        <f>G1372/E1372</f>
        <v>0.54418148718666859</v>
      </c>
      <c r="J1372" s="1">
        <v>3222</v>
      </c>
      <c r="K1372" s="2">
        <f>J1372/E1372</f>
        <v>0.45119731130093826</v>
      </c>
      <c r="L1372" s="1">
        <v>2257</v>
      </c>
      <c r="M1372" s="1">
        <v>180</v>
      </c>
      <c r="N1372" s="1">
        <v>219</v>
      </c>
      <c r="O1372" s="2">
        <f>L1372/$J1372</f>
        <v>0.70049658597144626</v>
      </c>
      <c r="P1372" s="2">
        <f>M1372/$J1372</f>
        <v>5.5865921787709494E-2</v>
      </c>
      <c r="Q1372" s="2">
        <f>N1372/$J1372</f>
        <v>6.7970204841713219E-2</v>
      </c>
      <c r="R1372" s="2">
        <v>0.68299999999999994</v>
      </c>
      <c r="S1372" s="8" t="str">
        <f>VLOOKUP(R1372,bachelor_lookup!A:B,2,TRUE)</f>
        <v>High</v>
      </c>
      <c r="T1372" s="2">
        <v>0.73199999999999998</v>
      </c>
      <c r="U1372" s="2">
        <v>0.63900000000000001</v>
      </c>
      <c r="V1372" s="1">
        <v>7129</v>
      </c>
      <c r="W1372" s="2">
        <f>V1372/E1372</f>
        <v>0.99831956308640246</v>
      </c>
      <c r="X1372" s="2">
        <v>2.7999999999999997E-2</v>
      </c>
      <c r="Y1372" s="1">
        <v>2038</v>
      </c>
      <c r="Z1372" s="2">
        <f>Y1372/E1372</f>
        <v>0.28539420249264807</v>
      </c>
      <c r="AA1372" s="2">
        <v>2.8999999999999998E-2</v>
      </c>
      <c r="AB1372" s="1">
        <v>4562</v>
      </c>
      <c r="AC1372" s="2">
        <f>AB1372/E1372</f>
        <v>0.6388460999859964</v>
      </c>
      <c r="AD1372" s="2">
        <f>1-(AC1372+Z1372)</f>
        <v>7.5759697521355474E-2</v>
      </c>
      <c r="AE1372" s="2">
        <v>0.03</v>
      </c>
      <c r="AF1372" s="1">
        <v>178697</v>
      </c>
      <c r="AG1372" s="1">
        <v>2420</v>
      </c>
      <c r="AH1372" s="1">
        <v>123911</v>
      </c>
      <c r="AI1372" s="1">
        <v>5319</v>
      </c>
      <c r="AJ1372" s="2">
        <v>4.4000000000000004E-2</v>
      </c>
      <c r="AK1372">
        <v>13.84808383</v>
      </c>
      <c r="AL1372">
        <v>515.66701123876715</v>
      </c>
      <c r="AM1372" t="s">
        <v>1483</v>
      </c>
      <c r="AN1372" t="s">
        <v>1503</v>
      </c>
    </row>
    <row r="1373" spans="1:40">
      <c r="A1373" t="s">
        <v>701</v>
      </c>
      <c r="B1373">
        <v>42.4</v>
      </c>
      <c r="C1373">
        <v>42.8</v>
      </c>
      <c r="D1373">
        <v>42</v>
      </c>
      <c r="E1373">
        <v>3574</v>
      </c>
      <c r="F1373">
        <v>1763</v>
      </c>
      <c r="G1373">
        <v>1811</v>
      </c>
      <c r="H1373" s="2">
        <f>F1373/E1373</f>
        <v>0.49328483491885844</v>
      </c>
      <c r="I1373" s="2">
        <f>G1373/E1373</f>
        <v>0.50671516508114156</v>
      </c>
      <c r="J1373" s="1">
        <v>1699</v>
      </c>
      <c r="K1373" s="2">
        <f>J1373/E1373</f>
        <v>0.47537772803581424</v>
      </c>
      <c r="L1373" s="1">
        <v>1275</v>
      </c>
      <c r="M1373" s="1">
        <v>69</v>
      </c>
      <c r="N1373" s="1">
        <v>59</v>
      </c>
      <c r="O1373" s="2">
        <f>L1373/$J1373</f>
        <v>0.75044143613890524</v>
      </c>
      <c r="P1373" s="2">
        <f>M1373/$J1373</f>
        <v>4.061212477928193E-2</v>
      </c>
      <c r="Q1373" s="2">
        <f>N1373/$J1373</f>
        <v>3.4726309593878756E-2</v>
      </c>
      <c r="R1373" s="2">
        <v>0.68299999999999994</v>
      </c>
      <c r="S1373" s="8" t="str">
        <f>VLOOKUP(R1373,bachelor_lookup!A:B,2,TRUE)</f>
        <v>High</v>
      </c>
      <c r="T1373" s="2">
        <v>0.73099999999999998</v>
      </c>
      <c r="U1373" s="2">
        <v>0.63300000000000001</v>
      </c>
      <c r="V1373" s="1">
        <v>3574</v>
      </c>
      <c r="W1373" s="2">
        <f>V1373/E1373</f>
        <v>1</v>
      </c>
      <c r="X1373" s="2">
        <v>3.1E-2</v>
      </c>
      <c r="Y1373" s="1">
        <v>946</v>
      </c>
      <c r="Z1373" s="2">
        <f>Y1373/E1373</f>
        <v>0.2646894236149972</v>
      </c>
      <c r="AA1373" s="2">
        <v>0.01</v>
      </c>
      <c r="AB1373" s="1">
        <v>2422</v>
      </c>
      <c r="AC1373" s="2">
        <f>AB1373/E1373</f>
        <v>0.6776720761052043</v>
      </c>
      <c r="AD1373" s="2">
        <f>1-(AC1373+Z1373)</f>
        <v>5.7638500279798555E-2</v>
      </c>
      <c r="AE1373" s="2">
        <v>4.2000000000000003E-2</v>
      </c>
      <c r="AF1373" s="1">
        <v>189669</v>
      </c>
      <c r="AG1373" s="1">
        <v>1152</v>
      </c>
      <c r="AH1373" s="1">
        <v>146474</v>
      </c>
      <c r="AI1373" s="1">
        <v>2733</v>
      </c>
      <c r="AJ1373" s="2">
        <v>4.2999999999999997E-2</v>
      </c>
      <c r="AK1373">
        <v>4.6250474190000004</v>
      </c>
      <c r="AL1373">
        <v>772.74883395092809</v>
      </c>
      <c r="AM1373" t="s">
        <v>1483</v>
      </c>
      <c r="AN1373" t="s">
        <v>1503</v>
      </c>
    </row>
    <row r="1374" spans="1:40">
      <c r="A1374" t="s">
        <v>518</v>
      </c>
      <c r="B1374">
        <v>39.5</v>
      </c>
      <c r="C1374">
        <v>37.5</v>
      </c>
      <c r="D1374">
        <v>40.700000000000003</v>
      </c>
      <c r="E1374">
        <v>7783</v>
      </c>
      <c r="F1374">
        <v>3817</v>
      </c>
      <c r="G1374">
        <v>3966</v>
      </c>
      <c r="H1374" s="2">
        <f>F1374/E1374</f>
        <v>0.49042785558268021</v>
      </c>
      <c r="I1374" s="2">
        <f>G1374/E1374</f>
        <v>0.50957214441731979</v>
      </c>
      <c r="J1374" s="1">
        <v>3740</v>
      </c>
      <c r="K1374" s="2">
        <f>J1374/E1374</f>
        <v>0.48053449826545036</v>
      </c>
      <c r="L1374" s="1">
        <v>2535</v>
      </c>
      <c r="M1374" s="1">
        <v>205</v>
      </c>
      <c r="N1374" s="1">
        <v>285</v>
      </c>
      <c r="O1374" s="2">
        <f>L1374/$J1374</f>
        <v>0.67780748663101609</v>
      </c>
      <c r="P1374" s="2">
        <f>M1374/$J1374</f>
        <v>5.4812834224598928E-2</v>
      </c>
      <c r="Q1374" s="2">
        <f>N1374/$J1374</f>
        <v>7.6203208556149732E-2</v>
      </c>
      <c r="R1374" s="2">
        <v>0.68500000000000005</v>
      </c>
      <c r="S1374" s="8" t="str">
        <f>VLOOKUP(R1374,bachelor_lookup!A:B,2,TRUE)</f>
        <v>High</v>
      </c>
      <c r="T1374" s="2">
        <v>0.80799999999999994</v>
      </c>
      <c r="U1374" s="2">
        <v>0.57399999999999995</v>
      </c>
      <c r="V1374" s="1">
        <v>7722</v>
      </c>
      <c r="W1374" s="2">
        <f>V1374/E1374</f>
        <v>0.99216240524219457</v>
      </c>
      <c r="X1374" s="2">
        <v>2.8999999999999998E-2</v>
      </c>
      <c r="Y1374" s="1">
        <v>1656</v>
      </c>
      <c r="Z1374" s="2">
        <f>Y1374/E1374</f>
        <v>0.212771424900424</v>
      </c>
      <c r="AA1374" s="2">
        <v>8.0000000000000002E-3</v>
      </c>
      <c r="AB1374" s="1">
        <v>4940</v>
      </c>
      <c r="AC1374" s="2">
        <f>AB1374/E1374</f>
        <v>0.63471669022227928</v>
      </c>
      <c r="AD1374" s="2">
        <f>1-(AC1374+Z1374)</f>
        <v>0.15251188487729672</v>
      </c>
      <c r="AE1374" s="2">
        <v>2.5000000000000001E-2</v>
      </c>
      <c r="AF1374" s="1">
        <v>147970</v>
      </c>
      <c r="AG1374" s="1">
        <v>3320</v>
      </c>
      <c r="AH1374" s="1">
        <v>106381</v>
      </c>
      <c r="AI1374" s="1">
        <v>6238</v>
      </c>
      <c r="AJ1374" s="2">
        <v>6.0999999999999999E-2</v>
      </c>
      <c r="AK1374">
        <v>4.9234676100000003</v>
      </c>
      <c r="AL1374">
        <v>1580.7964257126491</v>
      </c>
      <c r="AM1374" t="s">
        <v>1484</v>
      </c>
      <c r="AN1374" t="s">
        <v>1503</v>
      </c>
    </row>
    <row r="1375" spans="1:40">
      <c r="A1375" t="s">
        <v>399</v>
      </c>
      <c r="B1375">
        <v>32.9</v>
      </c>
      <c r="C1375">
        <v>31.3</v>
      </c>
      <c r="D1375">
        <v>34.700000000000003</v>
      </c>
      <c r="E1375">
        <v>3847</v>
      </c>
      <c r="F1375">
        <v>2093</v>
      </c>
      <c r="G1375">
        <v>1754</v>
      </c>
      <c r="H1375" s="2">
        <f>F1375/E1375</f>
        <v>0.54406030673251882</v>
      </c>
      <c r="I1375" s="2">
        <f>G1375/E1375</f>
        <v>0.45593969326748113</v>
      </c>
      <c r="J1375" s="1">
        <v>2372</v>
      </c>
      <c r="K1375" s="2">
        <f>J1375/E1375</f>
        <v>0.61658435144268264</v>
      </c>
      <c r="L1375" s="1">
        <v>703</v>
      </c>
      <c r="M1375" s="1">
        <v>110</v>
      </c>
      <c r="N1375" s="1">
        <v>819</v>
      </c>
      <c r="O1375" s="2">
        <f>L1375/$J1375</f>
        <v>0.29637436762225972</v>
      </c>
      <c r="P1375" s="2">
        <f>M1375/$J1375</f>
        <v>4.6374367622259695E-2</v>
      </c>
      <c r="Q1375" s="2">
        <f>N1375/$J1375</f>
        <v>0.34527824620573355</v>
      </c>
      <c r="R1375" s="2">
        <v>0.68599999999999994</v>
      </c>
      <c r="S1375" s="8" t="str">
        <f>VLOOKUP(R1375,bachelor_lookup!A:B,2,TRUE)</f>
        <v>High</v>
      </c>
      <c r="T1375" s="2">
        <v>0.67500000000000004</v>
      </c>
      <c r="U1375" s="2">
        <v>0.69700000000000006</v>
      </c>
      <c r="V1375" s="1">
        <v>3779</v>
      </c>
      <c r="W1375" s="2">
        <f>V1375/E1375</f>
        <v>0.98232388874447618</v>
      </c>
      <c r="X1375" s="2">
        <v>0.1</v>
      </c>
      <c r="Y1375" s="1">
        <v>399</v>
      </c>
      <c r="Z1375" s="2">
        <f>Y1375/E1375</f>
        <v>0.10371718221991162</v>
      </c>
      <c r="AA1375" s="2">
        <v>0</v>
      </c>
      <c r="AB1375" s="1">
        <v>3129</v>
      </c>
      <c r="AC1375" s="2">
        <f>AB1375/E1375</f>
        <v>0.81336106056667534</v>
      </c>
      <c r="AD1375" s="2">
        <f>1-(AC1375+Z1375)</f>
        <v>8.2921757213412994E-2</v>
      </c>
      <c r="AE1375" s="2">
        <v>0.106</v>
      </c>
      <c r="AF1375" s="1">
        <v>89776</v>
      </c>
      <c r="AG1375" s="1">
        <v>1949</v>
      </c>
      <c r="AH1375" s="1">
        <v>61619</v>
      </c>
      <c r="AI1375" s="1">
        <v>3428</v>
      </c>
      <c r="AJ1375" s="2">
        <v>7.8E-2</v>
      </c>
      <c r="AK1375">
        <v>0.571877525</v>
      </c>
      <c r="AL1375">
        <v>6726.964833947618</v>
      </c>
      <c r="AM1375" t="s">
        <v>1484</v>
      </c>
      <c r="AN1375" t="s">
        <v>1503</v>
      </c>
    </row>
    <row r="1376" spans="1:40">
      <c r="A1376" t="s">
        <v>364</v>
      </c>
      <c r="B1376">
        <v>21.4</v>
      </c>
      <c r="C1376">
        <v>21.1</v>
      </c>
      <c r="D1376">
        <v>21.8</v>
      </c>
      <c r="E1376">
        <v>3486</v>
      </c>
      <c r="F1376">
        <v>2070</v>
      </c>
      <c r="G1376">
        <v>1416</v>
      </c>
      <c r="H1376" s="2">
        <f>F1376/E1376</f>
        <v>0.59380378657487087</v>
      </c>
      <c r="I1376" s="2">
        <f>G1376/E1376</f>
        <v>0.40619621342512907</v>
      </c>
      <c r="J1376" s="1">
        <v>1409</v>
      </c>
      <c r="K1376" s="2">
        <f>J1376/E1376</f>
        <v>0.40418818129661505</v>
      </c>
      <c r="L1376" s="1">
        <v>484</v>
      </c>
      <c r="M1376" s="1">
        <v>95</v>
      </c>
      <c r="N1376" s="1">
        <v>272</v>
      </c>
      <c r="O1376" s="2">
        <f>L1376/$J1376</f>
        <v>0.34350603264726759</v>
      </c>
      <c r="P1376" s="2">
        <f>M1376/$J1376</f>
        <v>6.7423704755145489E-2</v>
      </c>
      <c r="Q1376" s="2">
        <f>N1376/$J1376</f>
        <v>0.19304471256210079</v>
      </c>
      <c r="R1376" s="2">
        <v>0.68700000000000006</v>
      </c>
      <c r="S1376" s="8" t="str">
        <f>VLOOKUP(R1376,bachelor_lookup!A:B,2,TRUE)</f>
        <v>High</v>
      </c>
      <c r="T1376" s="2">
        <v>0.70400000000000007</v>
      </c>
      <c r="U1376" s="2">
        <v>0.67200000000000004</v>
      </c>
      <c r="V1376" s="1">
        <v>2647</v>
      </c>
      <c r="W1376" s="2">
        <f>V1376/E1376</f>
        <v>0.75932300631095817</v>
      </c>
      <c r="X1376" s="2">
        <v>0.61499999999999999</v>
      </c>
      <c r="Y1376" s="1">
        <v>86</v>
      </c>
      <c r="Z1376" s="2">
        <f>Y1376/E1376</f>
        <v>2.4670109007458405E-2</v>
      </c>
      <c r="AA1376" s="2">
        <v>0.5</v>
      </c>
      <c r="AB1376" s="1">
        <v>2243</v>
      </c>
      <c r="AC1376" s="2">
        <f>AB1376/E1376</f>
        <v>0.64343086632243263</v>
      </c>
      <c r="AD1376" s="2">
        <f>1-(AC1376+Z1376)</f>
        <v>0.33189902467010901</v>
      </c>
      <c r="AE1376" s="2">
        <v>0.68700000000000006</v>
      </c>
      <c r="AF1376" s="1">
        <v>26535</v>
      </c>
      <c r="AG1376" s="1">
        <v>1369</v>
      </c>
      <c r="AH1376" s="1">
        <v>17515</v>
      </c>
      <c r="AI1376" s="1">
        <v>3416</v>
      </c>
      <c r="AJ1376" s="2">
        <v>0.109</v>
      </c>
      <c r="AK1376">
        <v>0.33071495899999998</v>
      </c>
      <c r="AL1376">
        <v>10540.799274822039</v>
      </c>
      <c r="AM1376" t="s">
        <v>1484</v>
      </c>
      <c r="AN1376" t="s">
        <v>1503</v>
      </c>
    </row>
    <row r="1377" spans="1:40">
      <c r="A1377" t="s">
        <v>740</v>
      </c>
      <c r="B1377">
        <v>48.2</v>
      </c>
      <c r="C1377">
        <v>47.6</v>
      </c>
      <c r="D1377">
        <v>49.3</v>
      </c>
      <c r="E1377">
        <v>5111</v>
      </c>
      <c r="F1377">
        <v>2469</v>
      </c>
      <c r="G1377">
        <v>2642</v>
      </c>
      <c r="H1377" s="2">
        <f>F1377/E1377</f>
        <v>0.4830757190373704</v>
      </c>
      <c r="I1377" s="2">
        <f>G1377/E1377</f>
        <v>0.51692428096262966</v>
      </c>
      <c r="J1377" s="1">
        <v>2428</v>
      </c>
      <c r="K1377" s="2">
        <f>J1377/E1377</f>
        <v>0.47505380551751125</v>
      </c>
      <c r="L1377" s="1">
        <v>994</v>
      </c>
      <c r="M1377" s="1">
        <v>120</v>
      </c>
      <c r="N1377" s="1">
        <v>770</v>
      </c>
      <c r="O1377" s="2">
        <f>L1377/$J1377</f>
        <v>0.40939044481054365</v>
      </c>
      <c r="P1377" s="2">
        <f>M1377/$J1377</f>
        <v>4.9423393739703461E-2</v>
      </c>
      <c r="Q1377" s="2">
        <f>N1377/$J1377</f>
        <v>0.31713344316309722</v>
      </c>
      <c r="R1377" s="2">
        <v>0.68700000000000006</v>
      </c>
      <c r="S1377" s="8" t="str">
        <f>VLOOKUP(R1377,bachelor_lookup!A:B,2,TRUE)</f>
        <v>High</v>
      </c>
      <c r="T1377" s="2">
        <v>0.71200000000000008</v>
      </c>
      <c r="U1377" s="2">
        <v>0.66500000000000004</v>
      </c>
      <c r="V1377" s="1">
        <v>5035</v>
      </c>
      <c r="W1377" s="2">
        <f>V1377/E1377</f>
        <v>0.98513011152416352</v>
      </c>
      <c r="X1377" s="2">
        <v>4.4000000000000004E-2</v>
      </c>
      <c r="Y1377" s="1">
        <v>1177</v>
      </c>
      <c r="Z1377" s="2">
        <f>Y1377/E1377</f>
        <v>0.23028761494815106</v>
      </c>
      <c r="AA1377" s="2">
        <v>5.9000000000000004E-2</v>
      </c>
      <c r="AB1377" s="1">
        <v>2968</v>
      </c>
      <c r="AC1377" s="2">
        <f>AB1377/E1377</f>
        <v>0.58070827626687538</v>
      </c>
      <c r="AD1377" s="2">
        <f>1-(AC1377+Z1377)</f>
        <v>0.18900410878497353</v>
      </c>
      <c r="AE1377" s="2">
        <v>4.0999999999999995E-2</v>
      </c>
      <c r="AF1377" s="1">
        <v>155610</v>
      </c>
      <c r="AG1377" s="1">
        <v>1916</v>
      </c>
      <c r="AH1377" s="1">
        <v>106458</v>
      </c>
      <c r="AI1377" s="1">
        <v>4173</v>
      </c>
      <c r="AJ1377" s="2">
        <v>4.9000000000000002E-2</v>
      </c>
      <c r="AK1377">
        <v>22.305710810000001</v>
      </c>
      <c r="AL1377">
        <v>229.13414611780308</v>
      </c>
      <c r="AM1377" t="s">
        <v>1482</v>
      </c>
      <c r="AN1377" t="s">
        <v>1504</v>
      </c>
    </row>
    <row r="1378" spans="1:40">
      <c r="A1378" t="s">
        <v>522</v>
      </c>
      <c r="B1378">
        <v>43.3</v>
      </c>
      <c r="C1378">
        <v>43.4</v>
      </c>
      <c r="D1378">
        <v>43.2</v>
      </c>
      <c r="E1378">
        <v>2721</v>
      </c>
      <c r="F1378">
        <v>1366</v>
      </c>
      <c r="G1378">
        <v>1355</v>
      </c>
      <c r="H1378" s="2">
        <f>F1378/E1378</f>
        <v>0.50202131569275998</v>
      </c>
      <c r="I1378" s="2">
        <f>G1378/E1378</f>
        <v>0.49797868430723996</v>
      </c>
      <c r="J1378" s="1">
        <v>1291</v>
      </c>
      <c r="K1378" s="2">
        <f>J1378/E1378</f>
        <v>0.47445791988239616</v>
      </c>
      <c r="L1378" s="1">
        <v>865</v>
      </c>
      <c r="M1378" s="1">
        <v>104</v>
      </c>
      <c r="N1378" s="1">
        <v>171</v>
      </c>
      <c r="O1378" s="2">
        <f>L1378/$J1378</f>
        <v>0.67002323780015494</v>
      </c>
      <c r="P1378" s="2">
        <f>M1378/$J1378</f>
        <v>8.0557707203718049E-2</v>
      </c>
      <c r="Q1378" s="2">
        <f>N1378/$J1378</f>
        <v>0.13245546088303642</v>
      </c>
      <c r="R1378" s="2">
        <v>0.68900000000000006</v>
      </c>
      <c r="S1378" s="8" t="str">
        <f>VLOOKUP(R1378,bachelor_lookup!A:B,2,TRUE)</f>
        <v>High</v>
      </c>
      <c r="T1378" s="2">
        <v>0.71700000000000008</v>
      </c>
      <c r="U1378" s="2">
        <v>0.66099999999999992</v>
      </c>
      <c r="V1378" s="1">
        <v>2703</v>
      </c>
      <c r="W1378" s="2">
        <f>V1378/E1378</f>
        <v>0.99338478500551264</v>
      </c>
      <c r="X1378" s="2">
        <v>4.9000000000000002E-2</v>
      </c>
      <c r="Y1378" s="1">
        <v>567</v>
      </c>
      <c r="Z1378" s="2">
        <f>Y1378/E1378</f>
        <v>0.20837927232635062</v>
      </c>
      <c r="AA1378" s="2">
        <v>0</v>
      </c>
      <c r="AB1378" s="1">
        <v>1555</v>
      </c>
      <c r="AC1378" s="2">
        <f>AB1378/E1378</f>
        <v>0.57148107313487684</v>
      </c>
      <c r="AD1378" s="2">
        <f>1-(AC1378+Z1378)</f>
        <v>0.2201396545387726</v>
      </c>
      <c r="AE1378" s="2">
        <v>7.9000000000000001E-2</v>
      </c>
      <c r="AF1378" s="1">
        <v>117827</v>
      </c>
      <c r="AG1378" s="1">
        <v>1313</v>
      </c>
      <c r="AH1378" s="1">
        <v>73125</v>
      </c>
      <c r="AI1378" s="1">
        <v>2175</v>
      </c>
      <c r="AJ1378" s="2">
        <v>5.7000000000000002E-2</v>
      </c>
      <c r="AK1378">
        <v>2.2886225169999999</v>
      </c>
      <c r="AL1378">
        <v>1188.9247701568429</v>
      </c>
      <c r="AM1378" t="s">
        <v>1483</v>
      </c>
      <c r="AN1378" t="s">
        <v>1503</v>
      </c>
    </row>
    <row r="1379" spans="1:40">
      <c r="A1379" t="s">
        <v>392</v>
      </c>
      <c r="B1379">
        <v>35.200000000000003</v>
      </c>
      <c r="C1379">
        <v>37.700000000000003</v>
      </c>
      <c r="D1379">
        <v>33.200000000000003</v>
      </c>
      <c r="E1379">
        <v>7264</v>
      </c>
      <c r="F1379">
        <v>3580</v>
      </c>
      <c r="G1379">
        <v>3684</v>
      </c>
      <c r="H1379" s="2">
        <f>F1379/E1379</f>
        <v>0.49284140969162998</v>
      </c>
      <c r="I1379" s="2">
        <f>G1379/E1379</f>
        <v>0.50715859030837007</v>
      </c>
      <c r="J1379" s="1">
        <v>5045</v>
      </c>
      <c r="K1379" s="2">
        <f>J1379/E1379</f>
        <v>0.69452092511013219</v>
      </c>
      <c r="L1379" s="1">
        <v>2193</v>
      </c>
      <c r="M1379" s="1">
        <v>222</v>
      </c>
      <c r="N1379" s="1">
        <v>1210</v>
      </c>
      <c r="O1379" s="2">
        <f>L1379/$J1379</f>
        <v>0.43468780971258669</v>
      </c>
      <c r="P1379" s="2">
        <f>M1379/$J1379</f>
        <v>4.4003964321110013E-2</v>
      </c>
      <c r="Q1379" s="2">
        <f>N1379/$J1379</f>
        <v>0.23984142715559961</v>
      </c>
      <c r="R1379" s="2">
        <v>0.69</v>
      </c>
      <c r="S1379" s="8" t="str">
        <f>VLOOKUP(R1379,bachelor_lookup!A:B,2,TRUE)</f>
        <v>High</v>
      </c>
      <c r="T1379" s="2">
        <v>0.67500000000000004</v>
      </c>
      <c r="U1379" s="2">
        <v>0.70599999999999996</v>
      </c>
      <c r="V1379" s="1">
        <v>7218</v>
      </c>
      <c r="W1379" s="2">
        <f>V1379/E1379</f>
        <v>0.99366740088105732</v>
      </c>
      <c r="X1379" s="2">
        <v>5.2999999999999999E-2</v>
      </c>
      <c r="Y1379" s="1">
        <v>348</v>
      </c>
      <c r="Z1379" s="2">
        <f>Y1379/E1379</f>
        <v>4.7907488986784139E-2</v>
      </c>
      <c r="AA1379" s="2">
        <v>5.2000000000000005E-2</v>
      </c>
      <c r="AB1379" s="1">
        <v>5793</v>
      </c>
      <c r="AC1379" s="2">
        <f>AB1379/E1379</f>
        <v>0.79749449339207046</v>
      </c>
      <c r="AD1379" s="2">
        <f>1-(AC1379+Z1379)</f>
        <v>0.15459801762114544</v>
      </c>
      <c r="AE1379" s="2">
        <v>4.4000000000000004E-2</v>
      </c>
      <c r="AF1379" s="1">
        <v>98085</v>
      </c>
      <c r="AG1379" s="1">
        <v>5009</v>
      </c>
      <c r="AH1379" s="1">
        <v>61649</v>
      </c>
      <c r="AI1379" s="1">
        <v>6956</v>
      </c>
      <c r="AJ1379" s="2">
        <v>4.5999999999999999E-2</v>
      </c>
      <c r="AK1379">
        <v>0.80595786700000005</v>
      </c>
      <c r="AL1379">
        <v>9012.8780888244619</v>
      </c>
      <c r="AM1379" t="s">
        <v>1484</v>
      </c>
      <c r="AN1379" t="s">
        <v>1503</v>
      </c>
    </row>
    <row r="1380" spans="1:40">
      <c r="A1380" t="s">
        <v>359</v>
      </c>
      <c r="B1380">
        <v>39.5</v>
      </c>
      <c r="C1380">
        <v>39.700000000000003</v>
      </c>
      <c r="D1380">
        <v>39.299999999999997</v>
      </c>
      <c r="E1380">
        <v>3022</v>
      </c>
      <c r="F1380">
        <v>1383</v>
      </c>
      <c r="G1380">
        <v>1639</v>
      </c>
      <c r="H1380" s="2">
        <f>F1380/E1380</f>
        <v>0.45764394440767703</v>
      </c>
      <c r="I1380" s="2">
        <f>G1380/E1380</f>
        <v>0.54235605559232292</v>
      </c>
      <c r="J1380" s="1">
        <v>1576</v>
      </c>
      <c r="K1380" s="2">
        <f>J1380/E1380</f>
        <v>0.52150893448047653</v>
      </c>
      <c r="L1380" s="1">
        <v>967</v>
      </c>
      <c r="M1380" s="1">
        <v>102</v>
      </c>
      <c r="N1380" s="1">
        <v>127</v>
      </c>
      <c r="O1380" s="2">
        <f>L1380/$J1380</f>
        <v>0.61357868020304573</v>
      </c>
      <c r="P1380" s="2">
        <f>M1380/$J1380</f>
        <v>6.4720812182741116E-2</v>
      </c>
      <c r="Q1380" s="2">
        <f>N1380/$J1380</f>
        <v>8.0583756345177671E-2</v>
      </c>
      <c r="R1380" s="2">
        <v>0.69200000000000006</v>
      </c>
      <c r="S1380" s="8" t="str">
        <f>VLOOKUP(R1380,bachelor_lookup!A:B,2,TRUE)</f>
        <v>High</v>
      </c>
      <c r="T1380" s="2">
        <v>0.74299999999999999</v>
      </c>
      <c r="U1380" s="2">
        <v>0.64800000000000002</v>
      </c>
      <c r="V1380" s="1">
        <v>3022</v>
      </c>
      <c r="W1380" s="2">
        <f>V1380/E1380</f>
        <v>1</v>
      </c>
      <c r="X1380" s="2">
        <v>0.06</v>
      </c>
      <c r="Y1380" s="1">
        <v>710</v>
      </c>
      <c r="Z1380" s="2">
        <f>Y1380/E1380</f>
        <v>0.23494374586366645</v>
      </c>
      <c r="AA1380" s="2">
        <v>2.7999999999999997E-2</v>
      </c>
      <c r="AB1380" s="1">
        <v>1882</v>
      </c>
      <c r="AC1380" s="2">
        <f>AB1380/E1380</f>
        <v>0.62276637988087358</v>
      </c>
      <c r="AD1380" s="2">
        <f>1-(AC1380+Z1380)</f>
        <v>0.14228987425545991</v>
      </c>
      <c r="AE1380" s="2">
        <v>7.4999999999999997E-2</v>
      </c>
      <c r="AF1380" s="1">
        <v>117777</v>
      </c>
      <c r="AG1380" s="1">
        <v>1165</v>
      </c>
      <c r="AH1380" s="1">
        <v>105313</v>
      </c>
      <c r="AI1380" s="1">
        <v>2345</v>
      </c>
      <c r="AJ1380" s="2">
        <v>6.3E-2</v>
      </c>
      <c r="AK1380">
        <v>0.97380768200000001</v>
      </c>
      <c r="AL1380">
        <v>3103.2821529949688</v>
      </c>
      <c r="AM1380" t="s">
        <v>1484</v>
      </c>
      <c r="AN1380" t="s">
        <v>1503</v>
      </c>
    </row>
    <row r="1381" spans="1:40">
      <c r="A1381" t="s">
        <v>344</v>
      </c>
      <c r="B1381">
        <v>45.3</v>
      </c>
      <c r="C1381">
        <v>42.9</v>
      </c>
      <c r="D1381">
        <v>47.2</v>
      </c>
      <c r="E1381">
        <v>5644</v>
      </c>
      <c r="F1381">
        <v>2780</v>
      </c>
      <c r="G1381">
        <v>2864</v>
      </c>
      <c r="H1381" s="2">
        <f>F1381/E1381</f>
        <v>0.49255846917080087</v>
      </c>
      <c r="I1381" s="2">
        <f>G1381/E1381</f>
        <v>0.50744153082919918</v>
      </c>
      <c r="J1381" s="1">
        <v>2861</v>
      </c>
      <c r="K1381" s="2">
        <f>J1381/E1381</f>
        <v>0.50690999291282779</v>
      </c>
      <c r="L1381" s="1">
        <v>1666</v>
      </c>
      <c r="M1381" s="1">
        <v>306</v>
      </c>
      <c r="N1381" s="1">
        <v>435</v>
      </c>
      <c r="O1381" s="2">
        <f>L1381/$J1381</f>
        <v>0.58231387626703945</v>
      </c>
      <c r="P1381" s="2">
        <f>M1381/$J1381</f>
        <v>0.1069556099265991</v>
      </c>
      <c r="Q1381" s="2">
        <f>N1381/$J1381</f>
        <v>0.15204473960153791</v>
      </c>
      <c r="R1381" s="2">
        <v>0.69299999999999995</v>
      </c>
      <c r="S1381" s="8" t="str">
        <f>VLOOKUP(R1381,bachelor_lookup!A:B,2,TRUE)</f>
        <v>High</v>
      </c>
      <c r="T1381" s="2">
        <v>0.68400000000000005</v>
      </c>
      <c r="U1381" s="2">
        <v>0.70099999999999996</v>
      </c>
      <c r="V1381" s="1">
        <v>5594</v>
      </c>
      <c r="W1381" s="2">
        <f>V1381/E1381</f>
        <v>0.99114103472714388</v>
      </c>
      <c r="X1381" s="2">
        <v>3.4000000000000002E-2</v>
      </c>
      <c r="Y1381" s="1">
        <v>1200</v>
      </c>
      <c r="Z1381" s="2">
        <f>Y1381/E1381</f>
        <v>0.21261516654854712</v>
      </c>
      <c r="AA1381" s="2">
        <v>0</v>
      </c>
      <c r="AB1381" s="1">
        <v>3495</v>
      </c>
      <c r="AC1381" s="2">
        <f>AB1381/E1381</f>
        <v>0.61924167257264351</v>
      </c>
      <c r="AD1381" s="2">
        <f>1-(AC1381+Z1381)</f>
        <v>0.16814316087880932</v>
      </c>
      <c r="AE1381" s="2">
        <v>5.4000000000000006E-2</v>
      </c>
      <c r="AF1381" s="1">
        <v>143290</v>
      </c>
      <c r="AG1381" s="1">
        <v>2187</v>
      </c>
      <c r="AH1381" s="1">
        <v>116005</v>
      </c>
      <c r="AI1381" s="1">
        <v>4575</v>
      </c>
      <c r="AJ1381" s="2">
        <v>3.5000000000000003E-2</v>
      </c>
      <c r="AK1381">
        <v>4.2571813049999996</v>
      </c>
      <c r="AL1381">
        <v>1325.7598386451621</v>
      </c>
      <c r="AM1381" t="s">
        <v>1483</v>
      </c>
      <c r="AN1381" t="s">
        <v>1503</v>
      </c>
    </row>
    <row r="1382" spans="1:40">
      <c r="A1382" t="s">
        <v>347</v>
      </c>
      <c r="B1382">
        <v>36</v>
      </c>
      <c r="C1382">
        <v>35.200000000000003</v>
      </c>
      <c r="D1382">
        <v>36.700000000000003</v>
      </c>
      <c r="E1382">
        <v>4887</v>
      </c>
      <c r="F1382">
        <v>2578</v>
      </c>
      <c r="G1382">
        <v>2309</v>
      </c>
      <c r="H1382" s="2">
        <f>F1382/E1382</f>
        <v>0.52752199713525683</v>
      </c>
      <c r="I1382" s="2">
        <f>G1382/E1382</f>
        <v>0.47247800286474317</v>
      </c>
      <c r="J1382" s="1">
        <v>3018</v>
      </c>
      <c r="K1382" s="2">
        <f>J1382/E1382</f>
        <v>0.61755678330263963</v>
      </c>
      <c r="L1382" s="1">
        <v>1515</v>
      </c>
      <c r="M1382" s="1">
        <v>204</v>
      </c>
      <c r="N1382" s="1">
        <v>654</v>
      </c>
      <c r="O1382" s="2">
        <f>L1382/$J1382</f>
        <v>0.50198807157057657</v>
      </c>
      <c r="P1382" s="2">
        <f>M1382/$J1382</f>
        <v>6.7594433399602388E-2</v>
      </c>
      <c r="Q1382" s="2">
        <f>N1382/$J1382</f>
        <v>0.21669980119284293</v>
      </c>
      <c r="R1382" s="2">
        <v>0.69700000000000006</v>
      </c>
      <c r="S1382" s="8" t="str">
        <f>VLOOKUP(R1382,bachelor_lookup!A:B,2,TRUE)</f>
        <v>High</v>
      </c>
      <c r="T1382" s="2">
        <v>0.69400000000000006</v>
      </c>
      <c r="U1382" s="2">
        <v>0.70099999999999996</v>
      </c>
      <c r="V1382" s="1">
        <v>4886</v>
      </c>
      <c r="W1382" s="2">
        <f>V1382/E1382</f>
        <v>0.99979537548598318</v>
      </c>
      <c r="X1382" s="2">
        <v>8.8000000000000009E-2</v>
      </c>
      <c r="Y1382" s="1">
        <v>941</v>
      </c>
      <c r="Z1382" s="2">
        <f>Y1382/E1382</f>
        <v>0.19255166768978924</v>
      </c>
      <c r="AA1382" s="2">
        <v>1.8000000000000002E-2</v>
      </c>
      <c r="AB1382" s="1">
        <v>3504</v>
      </c>
      <c r="AC1382" s="2">
        <f>AB1382/E1382</f>
        <v>0.7170042971147943</v>
      </c>
      <c r="AD1382" s="2">
        <f>1-(AC1382+Z1382)</f>
        <v>9.0444035195416439E-2</v>
      </c>
      <c r="AE1382" s="2">
        <v>0.10199999999999999</v>
      </c>
      <c r="AF1382" s="1">
        <v>114583</v>
      </c>
      <c r="AG1382" s="1">
        <v>1919</v>
      </c>
      <c r="AH1382" s="1">
        <v>95139</v>
      </c>
      <c r="AI1382" s="1">
        <v>4018</v>
      </c>
      <c r="AJ1382" s="2">
        <v>3.9E-2</v>
      </c>
      <c r="AK1382">
        <v>1.2447964010000001</v>
      </c>
      <c r="AL1382">
        <v>3925.9432274017313</v>
      </c>
      <c r="AM1382" t="s">
        <v>1484</v>
      </c>
      <c r="AN1382" t="s">
        <v>1503</v>
      </c>
    </row>
    <row r="1383" spans="1:40">
      <c r="A1383" t="s">
        <v>696</v>
      </c>
      <c r="B1383">
        <v>38.5</v>
      </c>
      <c r="C1383">
        <v>37.6</v>
      </c>
      <c r="D1383">
        <v>40</v>
      </c>
      <c r="E1383">
        <v>6342</v>
      </c>
      <c r="F1383">
        <v>3268</v>
      </c>
      <c r="G1383">
        <v>3074</v>
      </c>
      <c r="H1383" s="2">
        <f>F1383/E1383</f>
        <v>0.51529485966572064</v>
      </c>
      <c r="I1383" s="2">
        <f>G1383/E1383</f>
        <v>0.48470514033427942</v>
      </c>
      <c r="J1383" s="1">
        <v>2957</v>
      </c>
      <c r="K1383" s="2">
        <f>J1383/E1383</f>
        <v>0.46625670135603908</v>
      </c>
      <c r="L1383" s="1">
        <v>2151</v>
      </c>
      <c r="M1383" s="1">
        <v>360</v>
      </c>
      <c r="N1383" s="1">
        <v>112</v>
      </c>
      <c r="O1383" s="2">
        <f>L1383/$J1383</f>
        <v>0.72742644572201554</v>
      </c>
      <c r="P1383" s="2">
        <f>M1383/$J1383</f>
        <v>0.1217450118363206</v>
      </c>
      <c r="Q1383" s="2">
        <f>N1383/$J1383</f>
        <v>3.7876225904633076E-2</v>
      </c>
      <c r="R1383" s="2">
        <v>0.69900000000000007</v>
      </c>
      <c r="S1383" s="8" t="str">
        <f>VLOOKUP(R1383,bachelor_lookup!A:B,2,TRUE)</f>
        <v>High</v>
      </c>
      <c r="T1383" s="2">
        <v>0.76800000000000002</v>
      </c>
      <c r="U1383" s="2">
        <v>0.63900000000000001</v>
      </c>
      <c r="V1383" s="1">
        <v>6342</v>
      </c>
      <c r="W1383" s="2">
        <f>V1383/E1383</f>
        <v>1</v>
      </c>
      <c r="X1383" s="2">
        <v>0.09</v>
      </c>
      <c r="Y1383" s="1">
        <v>1902</v>
      </c>
      <c r="Z1383" s="2">
        <f>Y1383/E1383</f>
        <v>0.29990539262062443</v>
      </c>
      <c r="AA1383" s="2">
        <v>0.13800000000000001</v>
      </c>
      <c r="AB1383" s="1">
        <v>3881</v>
      </c>
      <c r="AC1383" s="2">
        <f>AB1383/E1383</f>
        <v>0.6119520655944497</v>
      </c>
      <c r="AD1383" s="2">
        <f>1-(AC1383+Z1383)</f>
        <v>8.8142541784925865E-2</v>
      </c>
      <c r="AE1383" s="2">
        <v>3.7999999999999999E-2</v>
      </c>
      <c r="AF1383" s="1">
        <v>141921</v>
      </c>
      <c r="AG1383" s="1">
        <v>2174</v>
      </c>
      <c r="AH1383" s="1">
        <v>128246</v>
      </c>
      <c r="AI1383" s="1">
        <v>4687</v>
      </c>
      <c r="AJ1383" s="2">
        <v>4.8000000000000001E-2</v>
      </c>
      <c r="AK1383">
        <v>4.39396962</v>
      </c>
      <c r="AL1383">
        <v>1443.3417953399505</v>
      </c>
      <c r="AM1383" t="s">
        <v>1484</v>
      </c>
      <c r="AN1383" t="s">
        <v>1503</v>
      </c>
    </row>
    <row r="1384" spans="1:40">
      <c r="A1384" t="s">
        <v>353</v>
      </c>
      <c r="B1384">
        <v>39</v>
      </c>
      <c r="C1384">
        <v>40.1</v>
      </c>
      <c r="D1384">
        <v>38.4</v>
      </c>
      <c r="E1384">
        <v>8010</v>
      </c>
      <c r="F1384">
        <v>3804</v>
      </c>
      <c r="G1384">
        <v>4206</v>
      </c>
      <c r="H1384" s="2">
        <f>F1384/E1384</f>
        <v>0.47490636704119848</v>
      </c>
      <c r="I1384" s="2">
        <f>G1384/E1384</f>
        <v>0.52509363295880152</v>
      </c>
      <c r="J1384" s="1">
        <v>4886</v>
      </c>
      <c r="K1384" s="2">
        <f>J1384/E1384</f>
        <v>0.60998751560549314</v>
      </c>
      <c r="L1384" s="1">
        <v>2762</v>
      </c>
      <c r="M1384" s="1">
        <v>209</v>
      </c>
      <c r="N1384" s="1">
        <v>805</v>
      </c>
      <c r="O1384" s="2">
        <f>L1384/$J1384</f>
        <v>0.56528857961522716</v>
      </c>
      <c r="P1384" s="2">
        <f>M1384/$J1384</f>
        <v>4.2775276299631598E-2</v>
      </c>
      <c r="Q1384" s="2">
        <f>N1384/$J1384</f>
        <v>0.16475644699140402</v>
      </c>
      <c r="R1384" s="2">
        <v>0.69900000000000007</v>
      </c>
      <c r="S1384" s="8" t="str">
        <f>VLOOKUP(R1384,bachelor_lookup!A:B,2,TRUE)</f>
        <v>High</v>
      </c>
      <c r="T1384" s="2">
        <v>0.72499999999999998</v>
      </c>
      <c r="U1384" s="2">
        <v>0.67500000000000004</v>
      </c>
      <c r="V1384" s="1">
        <v>8010</v>
      </c>
      <c r="W1384" s="2">
        <f>V1384/E1384</f>
        <v>1</v>
      </c>
      <c r="X1384" s="2">
        <v>9.3000000000000013E-2</v>
      </c>
      <c r="Y1384" s="1">
        <v>1261</v>
      </c>
      <c r="Z1384" s="2">
        <f>Y1384/E1384</f>
        <v>0.15742821473158553</v>
      </c>
      <c r="AA1384" s="2">
        <v>0.113</v>
      </c>
      <c r="AB1384" s="1">
        <v>5847</v>
      </c>
      <c r="AC1384" s="2">
        <f>AB1384/E1384</f>
        <v>0.72996254681647943</v>
      </c>
      <c r="AD1384" s="2">
        <f>1-(AC1384+Z1384)</f>
        <v>0.11260923845193505</v>
      </c>
      <c r="AE1384" s="2">
        <v>7.4999999999999997E-2</v>
      </c>
      <c r="AF1384" s="1">
        <v>89842</v>
      </c>
      <c r="AG1384" s="1">
        <v>3968</v>
      </c>
      <c r="AH1384" s="1">
        <v>72360</v>
      </c>
      <c r="AI1384" s="1">
        <v>6826</v>
      </c>
      <c r="AJ1384" s="2">
        <v>5.5999999999999994E-2</v>
      </c>
      <c r="AK1384">
        <v>3.4897903060000002</v>
      </c>
      <c r="AL1384">
        <v>2295.2668491938894</v>
      </c>
      <c r="AM1384" t="s">
        <v>1484</v>
      </c>
      <c r="AN1384" t="s">
        <v>1503</v>
      </c>
    </row>
    <row r="1385" spans="1:40">
      <c r="A1385" t="s">
        <v>378</v>
      </c>
      <c r="B1385">
        <v>39.1</v>
      </c>
      <c r="C1385">
        <v>40.6</v>
      </c>
      <c r="D1385">
        <v>35.4</v>
      </c>
      <c r="E1385">
        <v>6630</v>
      </c>
      <c r="F1385">
        <v>2989</v>
      </c>
      <c r="G1385">
        <v>3641</v>
      </c>
      <c r="H1385" s="2">
        <f>F1385/E1385</f>
        <v>0.45082956259426848</v>
      </c>
      <c r="I1385" s="2">
        <f>G1385/E1385</f>
        <v>0.54917043740573157</v>
      </c>
      <c r="J1385" s="1">
        <v>3557</v>
      </c>
      <c r="K1385" s="2">
        <f>J1385/E1385</f>
        <v>0.53650075414781295</v>
      </c>
      <c r="L1385" s="1">
        <v>1860</v>
      </c>
      <c r="M1385" s="1">
        <v>471</v>
      </c>
      <c r="N1385" s="1">
        <v>606</v>
      </c>
      <c r="O1385" s="2">
        <f>L1385/$J1385</f>
        <v>0.52291256676974984</v>
      </c>
      <c r="P1385" s="2">
        <f>M1385/$J1385</f>
        <v>0.13241495642395276</v>
      </c>
      <c r="Q1385" s="2">
        <f>N1385/$J1385</f>
        <v>0.1703682878830475</v>
      </c>
      <c r="R1385" s="2">
        <v>0.70200000000000007</v>
      </c>
      <c r="S1385" s="8" t="str">
        <f>VLOOKUP(R1385,bachelor_lookup!A:B,2,TRUE)</f>
        <v>High</v>
      </c>
      <c r="T1385" s="2">
        <v>0.70499999999999996</v>
      </c>
      <c r="U1385" s="2">
        <v>0.69799999999999995</v>
      </c>
      <c r="V1385" s="1">
        <v>6624</v>
      </c>
      <c r="W1385" s="2">
        <f>V1385/E1385</f>
        <v>0.99909502262443439</v>
      </c>
      <c r="X1385" s="2">
        <v>3.5000000000000003E-2</v>
      </c>
      <c r="Y1385" s="1">
        <v>1488</v>
      </c>
      <c r="Z1385" s="2">
        <f>Y1385/E1385</f>
        <v>0.2244343891402715</v>
      </c>
      <c r="AA1385" s="2">
        <v>6.0000000000000001E-3</v>
      </c>
      <c r="AB1385" s="1">
        <v>4293</v>
      </c>
      <c r="AC1385" s="2">
        <f>AB1385/E1385</f>
        <v>0.6475113122171946</v>
      </c>
      <c r="AD1385" s="2">
        <f>1-(AC1385+Z1385)</f>
        <v>0.12805429864253393</v>
      </c>
      <c r="AE1385" s="2">
        <v>4.4000000000000004E-2</v>
      </c>
      <c r="AF1385" s="1">
        <v>128810</v>
      </c>
      <c r="AG1385" s="1">
        <v>2727</v>
      </c>
      <c r="AH1385" s="1">
        <v>88080</v>
      </c>
      <c r="AI1385" s="1">
        <v>5231</v>
      </c>
      <c r="AJ1385" s="2">
        <v>3.6000000000000004E-2</v>
      </c>
      <c r="AK1385">
        <v>7.4054399950000001</v>
      </c>
      <c r="AL1385">
        <v>895.28778904108856</v>
      </c>
      <c r="AM1385" t="s">
        <v>1483</v>
      </c>
      <c r="AN1385" t="s">
        <v>1503</v>
      </c>
    </row>
    <row r="1386" spans="1:40">
      <c r="A1386" t="s">
        <v>349</v>
      </c>
      <c r="B1386">
        <v>36.200000000000003</v>
      </c>
      <c r="C1386">
        <v>38</v>
      </c>
      <c r="D1386">
        <v>35.200000000000003</v>
      </c>
      <c r="E1386">
        <v>4549</v>
      </c>
      <c r="F1386">
        <v>1971</v>
      </c>
      <c r="G1386">
        <v>2578</v>
      </c>
      <c r="H1386" s="2">
        <f>F1386/E1386</f>
        <v>0.43328204000879317</v>
      </c>
      <c r="I1386" s="2">
        <f>G1386/E1386</f>
        <v>0.56671795999120689</v>
      </c>
      <c r="J1386" s="1">
        <v>2689</v>
      </c>
      <c r="K1386" s="2">
        <f>J1386/E1386</f>
        <v>0.5911189272367553</v>
      </c>
      <c r="L1386" s="1">
        <v>1123</v>
      </c>
      <c r="M1386" s="1">
        <v>135</v>
      </c>
      <c r="N1386" s="1">
        <v>600</v>
      </c>
      <c r="O1386" s="2">
        <f>L1386/$J1386</f>
        <v>0.41762737076980289</v>
      </c>
      <c r="P1386" s="2">
        <f>M1386/$J1386</f>
        <v>5.0204537002603196E-2</v>
      </c>
      <c r="Q1386" s="2">
        <f>N1386/$J1386</f>
        <v>0.22313127556712534</v>
      </c>
      <c r="R1386" s="2">
        <v>0.70400000000000007</v>
      </c>
      <c r="S1386" s="8" t="str">
        <f>VLOOKUP(R1386,bachelor_lookup!A:B,2,TRUE)</f>
        <v>High</v>
      </c>
      <c r="T1386" s="2">
        <v>0.68099999999999994</v>
      </c>
      <c r="U1386" s="2">
        <v>0.72099999999999997</v>
      </c>
      <c r="V1386" s="1">
        <v>4549</v>
      </c>
      <c r="W1386" s="2">
        <f>V1386/E1386</f>
        <v>1</v>
      </c>
      <c r="X1386" s="2">
        <v>0.1</v>
      </c>
      <c r="Y1386" s="1">
        <v>811</v>
      </c>
      <c r="Z1386" s="2">
        <f>Y1386/E1386</f>
        <v>0.17828094086612442</v>
      </c>
      <c r="AA1386" s="2">
        <v>8.3000000000000004E-2</v>
      </c>
      <c r="AB1386" s="1">
        <v>3430</v>
      </c>
      <c r="AC1386" s="2">
        <f>AB1386/E1386</f>
        <v>0.75401187074082221</v>
      </c>
      <c r="AD1386" s="2">
        <f>1-(AC1386+Z1386)</f>
        <v>6.7707188393053341E-2</v>
      </c>
      <c r="AE1386" s="2">
        <v>0.113</v>
      </c>
      <c r="AF1386" s="1">
        <v>93877</v>
      </c>
      <c r="AG1386" s="1">
        <v>1948</v>
      </c>
      <c r="AH1386" s="1">
        <v>78850</v>
      </c>
      <c r="AI1386" s="1">
        <v>3765</v>
      </c>
      <c r="AJ1386" s="2">
        <v>6.3E-2</v>
      </c>
      <c r="AK1386">
        <v>0.979862978</v>
      </c>
      <c r="AL1386">
        <v>4642.4858394843859</v>
      </c>
      <c r="AM1386" t="s">
        <v>1484</v>
      </c>
      <c r="AN1386" t="s">
        <v>1503</v>
      </c>
    </row>
    <row r="1387" spans="1:40">
      <c r="A1387" t="s">
        <v>326</v>
      </c>
      <c r="B1387">
        <v>49.7</v>
      </c>
      <c r="C1387">
        <v>50.7</v>
      </c>
      <c r="D1387">
        <v>48.9</v>
      </c>
      <c r="E1387">
        <v>3009</v>
      </c>
      <c r="F1387">
        <v>1446</v>
      </c>
      <c r="G1387">
        <v>1563</v>
      </c>
      <c r="H1387" s="2">
        <f>F1387/E1387</f>
        <v>0.48055832502492524</v>
      </c>
      <c r="I1387" s="2">
        <f>G1387/E1387</f>
        <v>0.51944167497507476</v>
      </c>
      <c r="J1387" s="1">
        <v>1529</v>
      </c>
      <c r="K1387" s="2">
        <f>J1387/E1387</f>
        <v>0.50814223994682617</v>
      </c>
      <c r="L1387" s="1">
        <v>1105</v>
      </c>
      <c r="M1387" s="1">
        <v>177</v>
      </c>
      <c r="N1387" s="1">
        <v>150</v>
      </c>
      <c r="O1387" s="2">
        <f>L1387/$J1387</f>
        <v>0.72269457161543493</v>
      </c>
      <c r="P1387" s="2">
        <f>M1387/$J1387</f>
        <v>0.1157619359058208</v>
      </c>
      <c r="Q1387" s="2">
        <f>N1387/$J1387</f>
        <v>9.8103335513407455E-2</v>
      </c>
      <c r="R1387" s="2">
        <v>0.70599999999999996</v>
      </c>
      <c r="S1387" s="8" t="str">
        <f>VLOOKUP(R1387,bachelor_lookup!A:B,2,TRUE)</f>
        <v>High</v>
      </c>
      <c r="T1387" s="2">
        <v>0.7659999999999999</v>
      </c>
      <c r="U1387" s="2">
        <v>0.65300000000000002</v>
      </c>
      <c r="V1387" s="1">
        <v>3003</v>
      </c>
      <c r="W1387" s="2">
        <f>V1387/E1387</f>
        <v>0.9980059820538385</v>
      </c>
      <c r="X1387" s="2">
        <v>6.4000000000000001E-2</v>
      </c>
      <c r="Y1387" s="1">
        <v>545</v>
      </c>
      <c r="Z1387" s="2">
        <f>Y1387/E1387</f>
        <v>0.18112329677633765</v>
      </c>
      <c r="AA1387" s="2">
        <v>1.1000000000000001E-2</v>
      </c>
      <c r="AB1387" s="1">
        <v>1873</v>
      </c>
      <c r="AC1387" s="2">
        <f>AB1387/E1387</f>
        <v>0.62246593552675311</v>
      </c>
      <c r="AD1387" s="2">
        <f>1-(AC1387+Z1387)</f>
        <v>0.19641076769690924</v>
      </c>
      <c r="AE1387" s="2">
        <v>5.5999999999999994E-2</v>
      </c>
      <c r="AF1387" s="1">
        <v>155937</v>
      </c>
      <c r="AG1387" s="1">
        <v>1230</v>
      </c>
      <c r="AH1387" s="1">
        <v>123587</v>
      </c>
      <c r="AI1387" s="1">
        <v>2525</v>
      </c>
      <c r="AJ1387" s="2">
        <v>5.5E-2</v>
      </c>
      <c r="AK1387">
        <v>3.8153693560000002</v>
      </c>
      <c r="AL1387">
        <v>788.65234771257099</v>
      </c>
      <c r="AM1387" t="s">
        <v>1483</v>
      </c>
      <c r="AN1387" t="s">
        <v>1503</v>
      </c>
    </row>
    <row r="1388" spans="1:40">
      <c r="A1388" t="s">
        <v>486</v>
      </c>
      <c r="B1388">
        <v>49.1</v>
      </c>
      <c r="C1388">
        <v>49.9</v>
      </c>
      <c r="D1388">
        <v>48</v>
      </c>
      <c r="E1388">
        <v>2581</v>
      </c>
      <c r="F1388">
        <v>1293</v>
      </c>
      <c r="G1388">
        <v>1288</v>
      </c>
      <c r="H1388" s="2">
        <f>F1388/E1388</f>
        <v>0.50096861681518789</v>
      </c>
      <c r="I1388" s="2">
        <f>G1388/E1388</f>
        <v>0.49903138318481211</v>
      </c>
      <c r="J1388" s="1">
        <v>1357</v>
      </c>
      <c r="K1388" s="2">
        <f>J1388/E1388</f>
        <v>0.52576520728399845</v>
      </c>
      <c r="L1388" s="1">
        <v>988</v>
      </c>
      <c r="M1388" s="1">
        <v>101</v>
      </c>
      <c r="N1388" s="1">
        <v>79</v>
      </c>
      <c r="O1388" s="2">
        <f>L1388/$J1388</f>
        <v>0.72807663964627856</v>
      </c>
      <c r="P1388" s="2">
        <f>M1388/$J1388</f>
        <v>7.4428887251289613E-2</v>
      </c>
      <c r="Q1388" s="2">
        <f>N1388/$J1388</f>
        <v>5.8216654384672072E-2</v>
      </c>
      <c r="R1388" s="2">
        <v>0.70700000000000007</v>
      </c>
      <c r="S1388" s="8" t="str">
        <f>VLOOKUP(R1388,bachelor_lookup!A:B,2,TRUE)</f>
        <v>High</v>
      </c>
      <c r="T1388" s="2">
        <v>0.72699999999999998</v>
      </c>
      <c r="U1388" s="2">
        <v>0.68599999999999994</v>
      </c>
      <c r="V1388" s="1">
        <v>2550</v>
      </c>
      <c r="W1388" s="2">
        <f>V1388/E1388</f>
        <v>0.98798915149166988</v>
      </c>
      <c r="X1388" s="2">
        <v>2.8999999999999998E-2</v>
      </c>
      <c r="Y1388" s="1">
        <v>415</v>
      </c>
      <c r="Z1388" s="2">
        <f>Y1388/E1388</f>
        <v>0.16079039132119333</v>
      </c>
      <c r="AA1388" s="2">
        <v>0</v>
      </c>
      <c r="AB1388" s="1">
        <v>1711</v>
      </c>
      <c r="AC1388" s="2">
        <f>AB1388/E1388</f>
        <v>0.6629213483146067</v>
      </c>
      <c r="AD1388" s="2">
        <f>1-(AC1388+Z1388)</f>
        <v>0.17628826036419998</v>
      </c>
      <c r="AE1388" s="2">
        <v>0.03</v>
      </c>
      <c r="AF1388" s="1">
        <v>158760</v>
      </c>
      <c r="AG1388" s="1">
        <v>1005</v>
      </c>
      <c r="AH1388" s="1">
        <v>111198</v>
      </c>
      <c r="AI1388" s="1">
        <v>2191</v>
      </c>
      <c r="AJ1388" s="2">
        <v>2.6000000000000002E-2</v>
      </c>
      <c r="AK1388">
        <v>8.9278204609999996</v>
      </c>
      <c r="AL1388">
        <v>289.09631541928474</v>
      </c>
      <c r="AM1388" t="s">
        <v>1482</v>
      </c>
      <c r="AN1388" t="s">
        <v>1503</v>
      </c>
    </row>
    <row r="1389" spans="1:40">
      <c r="A1389" t="s">
        <v>515</v>
      </c>
      <c r="B1389">
        <v>34</v>
      </c>
      <c r="C1389">
        <v>33.200000000000003</v>
      </c>
      <c r="D1389">
        <v>38</v>
      </c>
      <c r="E1389">
        <v>4521</v>
      </c>
      <c r="F1389">
        <v>2228</v>
      </c>
      <c r="G1389">
        <v>2293</v>
      </c>
      <c r="H1389" s="2">
        <f>F1389/E1389</f>
        <v>0.49281132492811325</v>
      </c>
      <c r="I1389" s="2">
        <f>G1389/E1389</f>
        <v>0.5071886750718867</v>
      </c>
      <c r="J1389" s="1">
        <v>2402</v>
      </c>
      <c r="K1389" s="2">
        <f>J1389/E1389</f>
        <v>0.5312983853129839</v>
      </c>
      <c r="L1389" s="1">
        <v>1138</v>
      </c>
      <c r="M1389" s="1">
        <v>71</v>
      </c>
      <c r="N1389" s="1">
        <v>303</v>
      </c>
      <c r="O1389" s="2">
        <f>L1389/$J1389</f>
        <v>0.47377185678601164</v>
      </c>
      <c r="P1389" s="2">
        <f>M1389/$J1389</f>
        <v>2.9558701082431308E-2</v>
      </c>
      <c r="Q1389" s="2">
        <f>N1389/$J1389</f>
        <v>0.12614487926727727</v>
      </c>
      <c r="R1389" s="2">
        <v>0.70799999999999996</v>
      </c>
      <c r="S1389" s="8" t="str">
        <f>VLOOKUP(R1389,bachelor_lookup!A:B,2,TRUE)</f>
        <v>High</v>
      </c>
      <c r="T1389" s="2">
        <v>0.77300000000000002</v>
      </c>
      <c r="U1389" s="2">
        <v>0.64599999999999991</v>
      </c>
      <c r="V1389" s="1">
        <v>4473</v>
      </c>
      <c r="W1389" s="2">
        <f>V1389/E1389</f>
        <v>0.98938287989382878</v>
      </c>
      <c r="X1389" s="2">
        <v>0.125</v>
      </c>
      <c r="Y1389" s="1">
        <v>406</v>
      </c>
      <c r="Z1389" s="2">
        <f>Y1389/E1389</f>
        <v>8.9803140898031403E-2</v>
      </c>
      <c r="AA1389" s="2">
        <v>0.38400000000000001</v>
      </c>
      <c r="AB1389" s="1">
        <v>3213</v>
      </c>
      <c r="AC1389" s="2">
        <f>AB1389/E1389</f>
        <v>0.71068347710683477</v>
      </c>
      <c r="AD1389" s="2">
        <f>1-(AC1389+Z1389)</f>
        <v>0.1995133819951338</v>
      </c>
      <c r="AE1389" s="2">
        <v>0.11199999999999999</v>
      </c>
      <c r="AF1389" s="1">
        <v>107899</v>
      </c>
      <c r="AG1389" s="1">
        <v>2540</v>
      </c>
      <c r="AH1389" s="1">
        <v>99677</v>
      </c>
      <c r="AI1389" s="1">
        <v>4219</v>
      </c>
      <c r="AJ1389" s="2">
        <v>9.4E-2</v>
      </c>
      <c r="AK1389">
        <v>0.56396762</v>
      </c>
      <c r="AL1389">
        <v>8016.4176801497933</v>
      </c>
      <c r="AM1389" t="s">
        <v>1484</v>
      </c>
      <c r="AN1389" t="s">
        <v>1503</v>
      </c>
    </row>
    <row r="1390" spans="1:40">
      <c r="A1390" t="s">
        <v>513</v>
      </c>
      <c r="B1390">
        <v>38.4</v>
      </c>
      <c r="C1390">
        <v>38.200000000000003</v>
      </c>
      <c r="D1390">
        <v>38.6</v>
      </c>
      <c r="E1390">
        <v>4103</v>
      </c>
      <c r="F1390">
        <v>2087</v>
      </c>
      <c r="G1390">
        <v>2016</v>
      </c>
      <c r="H1390" s="2">
        <f>F1390/E1390</f>
        <v>0.50865220570314407</v>
      </c>
      <c r="I1390" s="2">
        <f>G1390/E1390</f>
        <v>0.49134779429685593</v>
      </c>
      <c r="J1390" s="1">
        <v>2073</v>
      </c>
      <c r="K1390" s="2">
        <f>J1390/E1390</f>
        <v>0.50524006824274925</v>
      </c>
      <c r="L1390" s="1">
        <v>1492</v>
      </c>
      <c r="M1390" s="1">
        <v>212</v>
      </c>
      <c r="N1390" s="1">
        <v>188</v>
      </c>
      <c r="O1390" s="2">
        <f>L1390/$J1390</f>
        <v>0.71972986010612638</v>
      </c>
      <c r="P1390" s="2">
        <f>M1390/$J1390</f>
        <v>0.10226724553786783</v>
      </c>
      <c r="Q1390" s="2">
        <f>N1390/$J1390</f>
        <v>9.068982151471297E-2</v>
      </c>
      <c r="R1390" s="2">
        <v>0.71</v>
      </c>
      <c r="S1390" s="8" t="str">
        <f>VLOOKUP(R1390,bachelor_lookup!A:B,2,TRUE)</f>
        <v>High</v>
      </c>
      <c r="T1390" s="2">
        <v>0.8</v>
      </c>
      <c r="U1390" s="2">
        <v>0.622</v>
      </c>
      <c r="V1390" s="1">
        <v>4102</v>
      </c>
      <c r="W1390" s="2">
        <f>V1390/E1390</f>
        <v>0.99975627589568605</v>
      </c>
      <c r="X1390" s="2">
        <v>4.4999999999999998E-2</v>
      </c>
      <c r="Y1390" s="1">
        <v>888</v>
      </c>
      <c r="Z1390" s="2">
        <f>Y1390/E1390</f>
        <v>0.21642700463075798</v>
      </c>
      <c r="AA1390" s="2">
        <v>3.3000000000000002E-2</v>
      </c>
      <c r="AB1390" s="1">
        <v>2622</v>
      </c>
      <c r="AC1390" s="2">
        <f>AB1390/E1390</f>
        <v>0.63904460151108944</v>
      </c>
      <c r="AD1390" s="2">
        <f>1-(AC1390+Z1390)</f>
        <v>0.14452839385815253</v>
      </c>
      <c r="AE1390" s="2">
        <v>5.9000000000000004E-2</v>
      </c>
      <c r="AF1390" s="1">
        <v>150047</v>
      </c>
      <c r="AG1390" s="1">
        <v>1708</v>
      </c>
      <c r="AH1390" s="1">
        <v>94762</v>
      </c>
      <c r="AI1390" s="1">
        <v>3306</v>
      </c>
      <c r="AJ1390" s="2">
        <v>0.115</v>
      </c>
      <c r="AK1390">
        <v>7.5489449579999999</v>
      </c>
      <c r="AL1390">
        <v>543.5196604065635</v>
      </c>
      <c r="AM1390" t="s">
        <v>1483</v>
      </c>
      <c r="AN1390" t="s">
        <v>1503</v>
      </c>
    </row>
    <row r="1391" spans="1:40">
      <c r="A1391" t="s">
        <v>741</v>
      </c>
      <c r="B1391">
        <v>49.6</v>
      </c>
      <c r="C1391">
        <v>48.8</v>
      </c>
      <c r="D1391">
        <v>50.2</v>
      </c>
      <c r="E1391">
        <v>3985</v>
      </c>
      <c r="F1391">
        <v>2028</v>
      </c>
      <c r="G1391">
        <v>1957</v>
      </c>
      <c r="H1391" s="2">
        <f>F1391/E1391</f>
        <v>0.50890840652446678</v>
      </c>
      <c r="I1391" s="2">
        <f>G1391/E1391</f>
        <v>0.49109159347553327</v>
      </c>
      <c r="J1391" s="1">
        <v>1750</v>
      </c>
      <c r="K1391" s="2">
        <f>J1391/E1391</f>
        <v>0.43914680050188204</v>
      </c>
      <c r="L1391" s="1">
        <v>805</v>
      </c>
      <c r="M1391" s="1">
        <v>80</v>
      </c>
      <c r="N1391" s="1">
        <v>496</v>
      </c>
      <c r="O1391" s="2">
        <f>L1391/$J1391</f>
        <v>0.46</v>
      </c>
      <c r="P1391" s="2">
        <f>M1391/$J1391</f>
        <v>4.5714285714285714E-2</v>
      </c>
      <c r="Q1391" s="2">
        <f>N1391/$J1391</f>
        <v>0.28342857142857142</v>
      </c>
      <c r="R1391" s="2">
        <v>0.71099999999999997</v>
      </c>
      <c r="S1391" s="8" t="str">
        <f>VLOOKUP(R1391,bachelor_lookup!A:B,2,TRUE)</f>
        <v>High</v>
      </c>
      <c r="T1391" s="2">
        <v>0.745</v>
      </c>
      <c r="U1391" s="2">
        <v>0.67700000000000005</v>
      </c>
      <c r="V1391" s="1">
        <v>3951</v>
      </c>
      <c r="W1391" s="2">
        <f>V1391/E1391</f>
        <v>0.9914680050188206</v>
      </c>
      <c r="X1391" s="2">
        <v>3.2000000000000001E-2</v>
      </c>
      <c r="Y1391" s="1">
        <v>898</v>
      </c>
      <c r="Z1391" s="2">
        <f>Y1391/E1391</f>
        <v>0.22534504391468005</v>
      </c>
      <c r="AA1391" s="2">
        <v>0.04</v>
      </c>
      <c r="AB1391" s="1">
        <v>2449</v>
      </c>
      <c r="AC1391" s="2">
        <f>AB1391/E1391</f>
        <v>0.61455457967377669</v>
      </c>
      <c r="AD1391" s="2">
        <f>1-(AC1391+Z1391)</f>
        <v>0.16010037641154329</v>
      </c>
      <c r="AE1391" s="2">
        <v>3.7000000000000005E-2</v>
      </c>
      <c r="AF1391" s="1">
        <v>130601</v>
      </c>
      <c r="AG1391" s="1">
        <v>1556</v>
      </c>
      <c r="AH1391" s="1">
        <v>101250</v>
      </c>
      <c r="AI1391" s="1">
        <v>3234</v>
      </c>
      <c r="AJ1391" s="2">
        <v>8.1000000000000003E-2</v>
      </c>
      <c r="AK1391">
        <v>27.654942500000001</v>
      </c>
      <c r="AL1391">
        <v>144.09720794031662</v>
      </c>
      <c r="AM1391" t="s">
        <v>1482</v>
      </c>
      <c r="AN1391" t="s">
        <v>1504</v>
      </c>
    </row>
    <row r="1392" spans="1:40">
      <c r="A1392" t="s">
        <v>369</v>
      </c>
      <c r="B1392">
        <v>34.4</v>
      </c>
      <c r="C1392">
        <v>34.6</v>
      </c>
      <c r="D1392">
        <v>34.200000000000003</v>
      </c>
      <c r="E1392">
        <v>4613</v>
      </c>
      <c r="F1392">
        <v>2443</v>
      </c>
      <c r="G1392">
        <v>2170</v>
      </c>
      <c r="H1392" s="2">
        <f>F1392/E1392</f>
        <v>0.52959028831562971</v>
      </c>
      <c r="I1392" s="2">
        <f>G1392/E1392</f>
        <v>0.47040971168437024</v>
      </c>
      <c r="J1392" s="1">
        <v>3114</v>
      </c>
      <c r="K1392" s="2">
        <f>J1392/E1392</f>
        <v>0.67504877520052031</v>
      </c>
      <c r="L1392" s="1">
        <v>1580</v>
      </c>
      <c r="M1392" s="1">
        <v>323</v>
      </c>
      <c r="N1392" s="1">
        <v>681</v>
      </c>
      <c r="O1392" s="2">
        <f>L1392/$J1392</f>
        <v>0.50738599871547851</v>
      </c>
      <c r="P1392" s="2">
        <f>M1392/$J1392</f>
        <v>0.10372511239563263</v>
      </c>
      <c r="Q1392" s="2">
        <f>N1392/$J1392</f>
        <v>0.2186897880539499</v>
      </c>
      <c r="R1392" s="2">
        <v>0.71200000000000008</v>
      </c>
      <c r="S1392" s="8" t="str">
        <f>VLOOKUP(R1392,bachelor_lookup!A:B,2,TRUE)</f>
        <v>High</v>
      </c>
      <c r="T1392" s="2">
        <v>0.63500000000000001</v>
      </c>
      <c r="U1392" s="2">
        <v>0.80099999999999993</v>
      </c>
      <c r="V1392" s="1">
        <v>4613</v>
      </c>
      <c r="W1392" s="2">
        <f>V1392/E1392</f>
        <v>1</v>
      </c>
      <c r="X1392" s="2">
        <v>7.0999999999999994E-2</v>
      </c>
      <c r="Y1392" s="1">
        <v>586</v>
      </c>
      <c r="Z1392" s="2">
        <f>Y1392/E1392</f>
        <v>0.12703230002167787</v>
      </c>
      <c r="AA1392" s="2">
        <v>4.4000000000000004E-2</v>
      </c>
      <c r="AB1392" s="1">
        <v>3766</v>
      </c>
      <c r="AC1392" s="2">
        <f>AB1392/E1392</f>
        <v>0.8163884673748103</v>
      </c>
      <c r="AD1392" s="2">
        <f>1-(AC1392+Z1392)</f>
        <v>5.6579232603511831E-2</v>
      </c>
      <c r="AE1392" s="2">
        <v>0.08</v>
      </c>
      <c r="AF1392" s="1">
        <v>102154</v>
      </c>
      <c r="AG1392" s="1">
        <v>2126</v>
      </c>
      <c r="AH1392" s="1">
        <v>89054</v>
      </c>
      <c r="AI1392" s="1">
        <v>4039</v>
      </c>
      <c r="AJ1392" s="2">
        <v>7.2999999999999995E-2</v>
      </c>
      <c r="AK1392">
        <v>1.360121852</v>
      </c>
      <c r="AL1392">
        <v>3391.607886614559</v>
      </c>
      <c r="AM1392" t="s">
        <v>1484</v>
      </c>
      <c r="AN1392" t="s">
        <v>1503</v>
      </c>
    </row>
    <row r="1393" spans="1:40">
      <c r="A1393" t="s">
        <v>391</v>
      </c>
      <c r="B1393">
        <v>37.700000000000003</v>
      </c>
      <c r="C1393">
        <v>34.700000000000003</v>
      </c>
      <c r="D1393">
        <v>39.1</v>
      </c>
      <c r="E1393">
        <v>4468</v>
      </c>
      <c r="F1393">
        <v>2191</v>
      </c>
      <c r="G1393">
        <v>2277</v>
      </c>
      <c r="H1393" s="2">
        <f>F1393/E1393</f>
        <v>0.49037600716204116</v>
      </c>
      <c r="I1393" s="2">
        <f>G1393/E1393</f>
        <v>0.50962399283795878</v>
      </c>
      <c r="J1393" s="1">
        <v>2552</v>
      </c>
      <c r="K1393" s="2">
        <f>J1393/E1393</f>
        <v>0.57117278424350937</v>
      </c>
      <c r="L1393" s="1">
        <v>1470</v>
      </c>
      <c r="M1393" s="1">
        <v>205</v>
      </c>
      <c r="N1393" s="1">
        <v>402</v>
      </c>
      <c r="O1393" s="2">
        <f>L1393/$J1393</f>
        <v>0.5760188087774295</v>
      </c>
      <c r="P1393" s="2">
        <f>M1393/$J1393</f>
        <v>8.0329153605015677E-2</v>
      </c>
      <c r="Q1393" s="2">
        <f>N1393/$J1393</f>
        <v>0.15752351097178682</v>
      </c>
      <c r="R1393" s="2">
        <v>0.71200000000000008</v>
      </c>
      <c r="S1393" s="8" t="str">
        <f>VLOOKUP(R1393,bachelor_lookup!A:B,2,TRUE)</f>
        <v>High</v>
      </c>
      <c r="T1393" s="2">
        <v>0.69499999999999995</v>
      </c>
      <c r="U1393" s="2">
        <v>0.72599999999999998</v>
      </c>
      <c r="V1393" s="1">
        <v>4442</v>
      </c>
      <c r="W1393" s="2">
        <f>V1393/E1393</f>
        <v>0.99418084153983888</v>
      </c>
      <c r="X1393" s="2">
        <v>3.7999999999999999E-2</v>
      </c>
      <c r="Y1393" s="1">
        <v>809</v>
      </c>
      <c r="Z1393" s="2">
        <f>Y1393/E1393</f>
        <v>0.18106535362578335</v>
      </c>
      <c r="AA1393" s="2">
        <v>0</v>
      </c>
      <c r="AB1393" s="1">
        <v>3113</v>
      </c>
      <c r="AC1393" s="2">
        <f>AB1393/E1393</f>
        <v>0.69673231871083263</v>
      </c>
      <c r="AD1393" s="2">
        <f>1-(AC1393+Z1393)</f>
        <v>0.12220232766338401</v>
      </c>
      <c r="AE1393" s="2">
        <v>5.5E-2</v>
      </c>
      <c r="AF1393" s="1">
        <v>133339</v>
      </c>
      <c r="AG1393" s="1">
        <v>2084</v>
      </c>
      <c r="AH1393" s="1">
        <v>101058</v>
      </c>
      <c r="AI1393" s="1">
        <v>3712</v>
      </c>
      <c r="AJ1393" s="2">
        <v>2.1000000000000001E-2</v>
      </c>
      <c r="AK1393">
        <v>0.902888684</v>
      </c>
      <c r="AL1393">
        <v>4948.5613001657684</v>
      </c>
      <c r="AM1393" t="s">
        <v>1484</v>
      </c>
      <c r="AN1393" t="s">
        <v>1503</v>
      </c>
    </row>
    <row r="1394" spans="1:40">
      <c r="A1394" t="s">
        <v>366</v>
      </c>
      <c r="B1394">
        <v>28.7</v>
      </c>
      <c r="C1394">
        <v>26.8</v>
      </c>
      <c r="D1394">
        <v>31.9</v>
      </c>
      <c r="E1394">
        <v>2891</v>
      </c>
      <c r="F1394">
        <v>1624</v>
      </c>
      <c r="G1394">
        <v>1267</v>
      </c>
      <c r="H1394" s="2">
        <f>F1394/E1394</f>
        <v>0.56174334140435833</v>
      </c>
      <c r="I1394" s="2">
        <f>G1394/E1394</f>
        <v>0.43825665859564167</v>
      </c>
      <c r="J1394" s="1">
        <v>1907</v>
      </c>
      <c r="K1394" s="2">
        <f>J1394/E1394</f>
        <v>0.65963334486336911</v>
      </c>
      <c r="L1394" s="1">
        <v>709</v>
      </c>
      <c r="M1394" s="1">
        <v>137</v>
      </c>
      <c r="N1394" s="1">
        <v>463</v>
      </c>
      <c r="O1394" s="2">
        <f>L1394/$J1394</f>
        <v>0.37178814892501311</v>
      </c>
      <c r="P1394" s="2">
        <f>M1394/$J1394</f>
        <v>7.1840587309910858E-2</v>
      </c>
      <c r="Q1394" s="2">
        <f>N1394/$J1394</f>
        <v>0.24278972207656005</v>
      </c>
      <c r="R1394" s="2">
        <v>0.71299999999999997</v>
      </c>
      <c r="S1394" s="8" t="str">
        <f>VLOOKUP(R1394,bachelor_lookup!A:B,2,TRUE)</f>
        <v>High</v>
      </c>
      <c r="T1394" s="2">
        <v>0.71</v>
      </c>
      <c r="U1394" s="2">
        <v>0.71599999999999997</v>
      </c>
      <c r="V1394" s="1">
        <v>2875</v>
      </c>
      <c r="W1394" s="2">
        <f>V1394/E1394</f>
        <v>0.99446558284330677</v>
      </c>
      <c r="X1394" s="2">
        <v>0.21100000000000002</v>
      </c>
      <c r="Y1394" s="1">
        <v>301</v>
      </c>
      <c r="Z1394" s="2">
        <f>Y1394/E1394</f>
        <v>0.10411622276029056</v>
      </c>
      <c r="AA1394" s="2">
        <v>0</v>
      </c>
      <c r="AB1394" s="1">
        <v>2403</v>
      </c>
      <c r="AC1394" s="2">
        <f>AB1394/E1394</f>
        <v>0.83120027672085783</v>
      </c>
      <c r="AD1394" s="2">
        <f>1-(AC1394+Z1394)</f>
        <v>6.4683500518851633E-2</v>
      </c>
      <c r="AE1394" s="2">
        <v>0.249</v>
      </c>
      <c r="AF1394" s="1">
        <v>118434</v>
      </c>
      <c r="AG1394" s="1">
        <v>979</v>
      </c>
      <c r="AH1394" s="1">
        <v>88221</v>
      </c>
      <c r="AI1394" s="1">
        <v>2600</v>
      </c>
      <c r="AJ1394" s="2">
        <v>3.7000000000000005E-2</v>
      </c>
      <c r="AK1394">
        <v>0.67099813399999997</v>
      </c>
      <c r="AL1394">
        <v>4308.5067655344628</v>
      </c>
      <c r="AM1394" t="s">
        <v>1484</v>
      </c>
      <c r="AN1394" t="s">
        <v>1503</v>
      </c>
    </row>
    <row r="1395" spans="1:40">
      <c r="A1395" t="s">
        <v>358</v>
      </c>
      <c r="B1395">
        <v>40.6</v>
      </c>
      <c r="C1395">
        <v>36.299999999999997</v>
      </c>
      <c r="D1395">
        <v>42.7</v>
      </c>
      <c r="E1395">
        <v>2095</v>
      </c>
      <c r="F1395">
        <v>1086</v>
      </c>
      <c r="G1395">
        <v>1009</v>
      </c>
      <c r="H1395" s="2">
        <f>F1395/E1395</f>
        <v>0.51837708830548923</v>
      </c>
      <c r="I1395" s="2">
        <f>G1395/E1395</f>
        <v>0.48162291169451071</v>
      </c>
      <c r="J1395" s="1">
        <v>1139</v>
      </c>
      <c r="K1395" s="2">
        <f>J1395/E1395</f>
        <v>0.54367541766109784</v>
      </c>
      <c r="L1395" s="1">
        <v>665</v>
      </c>
      <c r="M1395" s="1">
        <v>90</v>
      </c>
      <c r="N1395" s="1">
        <v>169</v>
      </c>
      <c r="O1395" s="2">
        <f>L1395/$J1395</f>
        <v>0.58384547848990342</v>
      </c>
      <c r="P1395" s="2">
        <f>M1395/$J1395</f>
        <v>7.9016681299385425E-2</v>
      </c>
      <c r="Q1395" s="2">
        <f>N1395/$J1395</f>
        <v>0.14837576821773485</v>
      </c>
      <c r="R1395" s="2">
        <v>0.71299999999999997</v>
      </c>
      <c r="S1395" s="8" t="str">
        <f>VLOOKUP(R1395,bachelor_lookup!A:B,2,TRUE)</f>
        <v>High</v>
      </c>
      <c r="T1395" s="2">
        <v>0.71799999999999997</v>
      </c>
      <c r="U1395" s="2">
        <v>0.70700000000000007</v>
      </c>
      <c r="V1395" s="1">
        <v>2071</v>
      </c>
      <c r="W1395" s="2">
        <f>V1395/E1395</f>
        <v>0.98854415274463003</v>
      </c>
      <c r="X1395" s="2">
        <v>8.5999999999999993E-2</v>
      </c>
      <c r="Y1395" s="1">
        <v>377</v>
      </c>
      <c r="Z1395" s="2">
        <f>Y1395/E1395</f>
        <v>0.17995226730310263</v>
      </c>
      <c r="AA1395" s="2">
        <v>5.2999999999999999E-2</v>
      </c>
      <c r="AB1395" s="1">
        <v>1404</v>
      </c>
      <c r="AC1395" s="2">
        <f>AB1395/E1395</f>
        <v>0.67016706443914076</v>
      </c>
      <c r="AD1395" s="2">
        <f>1-(AC1395+Z1395)</f>
        <v>0.14988066825775659</v>
      </c>
      <c r="AE1395" s="2">
        <v>9.3000000000000013E-2</v>
      </c>
      <c r="AF1395" s="1">
        <v>115814</v>
      </c>
      <c r="AG1395" s="1">
        <v>871</v>
      </c>
      <c r="AH1395" s="1">
        <v>85417</v>
      </c>
      <c r="AI1395" s="1">
        <v>1734</v>
      </c>
      <c r="AJ1395" s="2">
        <v>5.9000000000000004E-2</v>
      </c>
      <c r="AK1395">
        <v>0.62460618800000001</v>
      </c>
      <c r="AL1395">
        <v>3354.1134241852883</v>
      </c>
      <c r="AM1395" t="s">
        <v>1484</v>
      </c>
      <c r="AN1395" t="s">
        <v>1503</v>
      </c>
    </row>
    <row r="1396" spans="1:40">
      <c r="A1396" t="s">
        <v>389</v>
      </c>
      <c r="B1396">
        <v>33.4</v>
      </c>
      <c r="C1396">
        <v>31.3</v>
      </c>
      <c r="D1396">
        <v>36.299999999999997</v>
      </c>
      <c r="E1396">
        <v>6877</v>
      </c>
      <c r="F1396">
        <v>3449</v>
      </c>
      <c r="G1396">
        <v>3428</v>
      </c>
      <c r="H1396" s="2">
        <f>F1396/E1396</f>
        <v>0.50152682855896469</v>
      </c>
      <c r="I1396" s="2">
        <f>G1396/E1396</f>
        <v>0.49847317144103531</v>
      </c>
      <c r="J1396" s="1">
        <v>4811</v>
      </c>
      <c r="K1396" s="2">
        <f>J1396/E1396</f>
        <v>0.69957830449323832</v>
      </c>
      <c r="L1396" s="1">
        <v>2311</v>
      </c>
      <c r="M1396" s="1">
        <v>218</v>
      </c>
      <c r="N1396" s="1">
        <v>1125</v>
      </c>
      <c r="O1396" s="2">
        <f>L1396/$J1396</f>
        <v>0.4803575140303471</v>
      </c>
      <c r="P1396" s="2">
        <f>M1396/$J1396</f>
        <v>4.5312824776553733E-2</v>
      </c>
      <c r="Q1396" s="2">
        <f>N1396/$J1396</f>
        <v>0.2338391186863438</v>
      </c>
      <c r="R1396" s="2">
        <v>0.71700000000000008</v>
      </c>
      <c r="S1396" s="8" t="str">
        <f>VLOOKUP(R1396,bachelor_lookup!A:B,2,TRUE)</f>
        <v>High</v>
      </c>
      <c r="T1396" s="2">
        <v>0.72099999999999997</v>
      </c>
      <c r="U1396" s="2">
        <v>0.71299999999999997</v>
      </c>
      <c r="V1396" s="1">
        <v>6877</v>
      </c>
      <c r="W1396" s="2">
        <f>V1396/E1396</f>
        <v>1</v>
      </c>
      <c r="X1396" s="2">
        <v>7.6999999999999999E-2</v>
      </c>
      <c r="Y1396" s="1">
        <v>547</v>
      </c>
      <c r="Z1396" s="2">
        <f>Y1396/E1396</f>
        <v>7.954049730987349E-2</v>
      </c>
      <c r="AA1396" s="2">
        <v>3.7999999999999999E-2</v>
      </c>
      <c r="AB1396" s="1">
        <v>5490</v>
      </c>
      <c r="AC1396" s="2">
        <f>AB1396/E1396</f>
        <v>0.79831321797295329</v>
      </c>
      <c r="AD1396" s="2">
        <f>1-(AC1396+Z1396)</f>
        <v>0.12214628471717326</v>
      </c>
      <c r="AE1396" s="2">
        <v>0.08</v>
      </c>
      <c r="AF1396" s="1">
        <v>100502</v>
      </c>
      <c r="AG1396" s="1">
        <v>4005</v>
      </c>
      <c r="AH1396" s="1">
        <v>82755</v>
      </c>
      <c r="AI1396" s="1">
        <v>6372</v>
      </c>
      <c r="AJ1396" s="2">
        <v>4.5999999999999999E-2</v>
      </c>
      <c r="AK1396">
        <v>1.380614411</v>
      </c>
      <c r="AL1396">
        <v>4981.1156143291919</v>
      </c>
      <c r="AM1396" t="s">
        <v>1484</v>
      </c>
      <c r="AN1396" t="s">
        <v>1503</v>
      </c>
    </row>
    <row r="1397" spans="1:40">
      <c r="A1397" t="s">
        <v>521</v>
      </c>
      <c r="B1397">
        <v>44.5</v>
      </c>
      <c r="C1397">
        <v>42.9</v>
      </c>
      <c r="D1397">
        <v>46.1</v>
      </c>
      <c r="E1397">
        <v>7650</v>
      </c>
      <c r="F1397">
        <v>3639</v>
      </c>
      <c r="G1397">
        <v>4011</v>
      </c>
      <c r="H1397" s="2">
        <f>F1397/E1397</f>
        <v>0.47568627450980394</v>
      </c>
      <c r="I1397" s="2">
        <f>G1397/E1397</f>
        <v>0.52431372549019606</v>
      </c>
      <c r="J1397" s="1">
        <v>3325</v>
      </c>
      <c r="K1397" s="2">
        <f>J1397/E1397</f>
        <v>0.434640522875817</v>
      </c>
      <c r="L1397" s="1">
        <v>2401</v>
      </c>
      <c r="M1397" s="1">
        <v>274</v>
      </c>
      <c r="N1397" s="1">
        <v>311</v>
      </c>
      <c r="O1397" s="2">
        <f>L1397/$J1397</f>
        <v>0.72210526315789469</v>
      </c>
      <c r="P1397" s="2">
        <f>M1397/$J1397</f>
        <v>8.2406015037593983E-2</v>
      </c>
      <c r="Q1397" s="2">
        <f>N1397/$J1397</f>
        <v>9.3533834586466164E-2</v>
      </c>
      <c r="R1397" s="2">
        <v>0.71799999999999997</v>
      </c>
      <c r="S1397" s="8" t="str">
        <f>VLOOKUP(R1397,bachelor_lookup!A:B,2,TRUE)</f>
        <v>High</v>
      </c>
      <c r="T1397" s="2">
        <v>0.77099999999999991</v>
      </c>
      <c r="U1397" s="2">
        <v>0.67099999999999993</v>
      </c>
      <c r="V1397" s="1">
        <v>7585</v>
      </c>
      <c r="W1397" s="2">
        <f>V1397/E1397</f>
        <v>0.99150326797385624</v>
      </c>
      <c r="X1397" s="2">
        <v>8.900000000000001E-2</v>
      </c>
      <c r="Y1397" s="1">
        <v>1582</v>
      </c>
      <c r="Z1397" s="2">
        <f>Y1397/E1397</f>
        <v>0.20679738562091504</v>
      </c>
      <c r="AA1397" s="2">
        <v>0.13800000000000001</v>
      </c>
      <c r="AB1397" s="1">
        <v>4293</v>
      </c>
      <c r="AC1397" s="2">
        <f>AB1397/E1397</f>
        <v>0.56117647058823528</v>
      </c>
      <c r="AD1397" s="2">
        <f>1-(AC1397+Z1397)</f>
        <v>0.23202614379084974</v>
      </c>
      <c r="AE1397" s="2">
        <v>5.7999999999999996E-2</v>
      </c>
      <c r="AF1397" s="1">
        <v>149909</v>
      </c>
      <c r="AG1397" s="1">
        <v>3512</v>
      </c>
      <c r="AH1397" s="1">
        <v>100172</v>
      </c>
      <c r="AI1397" s="1">
        <v>6182</v>
      </c>
      <c r="AJ1397" s="2">
        <v>4.0999999999999995E-2</v>
      </c>
      <c r="AK1397">
        <v>13.535604810000001</v>
      </c>
      <c r="AL1397">
        <v>565.17607505415936</v>
      </c>
      <c r="AM1397" t="s">
        <v>1483</v>
      </c>
      <c r="AN1397" t="s">
        <v>1503</v>
      </c>
    </row>
    <row r="1398" spans="1:40">
      <c r="A1398" t="s">
        <v>348</v>
      </c>
      <c r="B1398">
        <v>35.200000000000003</v>
      </c>
      <c r="C1398">
        <v>33.799999999999997</v>
      </c>
      <c r="D1398">
        <v>37.200000000000003</v>
      </c>
      <c r="E1398">
        <v>5589</v>
      </c>
      <c r="F1398">
        <v>2865</v>
      </c>
      <c r="G1398">
        <v>2724</v>
      </c>
      <c r="H1398" s="2">
        <f>F1398/E1398</f>
        <v>0.51261406333870096</v>
      </c>
      <c r="I1398" s="2">
        <f>G1398/E1398</f>
        <v>0.48738593666129898</v>
      </c>
      <c r="J1398" s="1">
        <v>3440</v>
      </c>
      <c r="K1398" s="2">
        <f>J1398/E1398</f>
        <v>0.61549472177491504</v>
      </c>
      <c r="L1398" s="1">
        <v>2078</v>
      </c>
      <c r="M1398" s="1">
        <v>245</v>
      </c>
      <c r="N1398" s="1">
        <v>641</v>
      </c>
      <c r="O1398" s="2">
        <f>L1398/$J1398</f>
        <v>0.60406976744186047</v>
      </c>
      <c r="P1398" s="2">
        <f>M1398/$J1398</f>
        <v>7.1220930232558141E-2</v>
      </c>
      <c r="Q1398" s="2">
        <f>N1398/$J1398</f>
        <v>0.18633720930232558</v>
      </c>
      <c r="R1398" s="2">
        <v>0.71900000000000008</v>
      </c>
      <c r="S1398" s="8" t="str">
        <f>VLOOKUP(R1398,bachelor_lookup!A:B,2,TRUE)</f>
        <v>High</v>
      </c>
      <c r="T1398" s="2">
        <v>0.70099999999999996</v>
      </c>
      <c r="U1398" s="2">
        <v>0.73699999999999999</v>
      </c>
      <c r="V1398" s="1">
        <v>5588</v>
      </c>
      <c r="W1398" s="2">
        <f>V1398/E1398</f>
        <v>0.99982107711576307</v>
      </c>
      <c r="X1398" s="2">
        <v>7.8E-2</v>
      </c>
      <c r="Y1398" s="1">
        <v>960</v>
      </c>
      <c r="Z1398" s="2">
        <f>Y1398/E1398</f>
        <v>0.17176596886741816</v>
      </c>
      <c r="AA1398" s="2">
        <v>7.4999999999999997E-2</v>
      </c>
      <c r="AB1398" s="1">
        <v>4089</v>
      </c>
      <c r="AC1398" s="2">
        <f>AB1398/E1398</f>
        <v>0.73161567364465918</v>
      </c>
      <c r="AD1398" s="2">
        <f>1-(AC1398+Z1398)</f>
        <v>9.661835748792269E-2</v>
      </c>
      <c r="AE1398" s="2">
        <v>0.09</v>
      </c>
      <c r="AF1398" s="1">
        <v>131505</v>
      </c>
      <c r="AG1398" s="1">
        <v>2267</v>
      </c>
      <c r="AH1398" s="1">
        <v>107039</v>
      </c>
      <c r="AI1398" s="1">
        <v>4709</v>
      </c>
      <c r="AJ1398" s="2">
        <v>2.7000000000000003E-2</v>
      </c>
      <c r="AK1398">
        <v>1.5972983169999999</v>
      </c>
      <c r="AL1398">
        <v>3499.0332992381163</v>
      </c>
      <c r="AM1398" t="s">
        <v>1484</v>
      </c>
      <c r="AN1398" t="s">
        <v>1503</v>
      </c>
    </row>
    <row r="1399" spans="1:40">
      <c r="A1399" t="s">
        <v>365</v>
      </c>
      <c r="B1399">
        <v>25.2</v>
      </c>
      <c r="C1399">
        <v>25.1</v>
      </c>
      <c r="D1399">
        <v>25.4</v>
      </c>
      <c r="E1399">
        <v>6209</v>
      </c>
      <c r="F1399">
        <v>3464</v>
      </c>
      <c r="G1399">
        <v>2745</v>
      </c>
      <c r="H1399" s="2">
        <f>F1399/E1399</f>
        <v>0.55789982283781603</v>
      </c>
      <c r="I1399" s="2">
        <f>G1399/E1399</f>
        <v>0.44210017716218392</v>
      </c>
      <c r="J1399" s="1">
        <v>3908</v>
      </c>
      <c r="K1399" s="2">
        <f>J1399/E1399</f>
        <v>0.62940892253180869</v>
      </c>
      <c r="L1399" s="1">
        <v>1538</v>
      </c>
      <c r="M1399" s="1">
        <v>210</v>
      </c>
      <c r="N1399" s="1">
        <v>973</v>
      </c>
      <c r="O1399" s="2">
        <f>L1399/$J1399</f>
        <v>0.39355168884339814</v>
      </c>
      <c r="P1399" s="2">
        <f>M1399/$J1399</f>
        <v>5.3735926305015357E-2</v>
      </c>
      <c r="Q1399" s="2">
        <f>N1399/$J1399</f>
        <v>0.24897645854657113</v>
      </c>
      <c r="R1399" s="2">
        <v>0.72400000000000009</v>
      </c>
      <c r="S1399" s="8" t="str">
        <f>VLOOKUP(R1399,bachelor_lookup!A:B,2,TRUE)</f>
        <v>High</v>
      </c>
      <c r="T1399" s="2">
        <v>0.66400000000000003</v>
      </c>
      <c r="U1399" s="2">
        <v>0.79700000000000004</v>
      </c>
      <c r="V1399" s="1">
        <v>5972</v>
      </c>
      <c r="W1399" s="2">
        <f>V1399/E1399</f>
        <v>0.96182960219036884</v>
      </c>
      <c r="X1399" s="2">
        <v>0.38400000000000001</v>
      </c>
      <c r="Y1399" s="1">
        <v>420</v>
      </c>
      <c r="Z1399" s="2">
        <f>Y1399/E1399</f>
        <v>6.7643742953776773E-2</v>
      </c>
      <c r="AA1399" s="2">
        <v>3.6000000000000004E-2</v>
      </c>
      <c r="AB1399" s="1">
        <v>5142</v>
      </c>
      <c r="AC1399" s="2">
        <f>AB1399/E1399</f>
        <v>0.82815268159123856</v>
      </c>
      <c r="AD1399" s="2">
        <f>1-(AC1399+Z1399)</f>
        <v>0.10420357545498471</v>
      </c>
      <c r="AE1399" s="2">
        <v>0.41799999999999998</v>
      </c>
      <c r="AF1399" s="1">
        <v>81972</v>
      </c>
      <c r="AG1399" s="1">
        <v>2313</v>
      </c>
      <c r="AH1399" s="1">
        <v>53177</v>
      </c>
      <c r="AI1399" s="1">
        <v>5823</v>
      </c>
      <c r="AJ1399" s="2">
        <v>0.10300000000000001</v>
      </c>
      <c r="AK1399">
        <v>0.989902595</v>
      </c>
      <c r="AL1399">
        <v>6272.3342997196605</v>
      </c>
      <c r="AM1399" t="s">
        <v>1484</v>
      </c>
      <c r="AN1399" t="s">
        <v>1503</v>
      </c>
    </row>
    <row r="1400" spans="1:40">
      <c r="A1400" t="s">
        <v>355</v>
      </c>
      <c r="B1400">
        <v>36.200000000000003</v>
      </c>
      <c r="C1400">
        <v>38.1</v>
      </c>
      <c r="D1400">
        <v>35.200000000000003</v>
      </c>
      <c r="E1400">
        <v>3747</v>
      </c>
      <c r="F1400">
        <v>1662</v>
      </c>
      <c r="G1400">
        <v>2085</v>
      </c>
      <c r="H1400" s="2">
        <f>F1400/E1400</f>
        <v>0.44355484387510008</v>
      </c>
      <c r="I1400" s="2">
        <f>G1400/E1400</f>
        <v>0.55644515612489986</v>
      </c>
      <c r="J1400" s="1">
        <v>2204</v>
      </c>
      <c r="K1400" s="2">
        <f>J1400/E1400</f>
        <v>0.58820389645049376</v>
      </c>
      <c r="L1400" s="1">
        <v>1234</v>
      </c>
      <c r="M1400" s="1">
        <v>162</v>
      </c>
      <c r="N1400" s="1">
        <v>257</v>
      </c>
      <c r="O1400" s="2">
        <f>L1400/$J1400</f>
        <v>0.55989110707803991</v>
      </c>
      <c r="P1400" s="2">
        <f>M1400/$J1400</f>
        <v>7.3502722323048997E-2</v>
      </c>
      <c r="Q1400" s="2">
        <f>N1400/$J1400</f>
        <v>0.11660617059891107</v>
      </c>
      <c r="R1400" s="2">
        <v>0.72400000000000009</v>
      </c>
      <c r="S1400" s="8" t="str">
        <f>VLOOKUP(R1400,bachelor_lookup!A:B,2,TRUE)</f>
        <v>High</v>
      </c>
      <c r="T1400" s="2">
        <v>0.69599999999999995</v>
      </c>
      <c r="U1400" s="2">
        <v>0.747</v>
      </c>
      <c r="V1400" s="1">
        <v>3747</v>
      </c>
      <c r="W1400" s="2">
        <f>V1400/E1400</f>
        <v>1</v>
      </c>
      <c r="X1400" s="2">
        <v>3.5000000000000003E-2</v>
      </c>
      <c r="Y1400" s="1">
        <v>816</v>
      </c>
      <c r="Z1400" s="2">
        <f>Y1400/E1400</f>
        <v>0.2177742193755004</v>
      </c>
      <c r="AA1400" s="2">
        <v>3.7999999999999999E-2</v>
      </c>
      <c r="AB1400" s="1">
        <v>2695</v>
      </c>
      <c r="AC1400" s="2">
        <f>AB1400/E1400</f>
        <v>0.71924206031491855</v>
      </c>
      <c r="AD1400" s="2">
        <f>1-(AC1400+Z1400)</f>
        <v>6.2983720309581104E-2</v>
      </c>
      <c r="AE1400" s="2">
        <v>3.5000000000000003E-2</v>
      </c>
      <c r="AF1400" s="1">
        <v>123676</v>
      </c>
      <c r="AG1400" s="1">
        <v>1503</v>
      </c>
      <c r="AH1400" s="1">
        <v>100677</v>
      </c>
      <c r="AI1400" s="1">
        <v>2999</v>
      </c>
      <c r="AJ1400" s="2">
        <v>0.03</v>
      </c>
      <c r="AK1400">
        <v>0.78715199400000002</v>
      </c>
      <c r="AL1400">
        <v>4760.1988288935208</v>
      </c>
      <c r="AM1400" t="s">
        <v>1484</v>
      </c>
      <c r="AN1400" t="s">
        <v>1503</v>
      </c>
    </row>
    <row r="1401" spans="1:40">
      <c r="A1401" t="s">
        <v>493</v>
      </c>
      <c r="B1401">
        <v>42.3</v>
      </c>
      <c r="C1401">
        <v>38.700000000000003</v>
      </c>
      <c r="D1401">
        <v>46.1</v>
      </c>
      <c r="E1401">
        <v>2587</v>
      </c>
      <c r="F1401">
        <v>1330</v>
      </c>
      <c r="G1401">
        <v>1257</v>
      </c>
      <c r="H1401" s="2">
        <f>F1401/E1401</f>
        <v>0.51410900657131808</v>
      </c>
      <c r="I1401" s="2">
        <f>G1401/E1401</f>
        <v>0.48589099342868186</v>
      </c>
      <c r="J1401" s="1">
        <v>1407</v>
      </c>
      <c r="K1401" s="2">
        <f>J1401/E1401</f>
        <v>0.5438732122149208</v>
      </c>
      <c r="L1401" s="1">
        <v>942</v>
      </c>
      <c r="M1401" s="1">
        <v>70</v>
      </c>
      <c r="N1401" s="1">
        <v>135</v>
      </c>
      <c r="O1401" s="2">
        <f>L1401/$J1401</f>
        <v>0.66950959488272921</v>
      </c>
      <c r="P1401" s="2">
        <f>M1401/$J1401</f>
        <v>4.975124378109453E-2</v>
      </c>
      <c r="Q1401" s="2">
        <f>N1401/$J1401</f>
        <v>9.5948827292110878E-2</v>
      </c>
      <c r="R1401" s="2">
        <v>0.72400000000000009</v>
      </c>
      <c r="S1401" s="8" t="str">
        <f>VLOOKUP(R1401,bachelor_lookup!A:B,2,TRUE)</f>
        <v>High</v>
      </c>
      <c r="T1401" s="2">
        <v>0.73099999999999998</v>
      </c>
      <c r="U1401" s="2">
        <v>0.71599999999999997</v>
      </c>
      <c r="V1401" s="1">
        <v>2587</v>
      </c>
      <c r="W1401" s="2">
        <f>V1401/E1401</f>
        <v>1</v>
      </c>
      <c r="X1401" s="2">
        <v>5.7999999999999996E-2</v>
      </c>
      <c r="Y1401" s="1">
        <v>336</v>
      </c>
      <c r="Z1401" s="2">
        <f>Y1401/E1401</f>
        <v>0.12988017008117511</v>
      </c>
      <c r="AA1401" s="2">
        <v>4.8000000000000001E-2</v>
      </c>
      <c r="AB1401" s="1">
        <v>1783</v>
      </c>
      <c r="AC1401" s="2">
        <f>AB1401/E1401</f>
        <v>0.68921530730575953</v>
      </c>
      <c r="AD1401" s="2">
        <f>1-(AC1401+Z1401)</f>
        <v>0.18090452261306533</v>
      </c>
      <c r="AE1401" s="2">
        <v>5.9000000000000004E-2</v>
      </c>
      <c r="AF1401" s="1">
        <v>131604</v>
      </c>
      <c r="AG1401" s="1">
        <v>1448</v>
      </c>
      <c r="AH1401" s="1">
        <v>102679</v>
      </c>
      <c r="AI1401" s="1">
        <v>2272</v>
      </c>
      <c r="AJ1401" s="2">
        <v>9.8000000000000004E-2</v>
      </c>
      <c r="AK1401">
        <v>2.1006742790000001</v>
      </c>
      <c r="AL1401">
        <v>1231.5093424343297</v>
      </c>
      <c r="AM1401" t="s">
        <v>1483</v>
      </c>
      <c r="AN1401" t="s">
        <v>1503</v>
      </c>
    </row>
    <row r="1402" spans="1:40">
      <c r="A1402" t="s">
        <v>336</v>
      </c>
      <c r="B1402">
        <v>46</v>
      </c>
      <c r="C1402">
        <v>45.9</v>
      </c>
      <c r="D1402">
        <v>46.2</v>
      </c>
      <c r="E1402">
        <v>2452</v>
      </c>
      <c r="F1402">
        <v>1304</v>
      </c>
      <c r="G1402">
        <v>1148</v>
      </c>
      <c r="H1402" s="2">
        <f>F1402/E1402</f>
        <v>0.53181076672104399</v>
      </c>
      <c r="I1402" s="2">
        <f>G1402/E1402</f>
        <v>0.46818923327895595</v>
      </c>
      <c r="J1402" s="1">
        <v>1403</v>
      </c>
      <c r="K1402" s="2">
        <f>J1402/E1402</f>
        <v>0.57218597063621535</v>
      </c>
      <c r="L1402" s="1">
        <v>1003</v>
      </c>
      <c r="M1402" s="1">
        <v>96</v>
      </c>
      <c r="N1402" s="1">
        <v>125</v>
      </c>
      <c r="O1402" s="2">
        <f>L1402/$J1402</f>
        <v>0.71489665003563796</v>
      </c>
      <c r="P1402" s="2">
        <f>M1402/$J1402</f>
        <v>6.8424803991446903E-2</v>
      </c>
      <c r="Q1402" s="2">
        <f>N1402/$J1402</f>
        <v>8.9094796863863152E-2</v>
      </c>
      <c r="R1402" s="2">
        <v>0.72900000000000009</v>
      </c>
      <c r="S1402" s="8" t="str">
        <f>VLOOKUP(R1402,bachelor_lookup!A:B,2,TRUE)</f>
        <v>High</v>
      </c>
      <c r="T1402" s="2">
        <v>0.74099999999999999</v>
      </c>
      <c r="U1402" s="2">
        <v>0.71599999999999997</v>
      </c>
      <c r="V1402" s="1">
        <v>2452</v>
      </c>
      <c r="W1402" s="2">
        <f>V1402/E1402</f>
        <v>1</v>
      </c>
      <c r="X1402" s="2">
        <v>2.8999999999999998E-2</v>
      </c>
      <c r="Y1402" s="1">
        <v>449</v>
      </c>
      <c r="Z1402" s="2">
        <f>Y1402/E1402</f>
        <v>0.18311582381729199</v>
      </c>
      <c r="AA1402" s="2">
        <v>0</v>
      </c>
      <c r="AB1402" s="1">
        <v>1607</v>
      </c>
      <c r="AC1402" s="2">
        <f>AB1402/E1402</f>
        <v>0.65538336052202284</v>
      </c>
      <c r="AD1402" s="2">
        <f>1-(AC1402+Z1402)</f>
        <v>0.16150081566068519</v>
      </c>
      <c r="AE1402" s="2">
        <v>2.8999999999999998E-2</v>
      </c>
      <c r="AF1402" s="1">
        <v>122281</v>
      </c>
      <c r="AG1402" s="1">
        <v>1120</v>
      </c>
      <c r="AH1402" s="1">
        <v>103056</v>
      </c>
      <c r="AI1402" s="1">
        <v>2016</v>
      </c>
      <c r="AJ1402" s="2">
        <v>6.5000000000000002E-2</v>
      </c>
      <c r="AK1402">
        <v>1.568973108</v>
      </c>
      <c r="AL1402">
        <v>1562.8056258565268</v>
      </c>
      <c r="AM1402" t="s">
        <v>1484</v>
      </c>
      <c r="AN1402" t="s">
        <v>1503</v>
      </c>
    </row>
    <row r="1403" spans="1:40">
      <c r="A1403" t="s">
        <v>498</v>
      </c>
      <c r="B1403">
        <v>31.5</v>
      </c>
      <c r="C1403">
        <v>30.6</v>
      </c>
      <c r="D1403">
        <v>33.5</v>
      </c>
      <c r="E1403">
        <v>5451</v>
      </c>
      <c r="F1403">
        <v>3164</v>
      </c>
      <c r="G1403">
        <v>2287</v>
      </c>
      <c r="H1403" s="2">
        <f>F1403/E1403</f>
        <v>0.58044395523757109</v>
      </c>
      <c r="I1403" s="2">
        <f>G1403/E1403</f>
        <v>0.41955604476242891</v>
      </c>
      <c r="J1403" s="1">
        <v>2919</v>
      </c>
      <c r="K1403" s="2">
        <f>J1403/E1403</f>
        <v>0.53549807374793612</v>
      </c>
      <c r="L1403" s="1">
        <v>1817</v>
      </c>
      <c r="M1403" s="1">
        <v>318</v>
      </c>
      <c r="N1403" s="1">
        <v>352</v>
      </c>
      <c r="O1403" s="2">
        <f>L1403/$J1403</f>
        <v>0.62247344981157926</v>
      </c>
      <c r="P1403" s="2">
        <f>M1403/$J1403</f>
        <v>0.10894141829393628</v>
      </c>
      <c r="Q1403" s="2">
        <f>N1403/$J1403</f>
        <v>0.12058924289140116</v>
      </c>
      <c r="R1403" s="2">
        <v>0.73</v>
      </c>
      <c r="S1403" s="8" t="str">
        <f>VLOOKUP(R1403,bachelor_lookup!A:B,2,TRUE)</f>
        <v>High</v>
      </c>
      <c r="T1403" s="2">
        <v>0.81200000000000006</v>
      </c>
      <c r="U1403" s="2">
        <v>0.61499999999999999</v>
      </c>
      <c r="V1403" s="1">
        <v>5442</v>
      </c>
      <c r="W1403" s="2">
        <f>V1403/E1403</f>
        <v>0.9983489268024216</v>
      </c>
      <c r="X1403" s="2">
        <v>8.6999999999999994E-2</v>
      </c>
      <c r="Y1403" s="1">
        <v>1196</v>
      </c>
      <c r="Z1403" s="2">
        <f>Y1403/E1403</f>
        <v>0.21940928270042195</v>
      </c>
      <c r="AA1403" s="2">
        <v>8.8000000000000009E-2</v>
      </c>
      <c r="AB1403" s="1">
        <v>3855</v>
      </c>
      <c r="AC1403" s="2">
        <f>AB1403/E1403</f>
        <v>0.70720968629609249</v>
      </c>
      <c r="AD1403" s="2">
        <f>1-(AC1403+Z1403)</f>
        <v>7.3381031003485586E-2</v>
      </c>
      <c r="AE1403" s="2">
        <v>6.6000000000000003E-2</v>
      </c>
      <c r="AF1403" s="1">
        <v>126887</v>
      </c>
      <c r="AG1403" s="1">
        <v>2213</v>
      </c>
      <c r="AH1403" s="1">
        <v>90943</v>
      </c>
      <c r="AI1403" s="1">
        <v>4366</v>
      </c>
      <c r="AJ1403" s="2">
        <v>4.4999999999999998E-2</v>
      </c>
      <c r="AK1403">
        <v>4.772677711</v>
      </c>
      <c r="AL1403">
        <v>1142.1261459655263</v>
      </c>
      <c r="AM1403" t="s">
        <v>1483</v>
      </c>
      <c r="AN1403" t="s">
        <v>1503</v>
      </c>
    </row>
    <row r="1404" spans="1:40">
      <c r="A1404" t="s">
        <v>700</v>
      </c>
      <c r="B1404">
        <v>39.5</v>
      </c>
      <c r="C1404">
        <v>39.1</v>
      </c>
      <c r="D1404">
        <v>40</v>
      </c>
      <c r="E1404">
        <v>5143</v>
      </c>
      <c r="F1404">
        <v>2750</v>
      </c>
      <c r="G1404">
        <v>2393</v>
      </c>
      <c r="H1404" s="2">
        <f>F1404/E1404</f>
        <v>0.53470736923974338</v>
      </c>
      <c r="I1404" s="2">
        <f>G1404/E1404</f>
        <v>0.46529263076025668</v>
      </c>
      <c r="J1404" s="1">
        <v>2532</v>
      </c>
      <c r="K1404" s="2">
        <f>J1404/E1404</f>
        <v>0.4923196577872837</v>
      </c>
      <c r="L1404" s="1">
        <v>1809</v>
      </c>
      <c r="M1404" s="1">
        <v>234</v>
      </c>
      <c r="N1404" s="1">
        <v>61</v>
      </c>
      <c r="O1404" s="2">
        <f>L1404/$J1404</f>
        <v>0.71445497630331756</v>
      </c>
      <c r="P1404" s="2">
        <f>M1404/$J1404</f>
        <v>9.2417061611374404E-2</v>
      </c>
      <c r="Q1404" s="2">
        <f>N1404/$J1404</f>
        <v>2.4091627172195894E-2</v>
      </c>
      <c r="R1404" s="2">
        <v>0.73</v>
      </c>
      <c r="S1404" s="8" t="str">
        <f>VLOOKUP(R1404,bachelor_lookup!A:B,2,TRUE)</f>
        <v>High</v>
      </c>
      <c r="T1404" s="2">
        <v>0.78700000000000003</v>
      </c>
      <c r="U1404" s="2">
        <v>0.67099999999999993</v>
      </c>
      <c r="V1404" s="1">
        <v>5129</v>
      </c>
      <c r="W1404" s="2">
        <f>V1404/E1404</f>
        <v>0.99727785339296127</v>
      </c>
      <c r="X1404" s="2">
        <v>3.1E-2</v>
      </c>
      <c r="Y1404" s="1">
        <v>1490</v>
      </c>
      <c r="Z1404" s="2">
        <f>Y1404/E1404</f>
        <v>0.28971417460626092</v>
      </c>
      <c r="AA1404" s="2">
        <v>2.1000000000000001E-2</v>
      </c>
      <c r="AB1404" s="1">
        <v>3226</v>
      </c>
      <c r="AC1404" s="2">
        <f>AB1404/E1404</f>
        <v>0.62726035387905887</v>
      </c>
      <c r="AD1404" s="2">
        <f>1-(AC1404+Z1404)</f>
        <v>8.3025471514680205E-2</v>
      </c>
      <c r="AE1404" s="2">
        <v>0.04</v>
      </c>
      <c r="AF1404" s="1">
        <v>200594</v>
      </c>
      <c r="AG1404" s="1">
        <v>1710</v>
      </c>
      <c r="AH1404" s="1">
        <v>172143</v>
      </c>
      <c r="AI1404" s="1">
        <v>3795</v>
      </c>
      <c r="AJ1404" s="2">
        <v>4.2999999999999997E-2</v>
      </c>
      <c r="AK1404">
        <v>12.671458619999999</v>
      </c>
      <c r="AL1404">
        <v>405.87276920768574</v>
      </c>
      <c r="AM1404" t="s">
        <v>1483</v>
      </c>
      <c r="AN1404" t="s">
        <v>1503</v>
      </c>
    </row>
    <row r="1405" spans="1:40">
      <c r="A1405" t="s">
        <v>500</v>
      </c>
      <c r="B1405">
        <v>35.799999999999997</v>
      </c>
      <c r="C1405">
        <v>35.5</v>
      </c>
      <c r="D1405">
        <v>35.799999999999997</v>
      </c>
      <c r="E1405">
        <v>6407</v>
      </c>
      <c r="F1405">
        <v>3091</v>
      </c>
      <c r="G1405">
        <v>3316</v>
      </c>
      <c r="H1405" s="2">
        <f>F1405/E1405</f>
        <v>0.48244108006867487</v>
      </c>
      <c r="I1405" s="2">
        <f>G1405/E1405</f>
        <v>0.51755891993132508</v>
      </c>
      <c r="J1405" s="1">
        <v>2870</v>
      </c>
      <c r="K1405" s="2">
        <f>J1405/E1405</f>
        <v>0.44794755735913844</v>
      </c>
      <c r="L1405" s="1">
        <v>2233</v>
      </c>
      <c r="M1405" s="1">
        <v>216</v>
      </c>
      <c r="N1405" s="1">
        <v>73</v>
      </c>
      <c r="O1405" s="2">
        <f>L1405/$J1405</f>
        <v>0.7780487804878049</v>
      </c>
      <c r="P1405" s="2">
        <f>M1405/$J1405</f>
        <v>7.526132404181185E-2</v>
      </c>
      <c r="Q1405" s="2">
        <f>N1405/$J1405</f>
        <v>2.5435540069686412E-2</v>
      </c>
      <c r="R1405" s="2">
        <v>0.73099999999999998</v>
      </c>
      <c r="S1405" s="8" t="str">
        <f>VLOOKUP(R1405,bachelor_lookup!A:B,2,TRUE)</f>
        <v>High</v>
      </c>
      <c r="T1405" s="2">
        <v>0.79400000000000004</v>
      </c>
      <c r="U1405" s="2">
        <v>0.67200000000000004</v>
      </c>
      <c r="V1405" s="1">
        <v>6340</v>
      </c>
      <c r="W1405" s="2">
        <f>V1405/E1405</f>
        <v>0.98954268768534415</v>
      </c>
      <c r="X1405" s="2">
        <v>6.7000000000000004E-2</v>
      </c>
      <c r="Y1405" s="1">
        <v>1522</v>
      </c>
      <c r="Z1405" s="2">
        <f>Y1405/E1405</f>
        <v>0.23755267675979397</v>
      </c>
      <c r="AA1405" s="2">
        <v>7.8E-2</v>
      </c>
      <c r="AB1405" s="1">
        <v>3919</v>
      </c>
      <c r="AC1405" s="2">
        <f>AB1405/E1405</f>
        <v>0.61167473076322776</v>
      </c>
      <c r="AD1405" s="2">
        <f>1-(AC1405+Z1405)</f>
        <v>0.15077259247697827</v>
      </c>
      <c r="AE1405" s="2">
        <v>6.0999999999999999E-2</v>
      </c>
      <c r="AF1405" s="1">
        <v>141179</v>
      </c>
      <c r="AG1405" s="1">
        <v>2431</v>
      </c>
      <c r="AH1405" s="1">
        <v>105694</v>
      </c>
      <c r="AI1405" s="1">
        <v>4983</v>
      </c>
      <c r="AJ1405" s="2">
        <v>4.4999999999999998E-2</v>
      </c>
      <c r="AK1405">
        <v>5.1014230999999999</v>
      </c>
      <c r="AL1405">
        <v>1255.9240577398884</v>
      </c>
      <c r="AM1405" t="s">
        <v>1483</v>
      </c>
      <c r="AN1405" t="s">
        <v>1503</v>
      </c>
    </row>
    <row r="1406" spans="1:40">
      <c r="A1406" t="s">
        <v>535</v>
      </c>
      <c r="B1406">
        <v>38</v>
      </c>
      <c r="C1406">
        <v>39.6</v>
      </c>
      <c r="D1406">
        <v>35.700000000000003</v>
      </c>
      <c r="E1406">
        <v>5719</v>
      </c>
      <c r="F1406">
        <v>2688</v>
      </c>
      <c r="G1406">
        <v>3031</v>
      </c>
      <c r="H1406" s="2">
        <f>F1406/E1406</f>
        <v>0.4700122399020808</v>
      </c>
      <c r="I1406" s="2">
        <f>G1406/E1406</f>
        <v>0.52998776009791926</v>
      </c>
      <c r="J1406" s="1">
        <v>2982</v>
      </c>
      <c r="K1406" s="2">
        <f>J1406/E1406</f>
        <v>0.52141982864137082</v>
      </c>
      <c r="L1406" s="1">
        <v>2176</v>
      </c>
      <c r="M1406" s="1">
        <v>261</v>
      </c>
      <c r="N1406" s="1">
        <v>209</v>
      </c>
      <c r="O1406" s="2">
        <f>L1406/$J1406</f>
        <v>0.72971160295103954</v>
      </c>
      <c r="P1406" s="2">
        <f>M1406/$J1406</f>
        <v>8.75251509054326E-2</v>
      </c>
      <c r="Q1406" s="2">
        <f>N1406/$J1406</f>
        <v>7.0087189805499661E-2</v>
      </c>
      <c r="R1406" s="2">
        <v>0.73199999999999998</v>
      </c>
      <c r="S1406" s="8" t="str">
        <f>VLOOKUP(R1406,bachelor_lookup!A:B,2,TRUE)</f>
        <v>High</v>
      </c>
      <c r="T1406" s="2">
        <v>0.77400000000000002</v>
      </c>
      <c r="U1406" s="2">
        <v>0.69499999999999995</v>
      </c>
      <c r="V1406" s="1">
        <v>5682</v>
      </c>
      <c r="W1406" s="2">
        <f>V1406/E1406</f>
        <v>0.99353033747158592</v>
      </c>
      <c r="X1406" s="2">
        <v>9.0999999999999998E-2</v>
      </c>
      <c r="Y1406" s="1">
        <v>1558</v>
      </c>
      <c r="Z1406" s="2">
        <f>Y1406/E1406</f>
        <v>0.27242524916943522</v>
      </c>
      <c r="AA1406" s="2">
        <v>0.18600000000000003</v>
      </c>
      <c r="AB1406" s="1">
        <v>3466</v>
      </c>
      <c r="AC1406" s="2">
        <f>AB1406/E1406</f>
        <v>0.60605000874278725</v>
      </c>
      <c r="AD1406" s="2">
        <f>1-(AC1406+Z1406)</f>
        <v>0.12152474208777753</v>
      </c>
      <c r="AE1406" s="2">
        <v>6.0999999999999999E-2</v>
      </c>
      <c r="AF1406" s="1">
        <v>167850</v>
      </c>
      <c r="AG1406" s="1">
        <v>2089</v>
      </c>
      <c r="AH1406" s="1">
        <v>135568</v>
      </c>
      <c r="AI1406" s="1">
        <v>4315</v>
      </c>
      <c r="AJ1406" s="2">
        <v>3.2000000000000001E-2</v>
      </c>
      <c r="AK1406">
        <v>22.399485210000002</v>
      </c>
      <c r="AL1406">
        <v>255.31836764921795</v>
      </c>
      <c r="AM1406" t="s">
        <v>1482</v>
      </c>
      <c r="AN1406" t="s">
        <v>1503</v>
      </c>
    </row>
    <row r="1407" spans="1:40">
      <c r="A1407" t="s">
        <v>687</v>
      </c>
      <c r="B1407">
        <v>40.4</v>
      </c>
      <c r="C1407">
        <v>40.299999999999997</v>
      </c>
      <c r="D1407">
        <v>40.5</v>
      </c>
      <c r="E1407">
        <v>4602</v>
      </c>
      <c r="F1407">
        <v>2257</v>
      </c>
      <c r="G1407">
        <v>2345</v>
      </c>
      <c r="H1407" s="2">
        <f>F1407/E1407</f>
        <v>0.49043893959148194</v>
      </c>
      <c r="I1407" s="2">
        <f>G1407/E1407</f>
        <v>0.50956106040851801</v>
      </c>
      <c r="J1407" s="1">
        <v>2243</v>
      </c>
      <c r="K1407" s="2">
        <f>J1407/E1407</f>
        <v>0.48739678400695352</v>
      </c>
      <c r="L1407" s="1">
        <v>1646</v>
      </c>
      <c r="M1407" s="1">
        <v>166</v>
      </c>
      <c r="N1407" s="1">
        <v>148</v>
      </c>
      <c r="O1407" s="2">
        <f>L1407/$J1407</f>
        <v>0.73383860900579578</v>
      </c>
      <c r="P1407" s="2">
        <f>M1407/$J1407</f>
        <v>7.4008024966562641E-2</v>
      </c>
      <c r="Q1407" s="2">
        <f>N1407/$J1407</f>
        <v>6.5983058403923323E-2</v>
      </c>
      <c r="R1407" s="2">
        <v>0.73299999999999998</v>
      </c>
      <c r="S1407" s="8" t="str">
        <f>VLOOKUP(R1407,bachelor_lookup!A:B,2,TRUE)</f>
        <v>High</v>
      </c>
      <c r="T1407" s="2">
        <v>0.79500000000000004</v>
      </c>
      <c r="U1407" s="2">
        <v>0.67700000000000005</v>
      </c>
      <c r="V1407" s="1">
        <v>4579</v>
      </c>
      <c r="W1407" s="2">
        <f>V1407/E1407</f>
        <v>0.99500217296827465</v>
      </c>
      <c r="X1407" s="2">
        <v>0.02</v>
      </c>
      <c r="Y1407" s="1">
        <v>1498</v>
      </c>
      <c r="Z1407" s="2">
        <f>Y1407/E1407</f>
        <v>0.32551064754454584</v>
      </c>
      <c r="AA1407" s="2">
        <v>2.7000000000000003E-2</v>
      </c>
      <c r="AB1407" s="1">
        <v>2762</v>
      </c>
      <c r="AC1407" s="2">
        <f>AB1407/E1407</f>
        <v>0.60017383746197306</v>
      </c>
      <c r="AD1407" s="2">
        <f>1-(AC1407+Z1407)</f>
        <v>7.4315514993481102E-2</v>
      </c>
      <c r="AE1407" s="2">
        <v>1.7000000000000001E-2</v>
      </c>
      <c r="AF1407" s="1">
        <v>168817</v>
      </c>
      <c r="AG1407" s="1">
        <v>1440</v>
      </c>
      <c r="AH1407" s="1">
        <v>145870</v>
      </c>
      <c r="AI1407" s="1">
        <v>3235</v>
      </c>
      <c r="AJ1407" s="2">
        <v>4.0999999999999995E-2</v>
      </c>
      <c r="AK1407">
        <v>4.4241973489999999</v>
      </c>
      <c r="AL1407">
        <v>1040.1886798834119</v>
      </c>
      <c r="AM1407" t="s">
        <v>1483</v>
      </c>
      <c r="AN1407" t="s">
        <v>1503</v>
      </c>
    </row>
    <row r="1408" spans="1:40">
      <c r="A1408" t="s">
        <v>487</v>
      </c>
      <c r="B1408">
        <v>36.6</v>
      </c>
      <c r="C1408">
        <v>35.700000000000003</v>
      </c>
      <c r="D1408">
        <v>37.299999999999997</v>
      </c>
      <c r="E1408">
        <v>8915</v>
      </c>
      <c r="F1408">
        <v>4469</v>
      </c>
      <c r="G1408">
        <v>4446</v>
      </c>
      <c r="H1408" s="2">
        <f>F1408/E1408</f>
        <v>0.50128996074032528</v>
      </c>
      <c r="I1408" s="2">
        <f>G1408/E1408</f>
        <v>0.49871003925967472</v>
      </c>
      <c r="J1408" s="1">
        <v>4706</v>
      </c>
      <c r="K1408" s="2">
        <f>J1408/E1408</f>
        <v>0.5278743690409422</v>
      </c>
      <c r="L1408" s="1">
        <v>3342</v>
      </c>
      <c r="M1408" s="1">
        <v>307</v>
      </c>
      <c r="N1408" s="1">
        <v>257</v>
      </c>
      <c r="O1408" s="2">
        <f>L1408/$J1408</f>
        <v>0.71015724606884822</v>
      </c>
      <c r="P1408" s="2">
        <f>M1408/$J1408</f>
        <v>6.523586910327242E-2</v>
      </c>
      <c r="Q1408" s="2">
        <f>N1408/$J1408</f>
        <v>5.4611134721631961E-2</v>
      </c>
      <c r="R1408" s="2">
        <v>0.73499999999999999</v>
      </c>
      <c r="S1408" s="8" t="str">
        <f>VLOOKUP(R1408,bachelor_lookup!A:B,2,TRUE)</f>
        <v>High</v>
      </c>
      <c r="T1408" s="2">
        <v>0.77400000000000002</v>
      </c>
      <c r="U1408" s="2">
        <v>0.69599999999999995</v>
      </c>
      <c r="V1408" s="1">
        <v>8783</v>
      </c>
      <c r="W1408" s="2">
        <f>V1408/E1408</f>
        <v>0.98519349411104884</v>
      </c>
      <c r="X1408" s="2">
        <v>5.7000000000000002E-2</v>
      </c>
      <c r="Y1408" s="1">
        <v>2231</v>
      </c>
      <c r="Z1408" s="2">
        <f>Y1408/E1408</f>
        <v>0.25025238362310714</v>
      </c>
      <c r="AA1408" s="2">
        <v>7.2999999999999995E-2</v>
      </c>
      <c r="AB1408" s="1">
        <v>5756</v>
      </c>
      <c r="AC1408" s="2">
        <f>AB1408/E1408</f>
        <v>0.64565339315759951</v>
      </c>
      <c r="AD1408" s="2">
        <f>1-(AC1408+Z1408)</f>
        <v>0.1040942232192934</v>
      </c>
      <c r="AE1408" s="2">
        <v>4.8000000000000001E-2</v>
      </c>
      <c r="AF1408" s="1">
        <v>158675</v>
      </c>
      <c r="AG1408" s="1">
        <v>3717</v>
      </c>
      <c r="AH1408" s="1">
        <v>111767</v>
      </c>
      <c r="AI1408" s="1">
        <v>7026</v>
      </c>
      <c r="AJ1408" s="2">
        <v>3.9E-2</v>
      </c>
      <c r="AK1408">
        <v>8.402806</v>
      </c>
      <c r="AL1408">
        <v>1060.9551142796822</v>
      </c>
      <c r="AM1408" t="s">
        <v>1483</v>
      </c>
      <c r="AN1408" t="s">
        <v>1503</v>
      </c>
    </row>
    <row r="1409" spans="1:40">
      <c r="A1409" t="s">
        <v>531</v>
      </c>
      <c r="B1409">
        <v>43.4</v>
      </c>
      <c r="C1409">
        <v>44.1</v>
      </c>
      <c r="D1409">
        <v>42.4</v>
      </c>
      <c r="E1409">
        <v>6892</v>
      </c>
      <c r="F1409">
        <v>3263</v>
      </c>
      <c r="G1409">
        <v>3629</v>
      </c>
      <c r="H1409" s="2">
        <f>F1409/E1409</f>
        <v>0.47344747533372028</v>
      </c>
      <c r="I1409" s="2">
        <f>G1409/E1409</f>
        <v>0.52655252466627978</v>
      </c>
      <c r="J1409" s="1">
        <v>3355</v>
      </c>
      <c r="K1409" s="2">
        <f>J1409/E1409</f>
        <v>0.48679628554846199</v>
      </c>
      <c r="L1409" s="1">
        <v>2253</v>
      </c>
      <c r="M1409" s="1">
        <v>485</v>
      </c>
      <c r="N1409" s="1">
        <v>310</v>
      </c>
      <c r="O1409" s="2">
        <f>L1409/$J1409</f>
        <v>0.67153502235469453</v>
      </c>
      <c r="P1409" s="2">
        <f>M1409/$J1409</f>
        <v>0.14456035767511177</v>
      </c>
      <c r="Q1409" s="2">
        <f>N1409/$J1409</f>
        <v>9.2399403874813713E-2</v>
      </c>
      <c r="R1409" s="2">
        <v>0.7390000000000001</v>
      </c>
      <c r="S1409" s="8" t="str">
        <f>VLOOKUP(R1409,bachelor_lookup!A:B,2,TRUE)</f>
        <v>High</v>
      </c>
      <c r="T1409" s="2">
        <v>0.80900000000000005</v>
      </c>
      <c r="U1409" s="2">
        <v>0.67799999999999994</v>
      </c>
      <c r="V1409" s="1">
        <v>6892</v>
      </c>
      <c r="W1409" s="2">
        <f>V1409/E1409</f>
        <v>1</v>
      </c>
      <c r="X1409" s="2">
        <v>1.8000000000000002E-2</v>
      </c>
      <c r="Y1409" s="1">
        <v>1728</v>
      </c>
      <c r="Z1409" s="2">
        <f>Y1409/E1409</f>
        <v>0.25072547881601859</v>
      </c>
      <c r="AA1409" s="2">
        <v>1.2E-2</v>
      </c>
      <c r="AB1409" s="1">
        <v>4342</v>
      </c>
      <c r="AC1409" s="2">
        <f>AB1409/E1409</f>
        <v>0.63000580383052818</v>
      </c>
      <c r="AD1409" s="2">
        <f>1-(AC1409+Z1409)</f>
        <v>0.11926871735345324</v>
      </c>
      <c r="AE1409" s="2">
        <v>0.01</v>
      </c>
      <c r="AF1409" s="1">
        <v>204180</v>
      </c>
      <c r="AG1409" s="1">
        <v>2216</v>
      </c>
      <c r="AH1409" s="1">
        <v>152849</v>
      </c>
      <c r="AI1409" s="1">
        <v>5434</v>
      </c>
      <c r="AJ1409" s="2">
        <v>0.06</v>
      </c>
      <c r="AK1409">
        <v>4.9635924380000001</v>
      </c>
      <c r="AL1409">
        <v>1388.5104561036483</v>
      </c>
      <c r="AM1409" t="s">
        <v>1483</v>
      </c>
      <c r="AN1409" t="s">
        <v>1503</v>
      </c>
    </row>
    <row r="1410" spans="1:40">
      <c r="A1410" t="s">
        <v>382</v>
      </c>
      <c r="B1410">
        <v>34.700000000000003</v>
      </c>
      <c r="C1410">
        <v>37.700000000000003</v>
      </c>
      <c r="D1410">
        <v>33.4</v>
      </c>
      <c r="E1410">
        <v>5348</v>
      </c>
      <c r="F1410">
        <v>2274</v>
      </c>
      <c r="G1410">
        <v>3074</v>
      </c>
      <c r="H1410" s="2">
        <f>F1410/E1410</f>
        <v>0.42520568436798806</v>
      </c>
      <c r="I1410" s="2">
        <f>G1410/E1410</f>
        <v>0.574794315632012</v>
      </c>
      <c r="J1410" s="1">
        <v>3744</v>
      </c>
      <c r="K1410" s="2">
        <f>J1410/E1410</f>
        <v>0.70007479431563202</v>
      </c>
      <c r="L1410" s="1">
        <v>2191</v>
      </c>
      <c r="M1410" s="1">
        <v>46</v>
      </c>
      <c r="N1410" s="1">
        <v>790</v>
      </c>
      <c r="O1410" s="2">
        <f>L1410/$J1410</f>
        <v>0.58520299145299148</v>
      </c>
      <c r="P1410" s="2">
        <f>M1410/$J1410</f>
        <v>1.2286324786324786E-2</v>
      </c>
      <c r="Q1410" s="2">
        <f>N1410/$J1410</f>
        <v>0.2110042735042735</v>
      </c>
      <c r="R1410" s="2">
        <v>0.746</v>
      </c>
      <c r="S1410" s="8" t="str">
        <f>VLOOKUP(R1410,bachelor_lookup!A:B,2,TRUE)</f>
        <v>High</v>
      </c>
      <c r="T1410" s="2">
        <v>0.73</v>
      </c>
      <c r="U1410" s="2">
        <v>0.76</v>
      </c>
      <c r="V1410" s="1">
        <v>5170</v>
      </c>
      <c r="W1410" s="2">
        <f>V1410/E1410</f>
        <v>0.96671652954375464</v>
      </c>
      <c r="X1410" s="2">
        <v>9.8000000000000004E-2</v>
      </c>
      <c r="Y1410" s="1">
        <v>636</v>
      </c>
      <c r="Z1410" s="2">
        <f>Y1410/E1410</f>
        <v>0.11892296185489903</v>
      </c>
      <c r="AA1410" s="2">
        <v>0</v>
      </c>
      <c r="AB1410" s="1">
        <v>3980</v>
      </c>
      <c r="AC1410" s="2">
        <f>AB1410/E1410</f>
        <v>0.74420344053851906</v>
      </c>
      <c r="AD1410" s="2">
        <f>1-(AC1410+Z1410)</f>
        <v>0.13687359760658191</v>
      </c>
      <c r="AE1410" s="2">
        <v>0.115</v>
      </c>
      <c r="AF1410" s="1">
        <v>147247</v>
      </c>
      <c r="AG1410" s="1">
        <v>2373</v>
      </c>
      <c r="AH1410" s="1">
        <v>92344</v>
      </c>
      <c r="AI1410" s="1">
        <v>4726</v>
      </c>
      <c r="AJ1410" s="2">
        <v>0.03</v>
      </c>
      <c r="AK1410">
        <v>1.4995110330000001</v>
      </c>
      <c r="AL1410">
        <v>3566.495932544432</v>
      </c>
      <c r="AM1410" t="s">
        <v>1484</v>
      </c>
      <c r="AN1410" t="s">
        <v>1503</v>
      </c>
    </row>
    <row r="1411" spans="1:40">
      <c r="A1411" t="s">
        <v>388</v>
      </c>
      <c r="B1411">
        <v>31.8</v>
      </c>
      <c r="C1411">
        <v>30.9</v>
      </c>
      <c r="D1411">
        <v>33.700000000000003</v>
      </c>
      <c r="E1411">
        <v>3364</v>
      </c>
      <c r="F1411">
        <v>1941</v>
      </c>
      <c r="G1411">
        <v>1423</v>
      </c>
      <c r="H1411" s="2">
        <f>F1411/E1411</f>
        <v>0.57699167657550532</v>
      </c>
      <c r="I1411" s="2">
        <f>G1411/E1411</f>
        <v>0.42300832342449463</v>
      </c>
      <c r="J1411" s="1">
        <v>2599</v>
      </c>
      <c r="K1411" s="2">
        <f>J1411/E1411</f>
        <v>0.77259215219976218</v>
      </c>
      <c r="L1411" s="1">
        <v>1167</v>
      </c>
      <c r="M1411" s="1">
        <v>162</v>
      </c>
      <c r="N1411" s="1">
        <v>695</v>
      </c>
      <c r="O1411" s="2">
        <f>L1411/$J1411</f>
        <v>0.44901885340515585</v>
      </c>
      <c r="P1411" s="2">
        <f>M1411/$J1411</f>
        <v>6.2331666025394382E-2</v>
      </c>
      <c r="Q1411" s="2">
        <f>N1411/$J1411</f>
        <v>0.26741054251635243</v>
      </c>
      <c r="R1411" s="2">
        <v>0.747</v>
      </c>
      <c r="S1411" s="8" t="str">
        <f>VLOOKUP(R1411,bachelor_lookup!A:B,2,TRUE)</f>
        <v>High</v>
      </c>
      <c r="T1411" s="2">
        <v>0.69200000000000006</v>
      </c>
      <c r="U1411" s="2">
        <v>0.83099999999999996</v>
      </c>
      <c r="V1411" s="1">
        <v>3350</v>
      </c>
      <c r="W1411" s="2">
        <f>V1411/E1411</f>
        <v>0.99583828775267536</v>
      </c>
      <c r="X1411" s="2">
        <v>7.2999999999999995E-2</v>
      </c>
      <c r="Y1411" s="1">
        <v>185</v>
      </c>
      <c r="Z1411" s="2">
        <f>Y1411/E1411</f>
        <v>5.4994054696789536E-2</v>
      </c>
      <c r="AA1411" s="2">
        <v>0</v>
      </c>
      <c r="AB1411" s="1">
        <v>2935</v>
      </c>
      <c r="AC1411" s="2">
        <f>AB1411/E1411</f>
        <v>0.87247324613555288</v>
      </c>
      <c r="AD1411" s="2">
        <f>1-(AC1411+Z1411)</f>
        <v>7.2532699167657588E-2</v>
      </c>
      <c r="AE1411" s="2">
        <v>8.4000000000000005E-2</v>
      </c>
      <c r="AF1411" s="1">
        <v>95661</v>
      </c>
      <c r="AG1411" s="1">
        <v>2094</v>
      </c>
      <c r="AH1411" s="1">
        <v>73300</v>
      </c>
      <c r="AI1411" s="1">
        <v>3206</v>
      </c>
      <c r="AJ1411" s="2">
        <v>4.2000000000000003E-2</v>
      </c>
      <c r="AK1411">
        <v>1.938308825</v>
      </c>
      <c r="AL1411">
        <v>1735.5335520385922</v>
      </c>
      <c r="AM1411" t="s">
        <v>1484</v>
      </c>
      <c r="AN1411" t="s">
        <v>1503</v>
      </c>
    </row>
    <row r="1412" spans="1:40">
      <c r="A1412" t="s">
        <v>346</v>
      </c>
      <c r="B1412">
        <v>39</v>
      </c>
      <c r="C1412">
        <v>40.200000000000003</v>
      </c>
      <c r="D1412">
        <v>38.299999999999997</v>
      </c>
      <c r="E1412">
        <v>2903</v>
      </c>
      <c r="F1412">
        <v>1404</v>
      </c>
      <c r="G1412">
        <v>1499</v>
      </c>
      <c r="H1412" s="2">
        <f>F1412/E1412</f>
        <v>0.48363761625904239</v>
      </c>
      <c r="I1412" s="2">
        <f>G1412/E1412</f>
        <v>0.51636238374095766</v>
      </c>
      <c r="J1412" s="1">
        <v>1711</v>
      </c>
      <c r="K1412" s="2">
        <f>J1412/E1412</f>
        <v>0.58939028591112641</v>
      </c>
      <c r="L1412" s="1">
        <v>865</v>
      </c>
      <c r="M1412" s="1">
        <v>159</v>
      </c>
      <c r="N1412" s="1">
        <v>331</v>
      </c>
      <c r="O1412" s="2">
        <f>L1412/$J1412</f>
        <v>0.50555230859146694</v>
      </c>
      <c r="P1412" s="2">
        <f>M1412/$J1412</f>
        <v>9.2928112215078906E-2</v>
      </c>
      <c r="Q1412" s="2">
        <f>N1412/$J1412</f>
        <v>0.1934541203974284</v>
      </c>
      <c r="R1412" s="2">
        <v>0.747</v>
      </c>
      <c r="S1412" s="8" t="str">
        <f>VLOOKUP(R1412,bachelor_lookup!A:B,2,TRUE)</f>
        <v>High</v>
      </c>
      <c r="T1412" s="2">
        <v>0.71200000000000008</v>
      </c>
      <c r="U1412" s="2">
        <v>0.78</v>
      </c>
      <c r="V1412" s="1">
        <v>2903</v>
      </c>
      <c r="W1412" s="2">
        <f>V1412/E1412</f>
        <v>1</v>
      </c>
      <c r="X1412" s="2">
        <v>4.4999999999999998E-2</v>
      </c>
      <c r="Y1412" s="1">
        <v>581</v>
      </c>
      <c r="Z1412" s="2">
        <f>Y1412/E1412</f>
        <v>0.20013778849466068</v>
      </c>
      <c r="AA1412" s="2">
        <v>0</v>
      </c>
      <c r="AB1412" s="1">
        <v>2018</v>
      </c>
      <c r="AC1412" s="2">
        <f>AB1412/E1412</f>
        <v>0.69514295556321049</v>
      </c>
      <c r="AD1412" s="2">
        <f>1-(AC1412+Z1412)</f>
        <v>0.10471925594212883</v>
      </c>
      <c r="AE1412" s="2">
        <v>0.05</v>
      </c>
      <c r="AF1412" s="1">
        <v>116458</v>
      </c>
      <c r="AG1412" s="1">
        <v>1234</v>
      </c>
      <c r="AH1412" s="1">
        <v>103542</v>
      </c>
      <c r="AI1412" s="1">
        <v>2354</v>
      </c>
      <c r="AJ1412" s="2">
        <v>5.4000000000000006E-2</v>
      </c>
      <c r="AK1412">
        <v>0.98433442500000001</v>
      </c>
      <c r="AL1412">
        <v>2949.200928332868</v>
      </c>
      <c r="AM1412" t="s">
        <v>1484</v>
      </c>
      <c r="AN1412" t="s">
        <v>1503</v>
      </c>
    </row>
    <row r="1413" spans="1:40">
      <c r="A1413" t="s">
        <v>371</v>
      </c>
      <c r="B1413">
        <v>32.200000000000003</v>
      </c>
      <c r="C1413">
        <v>31</v>
      </c>
      <c r="D1413">
        <v>32.799999999999997</v>
      </c>
      <c r="E1413">
        <v>3731</v>
      </c>
      <c r="F1413">
        <v>1849</v>
      </c>
      <c r="G1413">
        <v>1882</v>
      </c>
      <c r="H1413" s="2">
        <f>F1413/E1413</f>
        <v>0.49557759313856875</v>
      </c>
      <c r="I1413" s="2">
        <f>G1413/E1413</f>
        <v>0.50442240686143125</v>
      </c>
      <c r="J1413" s="1">
        <v>2476</v>
      </c>
      <c r="K1413" s="2">
        <f>J1413/E1413</f>
        <v>0.66362905387295634</v>
      </c>
      <c r="L1413" s="1">
        <v>1259</v>
      </c>
      <c r="M1413" s="1">
        <v>163</v>
      </c>
      <c r="N1413" s="1">
        <v>575</v>
      </c>
      <c r="O1413" s="2">
        <f>L1413/$J1413</f>
        <v>0.50848142164781907</v>
      </c>
      <c r="P1413" s="2">
        <f>M1413/$J1413</f>
        <v>6.5831987075928924E-2</v>
      </c>
      <c r="Q1413" s="2">
        <f>N1413/$J1413</f>
        <v>0.23222940226171243</v>
      </c>
      <c r="R1413" s="2">
        <v>0.75</v>
      </c>
      <c r="S1413" s="8" t="str">
        <f>VLOOKUP(R1413,bachelor_lookup!A:B,2,TRUE)</f>
        <v>High</v>
      </c>
      <c r="T1413" s="2">
        <v>0.73299999999999998</v>
      </c>
      <c r="U1413" s="2">
        <v>0.76500000000000001</v>
      </c>
      <c r="V1413" s="1">
        <v>3731</v>
      </c>
      <c r="W1413" s="2">
        <f>V1413/E1413</f>
        <v>1</v>
      </c>
      <c r="X1413" s="2">
        <v>0.09</v>
      </c>
      <c r="Y1413" s="1">
        <v>496</v>
      </c>
      <c r="Z1413" s="2">
        <f>Y1413/E1413</f>
        <v>0.13294023050120612</v>
      </c>
      <c r="AA1413" s="2">
        <v>0.19800000000000001</v>
      </c>
      <c r="AB1413" s="1">
        <v>2858</v>
      </c>
      <c r="AC1413" s="2">
        <f>AB1413/E1413</f>
        <v>0.76601447333154649</v>
      </c>
      <c r="AD1413" s="2">
        <f>1-(AC1413+Z1413)</f>
        <v>0.10104529616724744</v>
      </c>
      <c r="AE1413" s="2">
        <v>7.9000000000000001E-2</v>
      </c>
      <c r="AF1413" s="1">
        <v>89146</v>
      </c>
      <c r="AG1413" s="1">
        <v>1863</v>
      </c>
      <c r="AH1413" s="1">
        <v>63621</v>
      </c>
      <c r="AI1413" s="1">
        <v>3278</v>
      </c>
      <c r="AJ1413" s="2">
        <v>3.3000000000000002E-2</v>
      </c>
      <c r="AK1413">
        <v>0.75738225299999995</v>
      </c>
      <c r="AL1413">
        <v>4926.1782742089154</v>
      </c>
      <c r="AM1413" t="s">
        <v>1484</v>
      </c>
      <c r="AN1413" t="s">
        <v>1503</v>
      </c>
    </row>
    <row r="1414" spans="1:40">
      <c r="A1414" t="s">
        <v>508</v>
      </c>
      <c r="B1414">
        <v>40.299999999999997</v>
      </c>
      <c r="C1414">
        <v>37.1</v>
      </c>
      <c r="D1414">
        <v>42.5</v>
      </c>
      <c r="E1414">
        <v>3265</v>
      </c>
      <c r="F1414">
        <v>1715</v>
      </c>
      <c r="G1414">
        <v>1550</v>
      </c>
      <c r="H1414" s="2">
        <f>F1414/E1414</f>
        <v>0.52526799387442569</v>
      </c>
      <c r="I1414" s="2">
        <f>G1414/E1414</f>
        <v>0.47473200612557426</v>
      </c>
      <c r="J1414" s="1">
        <v>1828</v>
      </c>
      <c r="K1414" s="2">
        <f>J1414/E1414</f>
        <v>0.55987748851454822</v>
      </c>
      <c r="L1414" s="1">
        <v>1414</v>
      </c>
      <c r="M1414" s="1">
        <v>146</v>
      </c>
      <c r="N1414" s="1">
        <v>109</v>
      </c>
      <c r="O1414" s="2">
        <f>L1414/$J1414</f>
        <v>0.7735229759299781</v>
      </c>
      <c r="P1414" s="2">
        <f>M1414/$J1414</f>
        <v>7.9868708971553612E-2</v>
      </c>
      <c r="Q1414" s="2">
        <f>N1414/$J1414</f>
        <v>5.9628008752735231E-2</v>
      </c>
      <c r="R1414" s="2">
        <v>0.75</v>
      </c>
      <c r="S1414" s="8" t="str">
        <f>VLOOKUP(R1414,bachelor_lookup!A:B,2,TRUE)</f>
        <v>High</v>
      </c>
      <c r="T1414" s="2">
        <v>0.72599999999999998</v>
      </c>
      <c r="U1414" s="2">
        <v>0.77300000000000002</v>
      </c>
      <c r="V1414" s="1">
        <v>3265</v>
      </c>
      <c r="W1414" s="2">
        <f>V1414/E1414</f>
        <v>1</v>
      </c>
      <c r="X1414" s="2">
        <v>1.1000000000000001E-2</v>
      </c>
      <c r="Y1414" s="1">
        <v>845</v>
      </c>
      <c r="Z1414" s="2">
        <f>Y1414/E1414</f>
        <v>0.25880551301684535</v>
      </c>
      <c r="AA1414" s="2">
        <v>8.0000000000000002E-3</v>
      </c>
      <c r="AB1414" s="1">
        <v>2127</v>
      </c>
      <c r="AC1414" s="2">
        <f>AB1414/E1414</f>
        <v>0.65145482388973963</v>
      </c>
      <c r="AD1414" s="2">
        <f>1-(AC1414+Z1414)</f>
        <v>8.9739663093415079E-2</v>
      </c>
      <c r="AE1414" s="2">
        <v>1.3999999999999999E-2</v>
      </c>
      <c r="AF1414" s="1">
        <v>182188</v>
      </c>
      <c r="AG1414" s="1">
        <v>1152</v>
      </c>
      <c r="AH1414" s="1">
        <v>151250</v>
      </c>
      <c r="AI1414" s="1">
        <v>2529</v>
      </c>
      <c r="AJ1414" s="2">
        <v>2.7999999999999997E-2</v>
      </c>
      <c r="AK1414">
        <v>3.682894573</v>
      </c>
      <c r="AL1414">
        <v>886.53094333363094</v>
      </c>
      <c r="AM1414" t="s">
        <v>1483</v>
      </c>
      <c r="AN1414" t="s">
        <v>1503</v>
      </c>
    </row>
    <row r="1415" spans="1:40">
      <c r="A1415" t="s">
        <v>695</v>
      </c>
      <c r="B1415">
        <v>39.6</v>
      </c>
      <c r="C1415">
        <v>40.200000000000003</v>
      </c>
      <c r="D1415">
        <v>39.1</v>
      </c>
      <c r="E1415">
        <v>5782</v>
      </c>
      <c r="F1415">
        <v>2966</v>
      </c>
      <c r="G1415">
        <v>2816</v>
      </c>
      <c r="H1415" s="2">
        <f>F1415/E1415</f>
        <v>0.51297129021099963</v>
      </c>
      <c r="I1415" s="2">
        <f>G1415/E1415</f>
        <v>0.48702870978900037</v>
      </c>
      <c r="J1415" s="1">
        <v>2515</v>
      </c>
      <c r="K1415" s="2">
        <f>J1415/E1415</f>
        <v>0.43497059840885505</v>
      </c>
      <c r="L1415" s="1">
        <v>1999</v>
      </c>
      <c r="M1415" s="1">
        <v>123</v>
      </c>
      <c r="N1415" s="1">
        <v>62</v>
      </c>
      <c r="O1415" s="2">
        <f>L1415/$J1415</f>
        <v>0.79483101391650102</v>
      </c>
      <c r="P1415" s="2">
        <f>M1415/$J1415</f>
        <v>4.89065606361829E-2</v>
      </c>
      <c r="Q1415" s="2">
        <f>N1415/$J1415</f>
        <v>2.4652087475149104E-2</v>
      </c>
      <c r="R1415" s="2">
        <v>0.75099999999999989</v>
      </c>
      <c r="S1415" s="8" t="str">
        <f>VLOOKUP(R1415,bachelor_lookup!A:B,2,TRUE)</f>
        <v>High</v>
      </c>
      <c r="T1415" s="2">
        <v>0.77900000000000003</v>
      </c>
      <c r="U1415" s="2">
        <v>0.72400000000000009</v>
      </c>
      <c r="V1415" s="1">
        <v>5782</v>
      </c>
      <c r="W1415" s="2">
        <f>V1415/E1415</f>
        <v>1</v>
      </c>
      <c r="X1415" s="2">
        <v>1.9E-2</v>
      </c>
      <c r="Y1415" s="1">
        <v>1971</v>
      </c>
      <c r="Z1415" s="2">
        <f>Y1415/E1415</f>
        <v>0.3408855067450709</v>
      </c>
      <c r="AA1415" s="2">
        <v>2.3E-2</v>
      </c>
      <c r="AB1415" s="1">
        <v>3327</v>
      </c>
      <c r="AC1415" s="2">
        <f>AB1415/E1415</f>
        <v>0.5754064337599446</v>
      </c>
      <c r="AD1415" s="2">
        <f>1-(AC1415+Z1415)</f>
        <v>8.3708059494984499E-2</v>
      </c>
      <c r="AE1415" s="2">
        <v>0.02</v>
      </c>
      <c r="AF1415" s="1">
        <v>185701</v>
      </c>
      <c r="AG1415" s="1">
        <v>1852</v>
      </c>
      <c r="AH1415" s="1">
        <v>163186</v>
      </c>
      <c r="AI1415" s="1">
        <v>3984</v>
      </c>
      <c r="AJ1415" s="2">
        <v>0.05</v>
      </c>
      <c r="AK1415">
        <v>8.8356959249999996</v>
      </c>
      <c r="AL1415">
        <v>654.39101221673161</v>
      </c>
      <c r="AM1415" t="s">
        <v>1483</v>
      </c>
      <c r="AN1415" t="s">
        <v>1503</v>
      </c>
    </row>
    <row r="1416" spans="1:40">
      <c r="A1416" t="s">
        <v>708</v>
      </c>
      <c r="B1416">
        <v>35.4</v>
      </c>
      <c r="C1416">
        <v>35.5</v>
      </c>
      <c r="D1416">
        <v>35.299999999999997</v>
      </c>
      <c r="E1416">
        <v>8386</v>
      </c>
      <c r="F1416">
        <v>3868</v>
      </c>
      <c r="G1416">
        <v>4518</v>
      </c>
      <c r="H1416" s="2">
        <f>F1416/E1416</f>
        <v>0.46124493202957312</v>
      </c>
      <c r="I1416" s="2">
        <f>G1416/E1416</f>
        <v>0.53875506797042694</v>
      </c>
      <c r="J1416" s="1">
        <v>4140</v>
      </c>
      <c r="K1416" s="2">
        <f>J1416/E1416</f>
        <v>0.49367994276174576</v>
      </c>
      <c r="L1416" s="1">
        <v>2974</v>
      </c>
      <c r="M1416" s="1">
        <v>548</v>
      </c>
      <c r="N1416" s="1">
        <v>119</v>
      </c>
      <c r="O1416" s="2">
        <f>L1416/$J1416</f>
        <v>0.71835748792270526</v>
      </c>
      <c r="P1416" s="2">
        <f>M1416/$J1416</f>
        <v>0.13236714975845409</v>
      </c>
      <c r="Q1416" s="2">
        <f>N1416/$J1416</f>
        <v>2.8743961352657006E-2</v>
      </c>
      <c r="R1416" s="2">
        <v>0.755</v>
      </c>
      <c r="S1416" s="8" t="str">
        <f>VLOOKUP(R1416,bachelor_lookup!A:B,2,TRUE)</f>
        <v>High</v>
      </c>
      <c r="T1416" s="2">
        <v>0.80700000000000005</v>
      </c>
      <c r="U1416" s="2">
        <v>0.70900000000000007</v>
      </c>
      <c r="V1416" s="1">
        <v>8386</v>
      </c>
      <c r="W1416" s="2">
        <f>V1416/E1416</f>
        <v>1</v>
      </c>
      <c r="X1416" s="2">
        <v>1.7000000000000001E-2</v>
      </c>
      <c r="Y1416" s="1">
        <v>2657</v>
      </c>
      <c r="Z1416" s="2">
        <f>Y1416/E1416</f>
        <v>0.31683758645361315</v>
      </c>
      <c r="AA1416" s="2">
        <v>1.3999999999999999E-2</v>
      </c>
      <c r="AB1416" s="1">
        <v>5176</v>
      </c>
      <c r="AC1416" s="2">
        <f>AB1416/E1416</f>
        <v>0.61721917481516819</v>
      </c>
      <c r="AD1416" s="2">
        <f>1-(AC1416+Z1416)</f>
        <v>6.5943238731218656E-2</v>
      </c>
      <c r="AE1416" s="2">
        <v>1.8000000000000002E-2</v>
      </c>
      <c r="AF1416" s="1">
        <v>158433</v>
      </c>
      <c r="AG1416" s="1">
        <v>2884</v>
      </c>
      <c r="AH1416" s="1">
        <v>135417</v>
      </c>
      <c r="AI1416" s="1">
        <v>5989</v>
      </c>
      <c r="AJ1416" s="2">
        <v>4.4999999999999998E-2</v>
      </c>
      <c r="AK1416">
        <v>9.6690162940000004</v>
      </c>
      <c r="AL1416">
        <v>867.30642963171329</v>
      </c>
      <c r="AM1416" t="s">
        <v>1483</v>
      </c>
      <c r="AN1416" t="s">
        <v>1503</v>
      </c>
    </row>
    <row r="1417" spans="1:40">
      <c r="A1417" t="s">
        <v>367</v>
      </c>
      <c r="B1417">
        <v>34.9</v>
      </c>
      <c r="C1417">
        <v>34.200000000000003</v>
      </c>
      <c r="D1417">
        <v>37.1</v>
      </c>
      <c r="E1417">
        <v>3316</v>
      </c>
      <c r="F1417">
        <v>1631</v>
      </c>
      <c r="G1417">
        <v>1685</v>
      </c>
      <c r="H1417" s="2">
        <f>F1417/E1417</f>
        <v>0.49185765983112184</v>
      </c>
      <c r="I1417" s="2">
        <f>G1417/E1417</f>
        <v>0.50814234016887816</v>
      </c>
      <c r="J1417" s="1">
        <v>2043</v>
      </c>
      <c r="K1417" s="2">
        <f>J1417/E1417</f>
        <v>0.61610373944511465</v>
      </c>
      <c r="L1417" s="1">
        <v>1160</v>
      </c>
      <c r="M1417" s="1">
        <v>208</v>
      </c>
      <c r="N1417" s="1">
        <v>212</v>
      </c>
      <c r="O1417" s="2">
        <f>L1417/$J1417</f>
        <v>0.56779246206558986</v>
      </c>
      <c r="P1417" s="2">
        <f>M1417/$J1417</f>
        <v>0.10181106216348507</v>
      </c>
      <c r="Q1417" s="2">
        <f>N1417/$J1417</f>
        <v>0.10376896720509056</v>
      </c>
      <c r="R1417" s="2">
        <v>0.75800000000000001</v>
      </c>
      <c r="S1417" s="8" t="str">
        <f>VLOOKUP(R1417,bachelor_lookup!A:B,2,TRUE)</f>
        <v>High</v>
      </c>
      <c r="T1417" s="2">
        <v>0.74199999999999999</v>
      </c>
      <c r="U1417" s="2">
        <v>0.77400000000000002</v>
      </c>
      <c r="V1417" s="1">
        <v>3316</v>
      </c>
      <c r="W1417" s="2">
        <f>V1417/E1417</f>
        <v>1</v>
      </c>
      <c r="X1417" s="2">
        <v>7.6999999999999999E-2</v>
      </c>
      <c r="Y1417" s="1">
        <v>538</v>
      </c>
      <c r="Z1417" s="2">
        <f>Y1417/E1417</f>
        <v>0.16224366706875754</v>
      </c>
      <c r="AA1417" s="2">
        <v>6.5000000000000002E-2</v>
      </c>
      <c r="AB1417" s="1">
        <v>2471</v>
      </c>
      <c r="AC1417" s="2">
        <f>AB1417/E1417</f>
        <v>0.74517490952955368</v>
      </c>
      <c r="AD1417" s="2">
        <f>1-(AC1417+Z1417)</f>
        <v>9.2581423401688845E-2</v>
      </c>
      <c r="AE1417" s="2">
        <v>8.900000000000001E-2</v>
      </c>
      <c r="AF1417" s="1">
        <v>126193</v>
      </c>
      <c r="AG1417" s="1">
        <v>1410</v>
      </c>
      <c r="AH1417" s="1">
        <v>99868</v>
      </c>
      <c r="AI1417" s="1">
        <v>2864</v>
      </c>
      <c r="AJ1417" s="2">
        <v>0.06</v>
      </c>
      <c r="AK1417">
        <v>2.585588284</v>
      </c>
      <c r="AL1417">
        <v>1282.4934350607539</v>
      </c>
      <c r="AM1417" t="s">
        <v>1483</v>
      </c>
      <c r="AN1417" t="s">
        <v>1503</v>
      </c>
    </row>
    <row r="1418" spans="1:40">
      <c r="A1418" t="s">
        <v>688</v>
      </c>
      <c r="B1418">
        <v>35.9</v>
      </c>
      <c r="C1418">
        <v>36.5</v>
      </c>
      <c r="D1418">
        <v>35.5</v>
      </c>
      <c r="E1418">
        <v>6437</v>
      </c>
      <c r="F1418">
        <v>3030</v>
      </c>
      <c r="G1418">
        <v>3407</v>
      </c>
      <c r="H1418" s="2">
        <f>F1418/E1418</f>
        <v>0.47071617212987416</v>
      </c>
      <c r="I1418" s="2">
        <f>G1418/E1418</f>
        <v>0.52928382787012584</v>
      </c>
      <c r="J1418" s="1">
        <v>2969</v>
      </c>
      <c r="K1418" s="2">
        <f>J1418/E1418</f>
        <v>0.46123970793848068</v>
      </c>
      <c r="L1418" s="1">
        <v>1968</v>
      </c>
      <c r="M1418" s="1">
        <v>451</v>
      </c>
      <c r="N1418" s="1">
        <v>165</v>
      </c>
      <c r="O1418" s="2">
        <f>L1418/$J1418</f>
        <v>0.66284944425732573</v>
      </c>
      <c r="P1418" s="2">
        <f>M1418/$J1418</f>
        <v>0.15190299764230381</v>
      </c>
      <c r="Q1418" s="2">
        <f>N1418/$J1418</f>
        <v>5.5574267430111152E-2</v>
      </c>
      <c r="R1418" s="2">
        <v>0.75800000000000001</v>
      </c>
      <c r="S1418" s="8" t="str">
        <f>VLOOKUP(R1418,bachelor_lookup!A:B,2,TRUE)</f>
        <v>High</v>
      </c>
      <c r="T1418" s="2">
        <v>0.76900000000000002</v>
      </c>
      <c r="U1418" s="2">
        <v>0.74900000000000011</v>
      </c>
      <c r="V1418" s="1">
        <v>6437</v>
      </c>
      <c r="W1418" s="2">
        <f>V1418/E1418</f>
        <v>1</v>
      </c>
      <c r="X1418" s="2">
        <v>1.3999999999999999E-2</v>
      </c>
      <c r="Y1418" s="1">
        <v>2270</v>
      </c>
      <c r="Z1418" s="2">
        <f>Y1418/E1418</f>
        <v>0.35264874941743046</v>
      </c>
      <c r="AA1418" s="2">
        <v>8.0000000000000002E-3</v>
      </c>
      <c r="AB1418" s="1">
        <v>3883</v>
      </c>
      <c r="AC1418" s="2">
        <f>AB1418/E1418</f>
        <v>0.60323131893739323</v>
      </c>
      <c r="AD1418" s="2">
        <f>1-(AC1418+Z1418)</f>
        <v>4.4119931645176358E-2</v>
      </c>
      <c r="AE1418" s="2">
        <v>1.4999999999999999E-2</v>
      </c>
      <c r="AF1418" s="1">
        <v>191171</v>
      </c>
      <c r="AG1418" s="1">
        <v>1987</v>
      </c>
      <c r="AH1418" s="1">
        <v>153983</v>
      </c>
      <c r="AI1418" s="1">
        <v>4529</v>
      </c>
      <c r="AJ1418" s="2">
        <v>4.4000000000000004E-2</v>
      </c>
      <c r="AK1418">
        <v>6.7280380370000001</v>
      </c>
      <c r="AL1418">
        <v>956.7425101642599</v>
      </c>
      <c r="AM1418" t="s">
        <v>1483</v>
      </c>
      <c r="AN1418" t="s">
        <v>1503</v>
      </c>
    </row>
    <row r="1419" spans="1:40">
      <c r="A1419" t="s">
        <v>387</v>
      </c>
      <c r="B1419">
        <v>38</v>
      </c>
      <c r="C1419">
        <v>40.700000000000003</v>
      </c>
      <c r="D1419">
        <v>35.5</v>
      </c>
      <c r="E1419">
        <v>4257</v>
      </c>
      <c r="F1419">
        <v>2510</v>
      </c>
      <c r="G1419">
        <v>1747</v>
      </c>
      <c r="H1419" s="2">
        <f>F1419/E1419</f>
        <v>0.58961710124500821</v>
      </c>
      <c r="I1419" s="2">
        <f>G1419/E1419</f>
        <v>0.41038289875499179</v>
      </c>
      <c r="J1419" s="1">
        <v>2806</v>
      </c>
      <c r="K1419" s="2">
        <f>J1419/E1419</f>
        <v>0.65914963589382192</v>
      </c>
      <c r="L1419" s="1">
        <v>1332</v>
      </c>
      <c r="M1419" s="1">
        <v>120</v>
      </c>
      <c r="N1419" s="1">
        <v>450</v>
      </c>
      <c r="O1419" s="2">
        <f>L1419/$J1419</f>
        <v>0.47469707769066288</v>
      </c>
      <c r="P1419" s="2">
        <f>M1419/$J1419</f>
        <v>4.2765502494654314E-2</v>
      </c>
      <c r="Q1419" s="2">
        <f>N1419/$J1419</f>
        <v>0.16037063435495366</v>
      </c>
      <c r="R1419" s="2">
        <v>0.75800000000000001</v>
      </c>
      <c r="S1419" s="8" t="str">
        <f>VLOOKUP(R1419,bachelor_lookup!A:B,2,TRUE)</f>
        <v>High</v>
      </c>
      <c r="T1419" s="2">
        <v>0.70299999999999996</v>
      </c>
      <c r="U1419" s="2">
        <v>0.84099999999999997</v>
      </c>
      <c r="V1419" s="1">
        <v>4257</v>
      </c>
      <c r="W1419" s="2">
        <f>V1419/E1419</f>
        <v>1</v>
      </c>
      <c r="X1419" s="2">
        <v>5.7999999999999996E-2</v>
      </c>
      <c r="Y1419" s="1">
        <v>489</v>
      </c>
      <c r="Z1419" s="2">
        <f>Y1419/E1419</f>
        <v>0.11486962649753348</v>
      </c>
      <c r="AA1419" s="2">
        <v>0</v>
      </c>
      <c r="AB1419" s="1">
        <v>3319</v>
      </c>
      <c r="AC1419" s="2">
        <f>AB1419/E1419</f>
        <v>0.77965703547098897</v>
      </c>
      <c r="AD1419" s="2">
        <f>1-(AC1419+Z1419)</f>
        <v>0.10547333803147751</v>
      </c>
      <c r="AE1419" s="2">
        <v>6.3E-2</v>
      </c>
      <c r="AF1419" s="1">
        <v>159425</v>
      </c>
      <c r="AG1419" s="1">
        <v>2398</v>
      </c>
      <c r="AH1419" s="1">
        <v>93500</v>
      </c>
      <c r="AI1419" s="1">
        <v>3812</v>
      </c>
      <c r="AJ1419" s="2">
        <v>5.4000000000000006E-2</v>
      </c>
      <c r="AK1419">
        <v>1.14761588</v>
      </c>
      <c r="AL1419">
        <v>3709.4293257775416</v>
      </c>
      <c r="AM1419" t="s">
        <v>1484</v>
      </c>
      <c r="AN1419" t="s">
        <v>1503</v>
      </c>
    </row>
    <row r="1420" spans="1:40">
      <c r="A1420" t="s">
        <v>376</v>
      </c>
      <c r="B1420">
        <v>31.8</v>
      </c>
      <c r="C1420">
        <v>32.5</v>
      </c>
      <c r="D1420">
        <v>31.3</v>
      </c>
      <c r="E1420">
        <v>4804</v>
      </c>
      <c r="F1420">
        <v>2458</v>
      </c>
      <c r="G1420">
        <v>2346</v>
      </c>
      <c r="H1420" s="2">
        <f>F1420/E1420</f>
        <v>0.51165695253955035</v>
      </c>
      <c r="I1420" s="2">
        <f>G1420/E1420</f>
        <v>0.48834304746044965</v>
      </c>
      <c r="J1420" s="1">
        <v>3562</v>
      </c>
      <c r="K1420" s="2">
        <f>J1420/E1420</f>
        <v>0.7414654454621149</v>
      </c>
      <c r="L1420" s="1">
        <v>1630</v>
      </c>
      <c r="M1420" s="1">
        <v>221</v>
      </c>
      <c r="N1420" s="1">
        <v>825</v>
      </c>
      <c r="O1420" s="2">
        <f>L1420/$J1420</f>
        <v>0.45760808534531161</v>
      </c>
      <c r="P1420" s="2">
        <f>M1420/$J1420</f>
        <v>6.2043795620437957E-2</v>
      </c>
      <c r="Q1420" s="2">
        <f>N1420/$J1420</f>
        <v>0.23161145423919147</v>
      </c>
      <c r="R1420" s="2">
        <v>0.76</v>
      </c>
      <c r="S1420" s="8" t="str">
        <f>VLOOKUP(R1420,bachelor_lookup!A:B,2,TRUE)</f>
        <v>High</v>
      </c>
      <c r="T1420" s="2">
        <v>0.7659999999999999</v>
      </c>
      <c r="U1420" s="2">
        <v>0.754</v>
      </c>
      <c r="V1420" s="1">
        <v>4804</v>
      </c>
      <c r="W1420" s="2">
        <f>V1420/E1420</f>
        <v>1</v>
      </c>
      <c r="X1420" s="2">
        <v>8.3000000000000004E-2</v>
      </c>
      <c r="Y1420" s="1">
        <v>524</v>
      </c>
      <c r="Z1420" s="2">
        <f>Y1420/E1420</f>
        <v>0.10907577019150708</v>
      </c>
      <c r="AA1420" s="2">
        <v>7.400000000000001E-2</v>
      </c>
      <c r="AB1420" s="1">
        <v>3977</v>
      </c>
      <c r="AC1420" s="2">
        <f>AB1420/E1420</f>
        <v>0.82785179017485433</v>
      </c>
      <c r="AD1420" s="2">
        <f>1-(AC1420+Z1420)</f>
        <v>6.3072439633638622E-2</v>
      </c>
      <c r="AE1420" s="2">
        <v>7.5999999999999998E-2</v>
      </c>
      <c r="AF1420" s="1">
        <v>91460</v>
      </c>
      <c r="AG1420" s="1">
        <v>2737</v>
      </c>
      <c r="AH1420" s="1">
        <v>76841</v>
      </c>
      <c r="AI1420" s="1">
        <v>4329</v>
      </c>
      <c r="AJ1420" s="2">
        <v>2.2000000000000002E-2</v>
      </c>
      <c r="AK1420">
        <v>1.8463684730000001</v>
      </c>
      <c r="AL1420">
        <v>2601.8641838020594</v>
      </c>
      <c r="AM1420" t="s">
        <v>1484</v>
      </c>
      <c r="AN1420" t="s">
        <v>1503</v>
      </c>
    </row>
    <row r="1421" spans="1:40">
      <c r="A1421" t="s">
        <v>390</v>
      </c>
      <c r="B1421">
        <v>37.1</v>
      </c>
      <c r="C1421">
        <v>35.200000000000003</v>
      </c>
      <c r="D1421">
        <v>38.799999999999997</v>
      </c>
      <c r="E1421">
        <v>3054</v>
      </c>
      <c r="F1421">
        <v>1604</v>
      </c>
      <c r="G1421">
        <v>1450</v>
      </c>
      <c r="H1421" s="2">
        <f>F1421/E1421</f>
        <v>0.52521283562540932</v>
      </c>
      <c r="I1421" s="2">
        <f>G1421/E1421</f>
        <v>0.47478716437459068</v>
      </c>
      <c r="J1421" s="1">
        <v>1796</v>
      </c>
      <c r="K1421" s="2">
        <f>J1421/E1421</f>
        <v>0.58808120497707927</v>
      </c>
      <c r="L1421" s="1">
        <v>867</v>
      </c>
      <c r="M1421" s="1">
        <v>143</v>
      </c>
      <c r="N1421" s="1">
        <v>314</v>
      </c>
      <c r="O1421" s="2">
        <f>L1421/$J1421</f>
        <v>0.482739420935412</v>
      </c>
      <c r="P1421" s="2">
        <f>M1421/$J1421</f>
        <v>7.9621380846325168E-2</v>
      </c>
      <c r="Q1421" s="2">
        <f>N1421/$J1421</f>
        <v>0.17483296213808464</v>
      </c>
      <c r="R1421" s="2">
        <v>0.76300000000000001</v>
      </c>
      <c r="S1421" s="8" t="str">
        <f>VLOOKUP(R1421,bachelor_lookup!A:B,2,TRUE)</f>
        <v>High</v>
      </c>
      <c r="T1421" s="2">
        <v>0.77099999999999991</v>
      </c>
      <c r="U1421" s="2">
        <v>0.75599999999999989</v>
      </c>
      <c r="V1421" s="1">
        <v>3054</v>
      </c>
      <c r="W1421" s="2">
        <f>V1421/E1421</f>
        <v>1</v>
      </c>
      <c r="X1421" s="2">
        <v>6.5000000000000002E-2</v>
      </c>
      <c r="Y1421" s="1">
        <v>638</v>
      </c>
      <c r="Z1421" s="2">
        <f>Y1421/E1421</f>
        <v>0.20890635232481991</v>
      </c>
      <c r="AA1421" s="2">
        <v>2.7999999999999997E-2</v>
      </c>
      <c r="AB1421" s="1">
        <v>2158</v>
      </c>
      <c r="AC1421" s="2">
        <f>AB1421/E1421</f>
        <v>0.70661427635887364</v>
      </c>
      <c r="AD1421" s="2">
        <f>1-(AC1421+Z1421)</f>
        <v>8.4479371316306451E-2</v>
      </c>
      <c r="AE1421" s="2">
        <v>7.400000000000001E-2</v>
      </c>
      <c r="AF1421" s="1">
        <v>138951</v>
      </c>
      <c r="AG1421" s="1">
        <v>1367</v>
      </c>
      <c r="AH1421" s="1">
        <v>96198</v>
      </c>
      <c r="AI1421" s="1">
        <v>2475</v>
      </c>
      <c r="AJ1421" s="2">
        <v>3.7000000000000005E-2</v>
      </c>
      <c r="AK1421">
        <v>0.718104882</v>
      </c>
      <c r="AL1421">
        <v>4252.8606566415183</v>
      </c>
      <c r="AM1421" t="s">
        <v>1484</v>
      </c>
      <c r="AN1421" t="s">
        <v>1503</v>
      </c>
    </row>
    <row r="1422" spans="1:40">
      <c r="A1422" t="s">
        <v>691</v>
      </c>
      <c r="B1422">
        <v>33.200000000000003</v>
      </c>
      <c r="C1422">
        <v>30.8</v>
      </c>
      <c r="D1422">
        <v>36.1</v>
      </c>
      <c r="E1422">
        <v>6114</v>
      </c>
      <c r="F1422">
        <v>3268</v>
      </c>
      <c r="G1422">
        <v>2846</v>
      </c>
      <c r="H1422" s="2">
        <f>F1422/E1422</f>
        <v>0.53451095845600261</v>
      </c>
      <c r="I1422" s="2">
        <f>G1422/E1422</f>
        <v>0.46548904154399739</v>
      </c>
      <c r="J1422" s="1">
        <v>3402</v>
      </c>
      <c r="K1422" s="2">
        <f>J1422/E1422</f>
        <v>0.55642787046123654</v>
      </c>
      <c r="L1422" s="1">
        <v>2319</v>
      </c>
      <c r="M1422" s="1">
        <v>338</v>
      </c>
      <c r="N1422" s="1">
        <v>434</v>
      </c>
      <c r="O1422" s="2">
        <f>L1422/$J1422</f>
        <v>0.68165784832451504</v>
      </c>
      <c r="P1422" s="2">
        <f>M1422/$J1422</f>
        <v>9.9353321575543802E-2</v>
      </c>
      <c r="Q1422" s="2">
        <f>N1422/$J1422</f>
        <v>0.12757201646090535</v>
      </c>
      <c r="R1422" s="2">
        <v>0.76400000000000001</v>
      </c>
      <c r="S1422" s="8" t="str">
        <f>VLOOKUP(R1422,bachelor_lookup!A:B,2,TRUE)</f>
        <v>High</v>
      </c>
      <c r="T1422" s="2">
        <v>0.82499999999999996</v>
      </c>
      <c r="U1422" s="2">
        <v>0.70499999999999996</v>
      </c>
      <c r="V1422" s="1">
        <v>6004</v>
      </c>
      <c r="W1422" s="2">
        <f>V1422/E1422</f>
        <v>0.98200850507033044</v>
      </c>
      <c r="X1422" s="2">
        <v>0.11</v>
      </c>
      <c r="Y1422" s="1">
        <v>915</v>
      </c>
      <c r="Z1422" s="2">
        <f>Y1422/E1422</f>
        <v>0.14965652600588814</v>
      </c>
      <c r="AA1422" s="2">
        <v>3.5000000000000003E-2</v>
      </c>
      <c r="AB1422" s="1">
        <v>4636</v>
      </c>
      <c r="AC1422" s="2">
        <f>AB1422/E1422</f>
        <v>0.75825973176316652</v>
      </c>
      <c r="AD1422" s="2">
        <f>1-(AC1422+Z1422)</f>
        <v>9.2083742230945287E-2</v>
      </c>
      <c r="AE1422" s="2">
        <v>0.122</v>
      </c>
      <c r="AF1422" s="1">
        <v>117106</v>
      </c>
      <c r="AG1422" s="1">
        <v>3003</v>
      </c>
      <c r="AH1422" s="1">
        <v>107797</v>
      </c>
      <c r="AI1422" s="1">
        <v>5212</v>
      </c>
      <c r="AJ1422" s="2">
        <v>6.3E-2</v>
      </c>
      <c r="AK1422">
        <v>6.1640698980000002</v>
      </c>
      <c r="AL1422">
        <v>991.87713656260678</v>
      </c>
      <c r="AM1422" t="s">
        <v>1483</v>
      </c>
      <c r="AN1422" t="s">
        <v>1503</v>
      </c>
    </row>
    <row r="1423" spans="1:40">
      <c r="A1423" t="s">
        <v>519</v>
      </c>
      <c r="B1423">
        <v>45.1</v>
      </c>
      <c r="C1423">
        <v>44</v>
      </c>
      <c r="D1423">
        <v>46</v>
      </c>
      <c r="E1423">
        <v>4665</v>
      </c>
      <c r="F1423">
        <v>2368</v>
      </c>
      <c r="G1423">
        <v>2297</v>
      </c>
      <c r="H1423" s="2">
        <f>F1423/E1423</f>
        <v>0.50760986066452307</v>
      </c>
      <c r="I1423" s="2">
        <f>G1423/E1423</f>
        <v>0.49239013933547693</v>
      </c>
      <c r="J1423" s="1">
        <v>1842</v>
      </c>
      <c r="K1423" s="2">
        <f>J1423/E1423</f>
        <v>0.39485530546623793</v>
      </c>
      <c r="L1423" s="1">
        <v>1447</v>
      </c>
      <c r="M1423" s="1">
        <v>91</v>
      </c>
      <c r="N1423" s="1">
        <v>88</v>
      </c>
      <c r="O1423" s="2">
        <f>L1423/$J1423</f>
        <v>0.78555917480998916</v>
      </c>
      <c r="P1423" s="2">
        <f>M1423/$J1423</f>
        <v>4.9402823018458199E-2</v>
      </c>
      <c r="Q1423" s="2">
        <f>N1423/$J1423</f>
        <v>4.7774158523344191E-2</v>
      </c>
      <c r="R1423" s="2">
        <v>0.76800000000000002</v>
      </c>
      <c r="S1423" s="8" t="str">
        <f>VLOOKUP(R1423,bachelor_lookup!A:B,2,TRUE)</f>
        <v>High</v>
      </c>
      <c r="T1423" s="2">
        <v>0.84599999999999997</v>
      </c>
      <c r="U1423" s="2">
        <v>0.69799999999999995</v>
      </c>
      <c r="V1423" s="1">
        <v>4661</v>
      </c>
      <c r="W1423" s="2">
        <f>V1423/E1423</f>
        <v>0.99914255091103965</v>
      </c>
      <c r="X1423" s="2">
        <v>2.7000000000000003E-2</v>
      </c>
      <c r="Y1423" s="1">
        <v>1364</v>
      </c>
      <c r="Z1423" s="2">
        <f>Y1423/E1423</f>
        <v>0.29239013933547697</v>
      </c>
      <c r="AA1423" s="2">
        <v>1.2E-2</v>
      </c>
      <c r="AB1423" s="1">
        <v>2451</v>
      </c>
      <c r="AC1423" s="2">
        <f>AB1423/E1423</f>
        <v>0.52540192926045015</v>
      </c>
      <c r="AD1423" s="2">
        <f>1-(AC1423+Z1423)</f>
        <v>0.18220793140407288</v>
      </c>
      <c r="AE1423" s="2">
        <v>3.3000000000000002E-2</v>
      </c>
      <c r="AF1423" s="1">
        <v>301329</v>
      </c>
      <c r="AG1423" s="1">
        <v>1586</v>
      </c>
      <c r="AH1423" s="1">
        <v>188077</v>
      </c>
      <c r="AI1423" s="1">
        <v>3520</v>
      </c>
      <c r="AJ1423" s="2">
        <v>8.4000000000000005E-2</v>
      </c>
      <c r="AK1423">
        <v>6.1026345190000004</v>
      </c>
      <c r="AL1423">
        <v>764.42395255294161</v>
      </c>
      <c r="AM1423" t="s">
        <v>1483</v>
      </c>
      <c r="AN1423" t="s">
        <v>1503</v>
      </c>
    </row>
    <row r="1424" spans="1:40">
      <c r="A1424" t="s">
        <v>697</v>
      </c>
      <c r="B1424">
        <v>36.5</v>
      </c>
      <c r="C1424">
        <v>36.700000000000003</v>
      </c>
      <c r="D1424">
        <v>36.299999999999997</v>
      </c>
      <c r="E1424">
        <v>5679</v>
      </c>
      <c r="F1424">
        <v>2938</v>
      </c>
      <c r="G1424">
        <v>2741</v>
      </c>
      <c r="H1424" s="2">
        <f>F1424/E1424</f>
        <v>0.51734460292304985</v>
      </c>
      <c r="I1424" s="2">
        <f>G1424/E1424</f>
        <v>0.48265539707695015</v>
      </c>
      <c r="J1424" s="1">
        <v>2915</v>
      </c>
      <c r="K1424" s="2">
        <f>J1424/E1424</f>
        <v>0.51329459411868283</v>
      </c>
      <c r="L1424" s="1">
        <v>2078</v>
      </c>
      <c r="M1424" s="1">
        <v>383</v>
      </c>
      <c r="N1424" s="1">
        <v>199</v>
      </c>
      <c r="O1424" s="2">
        <f>L1424/$J1424</f>
        <v>0.71286449399656948</v>
      </c>
      <c r="P1424" s="2">
        <f>M1424/$J1424</f>
        <v>0.13138936535162951</v>
      </c>
      <c r="Q1424" s="2">
        <f>N1424/$J1424</f>
        <v>6.8267581475128639E-2</v>
      </c>
      <c r="R1424" s="2">
        <v>0.76900000000000002</v>
      </c>
      <c r="S1424" s="8" t="str">
        <f>VLOOKUP(R1424,bachelor_lookup!A:B,2,TRUE)</f>
        <v>High</v>
      </c>
      <c r="T1424" s="2">
        <v>0.78</v>
      </c>
      <c r="U1424" s="2">
        <v>0.75700000000000001</v>
      </c>
      <c r="V1424" s="1">
        <v>5679</v>
      </c>
      <c r="W1424" s="2">
        <f>V1424/E1424</f>
        <v>1</v>
      </c>
      <c r="X1424" s="2">
        <v>3.2000000000000001E-2</v>
      </c>
      <c r="Y1424" s="1">
        <v>1800</v>
      </c>
      <c r="Z1424" s="2">
        <f>Y1424/E1424</f>
        <v>0.31695721077654515</v>
      </c>
      <c r="AA1424" s="2">
        <v>3.6000000000000004E-2</v>
      </c>
      <c r="AB1424" s="1">
        <v>3644</v>
      </c>
      <c r="AC1424" s="2">
        <f>AB1424/E1424</f>
        <v>0.64166226448318364</v>
      </c>
      <c r="AD1424" s="2">
        <f>1-(AC1424+Z1424)</f>
        <v>4.1380524740271207E-2</v>
      </c>
      <c r="AE1424" s="2">
        <v>3.1E-2</v>
      </c>
      <c r="AF1424" s="1">
        <v>158660</v>
      </c>
      <c r="AG1424" s="1">
        <v>1888</v>
      </c>
      <c r="AH1424" s="1">
        <v>147029</v>
      </c>
      <c r="AI1424" s="1">
        <v>4037</v>
      </c>
      <c r="AJ1424" s="2">
        <v>4.5999999999999999E-2</v>
      </c>
      <c r="AK1424">
        <v>7.3544313260000003</v>
      </c>
      <c r="AL1424">
        <v>772.18750822012908</v>
      </c>
      <c r="AM1424" t="s">
        <v>1483</v>
      </c>
      <c r="AN1424" t="s">
        <v>1503</v>
      </c>
    </row>
    <row r="1425" spans="1:40">
      <c r="A1425" t="s">
        <v>330</v>
      </c>
      <c r="B1425">
        <v>46.4</v>
      </c>
      <c r="C1425">
        <v>48.3</v>
      </c>
      <c r="D1425">
        <v>43.3</v>
      </c>
      <c r="E1425">
        <v>1958</v>
      </c>
      <c r="F1425">
        <v>864</v>
      </c>
      <c r="G1425">
        <v>1094</v>
      </c>
      <c r="H1425" s="2">
        <f>F1425/E1425</f>
        <v>0.44126659856996936</v>
      </c>
      <c r="I1425" s="2">
        <f>G1425/E1425</f>
        <v>0.5587334014300307</v>
      </c>
      <c r="J1425" s="1">
        <v>1042</v>
      </c>
      <c r="K1425" s="2">
        <f>J1425/E1425</f>
        <v>0.53217568947906024</v>
      </c>
      <c r="L1425" s="1">
        <v>704</v>
      </c>
      <c r="M1425" s="1">
        <v>87</v>
      </c>
      <c r="N1425" s="1">
        <v>151</v>
      </c>
      <c r="O1425" s="2">
        <f>L1425/$J1425</f>
        <v>0.67562380038387715</v>
      </c>
      <c r="P1425" s="2">
        <f>M1425/$J1425</f>
        <v>8.3493282149712092E-2</v>
      </c>
      <c r="Q1425" s="2">
        <f>N1425/$J1425</f>
        <v>0.14491362763915547</v>
      </c>
      <c r="R1425" s="2">
        <v>0.77099999999999991</v>
      </c>
      <c r="S1425" s="8" t="str">
        <f>VLOOKUP(R1425,bachelor_lookup!A:B,2,TRUE)</f>
        <v>High</v>
      </c>
      <c r="T1425" s="2">
        <v>0.79099999999999993</v>
      </c>
      <c r="U1425" s="2">
        <v>0.754</v>
      </c>
      <c r="V1425" s="1">
        <v>1945</v>
      </c>
      <c r="W1425" s="2">
        <f>V1425/E1425</f>
        <v>0.99336057201225736</v>
      </c>
      <c r="X1425" s="2">
        <v>6.8000000000000005E-2</v>
      </c>
      <c r="Y1425" s="1">
        <v>356</v>
      </c>
      <c r="Z1425" s="2">
        <f>Y1425/E1425</f>
        <v>0.18181818181818182</v>
      </c>
      <c r="AA1425" s="2">
        <v>4.2000000000000003E-2</v>
      </c>
      <c r="AB1425" s="1">
        <v>1274</v>
      </c>
      <c r="AC1425" s="2">
        <f>AB1425/E1425</f>
        <v>0.65066394279877426</v>
      </c>
      <c r="AD1425" s="2">
        <f>1-(AC1425+Z1425)</f>
        <v>0.16751787538304397</v>
      </c>
      <c r="AE1425" s="2">
        <v>8.1000000000000003E-2</v>
      </c>
      <c r="AF1425" s="1">
        <v>143561</v>
      </c>
      <c r="AG1425" s="1">
        <v>855</v>
      </c>
      <c r="AH1425" s="1">
        <v>116063</v>
      </c>
      <c r="AI1425" s="1">
        <v>1665</v>
      </c>
      <c r="AJ1425" s="2">
        <v>7.0999999999999994E-2</v>
      </c>
      <c r="AK1425">
        <v>3.5271974739999998</v>
      </c>
      <c r="AL1425">
        <v>555.11493598897948</v>
      </c>
      <c r="AM1425" t="s">
        <v>1483</v>
      </c>
      <c r="AN1425" t="s">
        <v>1503</v>
      </c>
    </row>
    <row r="1426" spans="1:40">
      <c r="A1426" t="s">
        <v>377</v>
      </c>
      <c r="B1426">
        <v>47.8</v>
      </c>
      <c r="C1426">
        <v>47.2</v>
      </c>
      <c r="D1426">
        <v>48.3</v>
      </c>
      <c r="E1426">
        <v>6227</v>
      </c>
      <c r="F1426">
        <v>2940</v>
      </c>
      <c r="G1426">
        <v>3287</v>
      </c>
      <c r="H1426" s="2">
        <f>F1426/E1426</f>
        <v>0.47213746587441785</v>
      </c>
      <c r="I1426" s="2">
        <f>G1426/E1426</f>
        <v>0.52786253412558215</v>
      </c>
      <c r="J1426" s="1">
        <v>2925</v>
      </c>
      <c r="K1426" s="2">
        <f>J1426/E1426</f>
        <v>0.46972860125260962</v>
      </c>
      <c r="L1426" s="1">
        <v>1923</v>
      </c>
      <c r="M1426" s="1">
        <v>277</v>
      </c>
      <c r="N1426" s="1">
        <v>288</v>
      </c>
      <c r="O1426" s="2">
        <f>L1426/$J1426</f>
        <v>0.65743589743589748</v>
      </c>
      <c r="P1426" s="2">
        <f>M1426/$J1426</f>
        <v>9.4700854700854695E-2</v>
      </c>
      <c r="Q1426" s="2">
        <f>N1426/$J1426</f>
        <v>9.8461538461538461E-2</v>
      </c>
      <c r="R1426" s="2">
        <v>0.77300000000000002</v>
      </c>
      <c r="S1426" s="8" t="str">
        <f>VLOOKUP(R1426,bachelor_lookup!A:B,2,TRUE)</f>
        <v>High</v>
      </c>
      <c r="T1426" s="2">
        <v>0.82499999999999996</v>
      </c>
      <c r="U1426" s="2">
        <v>0.72599999999999998</v>
      </c>
      <c r="V1426" s="1">
        <v>6227</v>
      </c>
      <c r="W1426" s="2">
        <f>V1426/E1426</f>
        <v>1</v>
      </c>
      <c r="X1426" s="2">
        <v>2.5000000000000001E-2</v>
      </c>
      <c r="Y1426" s="1">
        <v>1392</v>
      </c>
      <c r="Z1426" s="2">
        <f>Y1426/E1426</f>
        <v>0.22354263690380602</v>
      </c>
      <c r="AA1426" s="2">
        <v>2.3E-2</v>
      </c>
      <c r="AB1426" s="1">
        <v>3774</v>
      </c>
      <c r="AC1426" s="2">
        <f>AB1426/E1426</f>
        <v>0.60607033884695682</v>
      </c>
      <c r="AD1426" s="2">
        <f>1-(AC1426+Z1426)</f>
        <v>0.17038702424923713</v>
      </c>
      <c r="AE1426" s="2">
        <v>3.3000000000000002E-2</v>
      </c>
      <c r="AF1426" s="1">
        <v>177483</v>
      </c>
      <c r="AG1426" s="1">
        <v>2545</v>
      </c>
      <c r="AH1426" s="1">
        <v>155639</v>
      </c>
      <c r="AI1426" s="1">
        <v>4954</v>
      </c>
      <c r="AJ1426" s="2">
        <v>5.4000000000000006E-2</v>
      </c>
      <c r="AK1426">
        <v>4.6202141269999997</v>
      </c>
      <c r="AL1426">
        <v>1347.7730314727469</v>
      </c>
      <c r="AM1426" t="s">
        <v>1483</v>
      </c>
      <c r="AN1426" t="s">
        <v>1503</v>
      </c>
    </row>
    <row r="1427" spans="1:40">
      <c r="A1427" t="s">
        <v>363</v>
      </c>
      <c r="B1427">
        <v>30.8</v>
      </c>
      <c r="C1427">
        <v>33.799999999999997</v>
      </c>
      <c r="D1427">
        <v>29.8</v>
      </c>
      <c r="E1427">
        <v>3466</v>
      </c>
      <c r="F1427">
        <v>1467</v>
      </c>
      <c r="G1427">
        <v>1999</v>
      </c>
      <c r="H1427" s="2">
        <f>F1427/E1427</f>
        <v>0.4232544720138488</v>
      </c>
      <c r="I1427" s="2">
        <f>G1427/E1427</f>
        <v>0.5767455279861512</v>
      </c>
      <c r="J1427" s="1">
        <v>1830</v>
      </c>
      <c r="K1427" s="2">
        <f>J1427/E1427</f>
        <v>0.52798615118291981</v>
      </c>
      <c r="L1427" s="1">
        <v>862</v>
      </c>
      <c r="M1427" s="1">
        <v>81</v>
      </c>
      <c r="N1427" s="1">
        <v>417</v>
      </c>
      <c r="O1427" s="2">
        <f>L1427/$J1427</f>
        <v>0.47103825136612021</v>
      </c>
      <c r="P1427" s="2">
        <f>M1427/$J1427</f>
        <v>4.4262295081967211E-2</v>
      </c>
      <c r="Q1427" s="2">
        <f>N1427/$J1427</f>
        <v>0.22786885245901639</v>
      </c>
      <c r="R1427" s="2">
        <v>0.77400000000000002</v>
      </c>
      <c r="S1427" s="8" t="str">
        <f>VLOOKUP(R1427,bachelor_lookup!A:B,2,TRUE)</f>
        <v>High</v>
      </c>
      <c r="T1427" s="2">
        <v>0.754</v>
      </c>
      <c r="U1427" s="2">
        <v>0.78799999999999992</v>
      </c>
      <c r="V1427" s="1">
        <v>3460</v>
      </c>
      <c r="W1427" s="2">
        <f>V1427/E1427</f>
        <v>0.99826889786497408</v>
      </c>
      <c r="X1427" s="2">
        <v>0.19600000000000001</v>
      </c>
      <c r="Y1427" s="1">
        <v>648</v>
      </c>
      <c r="Z1427" s="2">
        <f>Y1427/E1427</f>
        <v>0.18695903058280439</v>
      </c>
      <c r="AA1427" s="2">
        <v>6.5000000000000002E-2</v>
      </c>
      <c r="AB1427" s="1">
        <v>2435</v>
      </c>
      <c r="AC1427" s="2">
        <f>AB1427/E1427</f>
        <v>0.7025389497980381</v>
      </c>
      <c r="AD1427" s="2">
        <f>1-(AC1427+Z1427)</f>
        <v>0.11050201961915751</v>
      </c>
      <c r="AE1427" s="2">
        <v>0.253</v>
      </c>
      <c r="AF1427" s="1">
        <v>108467</v>
      </c>
      <c r="AG1427" s="1">
        <v>1388</v>
      </c>
      <c r="AH1427" s="1">
        <v>62705</v>
      </c>
      <c r="AI1427" s="1">
        <v>2846</v>
      </c>
      <c r="AJ1427" s="2">
        <v>7.9000000000000001E-2</v>
      </c>
      <c r="AK1427">
        <v>0.97935905499999998</v>
      </c>
      <c r="AL1427">
        <v>3539.0493224162819</v>
      </c>
      <c r="AM1427" t="s">
        <v>1484</v>
      </c>
      <c r="AN1427" t="s">
        <v>1503</v>
      </c>
    </row>
    <row r="1428" spans="1:40">
      <c r="A1428" t="s">
        <v>381</v>
      </c>
      <c r="B1428">
        <v>28.3</v>
      </c>
      <c r="C1428">
        <v>29.1</v>
      </c>
      <c r="D1428">
        <v>26.1</v>
      </c>
      <c r="E1428">
        <v>7730</v>
      </c>
      <c r="F1428">
        <v>3899</v>
      </c>
      <c r="G1428">
        <v>3831</v>
      </c>
      <c r="H1428" s="2">
        <f>F1428/E1428</f>
        <v>0.50439844760672703</v>
      </c>
      <c r="I1428" s="2">
        <f>G1428/E1428</f>
        <v>0.49560155239327297</v>
      </c>
      <c r="J1428" s="1">
        <v>4788</v>
      </c>
      <c r="K1428" s="2">
        <f>J1428/E1428</f>
        <v>0.61940491591203106</v>
      </c>
      <c r="L1428" s="1">
        <v>2505</v>
      </c>
      <c r="M1428" s="1">
        <v>640</v>
      </c>
      <c r="N1428" s="1">
        <v>434</v>
      </c>
      <c r="O1428" s="2">
        <f>L1428/$J1428</f>
        <v>0.52318295739348375</v>
      </c>
      <c r="P1428" s="2">
        <f>M1428/$J1428</f>
        <v>0.13366750208855471</v>
      </c>
      <c r="Q1428" s="2">
        <f>N1428/$J1428</f>
        <v>9.0643274853801165E-2</v>
      </c>
      <c r="R1428" s="2">
        <v>0.77500000000000002</v>
      </c>
      <c r="S1428" s="8" t="str">
        <f>VLOOKUP(R1428,bachelor_lookup!A:B,2,TRUE)</f>
        <v>High</v>
      </c>
      <c r="T1428" s="2">
        <v>0.8</v>
      </c>
      <c r="U1428" s="2">
        <v>0.747</v>
      </c>
      <c r="V1428" s="1">
        <v>6143</v>
      </c>
      <c r="W1428" s="2">
        <f>V1428/E1428</f>
        <v>0.79469598965071153</v>
      </c>
      <c r="X1428" s="2">
        <v>0.13900000000000001</v>
      </c>
      <c r="Y1428" s="1">
        <v>893</v>
      </c>
      <c r="Z1428" s="2">
        <f>Y1428/E1428</f>
        <v>0.11552393272962484</v>
      </c>
      <c r="AA1428" s="2">
        <v>0</v>
      </c>
      <c r="AB1428" s="1">
        <v>4696</v>
      </c>
      <c r="AC1428" s="2">
        <f>AB1428/E1428</f>
        <v>0.60750323415265195</v>
      </c>
      <c r="AD1428" s="2">
        <f>1-(AC1428+Z1428)</f>
        <v>0.27697283311772325</v>
      </c>
      <c r="AE1428" s="2">
        <v>0.17699999999999999</v>
      </c>
      <c r="AF1428" s="1">
        <v>144348</v>
      </c>
      <c r="AG1428" s="1">
        <v>2686</v>
      </c>
      <c r="AH1428" s="1">
        <v>85372</v>
      </c>
      <c r="AI1428" s="1">
        <v>6855</v>
      </c>
      <c r="AJ1428" s="2">
        <v>0.06</v>
      </c>
      <c r="AK1428">
        <v>1.980045708</v>
      </c>
      <c r="AL1428">
        <v>3903.950281939653</v>
      </c>
      <c r="AM1428" t="s">
        <v>1484</v>
      </c>
      <c r="AN1428" t="s">
        <v>1503</v>
      </c>
    </row>
    <row r="1429" spans="1:40">
      <c r="A1429" t="s">
        <v>357</v>
      </c>
      <c r="B1429">
        <v>31.9</v>
      </c>
      <c r="C1429">
        <v>31</v>
      </c>
      <c r="D1429">
        <v>32.9</v>
      </c>
      <c r="E1429">
        <v>6007</v>
      </c>
      <c r="F1429">
        <v>3158</v>
      </c>
      <c r="G1429">
        <v>2849</v>
      </c>
      <c r="H1429" s="2">
        <f>F1429/E1429</f>
        <v>0.52571999334110209</v>
      </c>
      <c r="I1429" s="2">
        <f>G1429/E1429</f>
        <v>0.47428000665889797</v>
      </c>
      <c r="J1429" s="1">
        <v>4096</v>
      </c>
      <c r="K1429" s="2">
        <f>J1429/E1429</f>
        <v>0.68187115032462131</v>
      </c>
      <c r="L1429" s="1">
        <v>1903</v>
      </c>
      <c r="M1429" s="1">
        <v>203</v>
      </c>
      <c r="N1429" s="1">
        <v>1168</v>
      </c>
      <c r="O1429" s="2">
        <f>L1429/$J1429</f>
        <v>0.464599609375</v>
      </c>
      <c r="P1429" s="2">
        <f>M1429/$J1429</f>
        <v>4.9560546875E-2</v>
      </c>
      <c r="Q1429" s="2">
        <f>N1429/$J1429</f>
        <v>0.28515625</v>
      </c>
      <c r="R1429" s="2">
        <v>0.77599999999999991</v>
      </c>
      <c r="S1429" s="8" t="str">
        <f>VLOOKUP(R1429,bachelor_lookup!A:B,2,TRUE)</f>
        <v>High</v>
      </c>
      <c r="T1429" s="2">
        <v>0.82900000000000007</v>
      </c>
      <c r="U1429" s="2">
        <v>0.71599999999999997</v>
      </c>
      <c r="V1429" s="1">
        <v>5952</v>
      </c>
      <c r="W1429" s="2">
        <f>V1429/E1429</f>
        <v>0.99084401531546529</v>
      </c>
      <c r="X1429" s="2">
        <v>0.14099999999999999</v>
      </c>
      <c r="Y1429" s="1">
        <v>520</v>
      </c>
      <c r="Z1429" s="2">
        <f>Y1429/E1429</f>
        <v>8.6565673381055433E-2</v>
      </c>
      <c r="AA1429" s="2">
        <v>0.19800000000000001</v>
      </c>
      <c r="AB1429" s="1">
        <v>4816</v>
      </c>
      <c r="AC1429" s="2">
        <f>AB1429/E1429</f>
        <v>0.80173131346762105</v>
      </c>
      <c r="AD1429" s="2">
        <f>1-(AC1429+Z1429)</f>
        <v>0.11170301315132347</v>
      </c>
      <c r="AE1429" s="2">
        <v>0.14099999999999999</v>
      </c>
      <c r="AF1429" s="1">
        <v>89302</v>
      </c>
      <c r="AG1429" s="1">
        <v>3152</v>
      </c>
      <c r="AH1429" s="1">
        <v>66075</v>
      </c>
      <c r="AI1429" s="1">
        <v>5493</v>
      </c>
      <c r="AJ1429" s="2">
        <v>3.1E-2</v>
      </c>
      <c r="AK1429">
        <v>1.196455753</v>
      </c>
      <c r="AL1429">
        <v>5020.6620553564262</v>
      </c>
      <c r="AM1429" t="s">
        <v>1484</v>
      </c>
      <c r="AN1429" t="s">
        <v>1503</v>
      </c>
    </row>
    <row r="1430" spans="1:40">
      <c r="A1430" t="s">
        <v>496</v>
      </c>
      <c r="B1430">
        <v>31.5</v>
      </c>
      <c r="C1430">
        <v>30.9</v>
      </c>
      <c r="D1430">
        <v>32.4</v>
      </c>
      <c r="E1430">
        <v>8203</v>
      </c>
      <c r="F1430">
        <v>4456</v>
      </c>
      <c r="G1430">
        <v>3747</v>
      </c>
      <c r="H1430" s="2">
        <f>F1430/E1430</f>
        <v>0.54321589662318659</v>
      </c>
      <c r="I1430" s="2">
        <f>G1430/E1430</f>
        <v>0.45678410337681336</v>
      </c>
      <c r="J1430" s="1">
        <v>4383</v>
      </c>
      <c r="K1430" s="2">
        <f>J1430/E1430</f>
        <v>0.5343167133975375</v>
      </c>
      <c r="L1430" s="1">
        <v>2432</v>
      </c>
      <c r="M1430" s="1">
        <v>477</v>
      </c>
      <c r="N1430" s="1">
        <v>791</v>
      </c>
      <c r="O1430" s="2">
        <f>L1430/$J1430</f>
        <v>0.55487109285877256</v>
      </c>
      <c r="P1430" s="2">
        <f>M1430/$J1430</f>
        <v>0.10882956878850103</v>
      </c>
      <c r="Q1430" s="2">
        <f>N1430/$J1430</f>
        <v>0.18046999771845768</v>
      </c>
      <c r="R1430" s="2">
        <v>0.77800000000000002</v>
      </c>
      <c r="S1430" s="8" t="str">
        <f>VLOOKUP(R1430,bachelor_lookup!A:B,2,TRUE)</f>
        <v>High</v>
      </c>
      <c r="T1430" s="2">
        <v>0.84299999999999997</v>
      </c>
      <c r="U1430" s="2">
        <v>0.70099999999999996</v>
      </c>
      <c r="V1430" s="1">
        <v>8203</v>
      </c>
      <c r="W1430" s="2">
        <f>V1430/E1430</f>
        <v>1</v>
      </c>
      <c r="X1430" s="2">
        <v>7.0999999999999994E-2</v>
      </c>
      <c r="Y1430" s="1">
        <v>1352</v>
      </c>
      <c r="Z1430" s="2">
        <f>Y1430/E1430</f>
        <v>0.16481774960380349</v>
      </c>
      <c r="AA1430" s="2">
        <v>4.4000000000000004E-2</v>
      </c>
      <c r="AB1430" s="1">
        <v>6055</v>
      </c>
      <c r="AC1430" s="2">
        <f>AB1430/E1430</f>
        <v>0.73814458125076188</v>
      </c>
      <c r="AD1430" s="2">
        <f>1-(AC1430+Z1430)</f>
        <v>9.7037669145434657E-2</v>
      </c>
      <c r="AE1430" s="2">
        <v>7.2999999999999995E-2</v>
      </c>
      <c r="AF1430" s="1">
        <v>119174</v>
      </c>
      <c r="AG1430" s="1">
        <v>3808</v>
      </c>
      <c r="AH1430" s="1">
        <v>86579</v>
      </c>
      <c r="AI1430" s="1">
        <v>7026</v>
      </c>
      <c r="AJ1430" s="2">
        <v>7.0000000000000007E-2</v>
      </c>
      <c r="AK1430">
        <v>4.8652772579999999</v>
      </c>
      <c r="AL1430">
        <v>1686.0292980244376</v>
      </c>
      <c r="AM1430" t="s">
        <v>1484</v>
      </c>
      <c r="AN1430" t="s">
        <v>1503</v>
      </c>
    </row>
    <row r="1431" spans="1:40">
      <c r="A1431" t="s">
        <v>372</v>
      </c>
      <c r="B1431">
        <v>38.200000000000003</v>
      </c>
      <c r="C1431">
        <v>37.6</v>
      </c>
      <c r="D1431">
        <v>39.200000000000003</v>
      </c>
      <c r="E1431">
        <v>3680</v>
      </c>
      <c r="F1431">
        <v>1931</v>
      </c>
      <c r="G1431">
        <v>1749</v>
      </c>
      <c r="H1431" s="2">
        <f>F1431/E1431</f>
        <v>0.52472826086956526</v>
      </c>
      <c r="I1431" s="2">
        <f>G1431/E1431</f>
        <v>0.4752717391304348</v>
      </c>
      <c r="J1431" s="1">
        <v>2341</v>
      </c>
      <c r="K1431" s="2">
        <f>J1431/E1431</f>
        <v>0.63614130434782612</v>
      </c>
      <c r="L1431" s="1">
        <v>1150</v>
      </c>
      <c r="M1431" s="1">
        <v>221</v>
      </c>
      <c r="N1431" s="1">
        <v>315</v>
      </c>
      <c r="O1431" s="2">
        <f>L1431/$J1431</f>
        <v>0.49124305852199912</v>
      </c>
      <c r="P1431" s="2">
        <f>M1431/$J1431</f>
        <v>9.4404100811618971E-2</v>
      </c>
      <c r="Q1431" s="2">
        <f>N1431/$J1431</f>
        <v>0.1345578812473302</v>
      </c>
      <c r="R1431" s="2">
        <v>0.78099999999999992</v>
      </c>
      <c r="S1431" s="8" t="str">
        <f>VLOOKUP(R1431,bachelor_lookup!A:B,2,TRUE)</f>
        <v>High</v>
      </c>
      <c r="T1431" s="2">
        <v>0.73499999999999999</v>
      </c>
      <c r="U1431" s="2">
        <v>0.82900000000000007</v>
      </c>
      <c r="V1431" s="1">
        <v>3680</v>
      </c>
      <c r="W1431" s="2">
        <f>V1431/E1431</f>
        <v>1</v>
      </c>
      <c r="X1431" s="2">
        <v>0.05</v>
      </c>
      <c r="Y1431" s="1">
        <v>656</v>
      </c>
      <c r="Z1431" s="2">
        <f>Y1431/E1431</f>
        <v>0.17826086956521739</v>
      </c>
      <c r="AA1431" s="2">
        <v>4.9000000000000002E-2</v>
      </c>
      <c r="AB1431" s="1">
        <v>2699</v>
      </c>
      <c r="AC1431" s="2">
        <f>AB1431/E1431</f>
        <v>0.73342391304347831</v>
      </c>
      <c r="AD1431" s="2">
        <f>1-(AC1431+Z1431)</f>
        <v>8.8315217391304324E-2</v>
      </c>
      <c r="AE1431" s="2">
        <v>4.7E-2</v>
      </c>
      <c r="AF1431" s="1">
        <v>129921</v>
      </c>
      <c r="AG1431" s="1">
        <v>1608</v>
      </c>
      <c r="AH1431" s="1">
        <v>96500</v>
      </c>
      <c r="AI1431" s="1">
        <v>3066</v>
      </c>
      <c r="AJ1431" s="2">
        <v>3.1E-2</v>
      </c>
      <c r="AK1431">
        <v>0.88171225799999997</v>
      </c>
      <c r="AL1431">
        <v>4173.6972199381626</v>
      </c>
      <c r="AM1431" t="s">
        <v>1484</v>
      </c>
      <c r="AN1431" t="s">
        <v>1503</v>
      </c>
    </row>
    <row r="1432" spans="1:40">
      <c r="A1432" t="s">
        <v>401</v>
      </c>
      <c r="B1432">
        <v>42</v>
      </c>
      <c r="C1432">
        <v>42.4</v>
      </c>
      <c r="D1432">
        <v>41.7</v>
      </c>
      <c r="E1432">
        <v>5533</v>
      </c>
      <c r="F1432">
        <v>2589</v>
      </c>
      <c r="G1432">
        <v>2944</v>
      </c>
      <c r="H1432" s="2">
        <f>F1432/E1432</f>
        <v>0.46791975420206039</v>
      </c>
      <c r="I1432" s="2">
        <f>G1432/E1432</f>
        <v>0.53208024579793967</v>
      </c>
      <c r="J1432" s="1">
        <v>2986</v>
      </c>
      <c r="K1432" s="2">
        <f>J1432/E1432</f>
        <v>0.53967106452195912</v>
      </c>
      <c r="L1432" s="1">
        <v>1857</v>
      </c>
      <c r="M1432" s="1">
        <v>119</v>
      </c>
      <c r="N1432" s="1">
        <v>497</v>
      </c>
      <c r="O1432" s="2">
        <f>L1432/$J1432</f>
        <v>0.62190221031480242</v>
      </c>
      <c r="P1432" s="2">
        <f>M1432/$J1432</f>
        <v>3.9852645679839246E-2</v>
      </c>
      <c r="Q1432" s="2">
        <f>N1432/$J1432</f>
        <v>0.16644340254521098</v>
      </c>
      <c r="R1432" s="2">
        <v>0.78200000000000003</v>
      </c>
      <c r="S1432" s="8" t="str">
        <f>VLOOKUP(R1432,bachelor_lookup!A:B,2,TRUE)</f>
        <v>High</v>
      </c>
      <c r="T1432" s="2">
        <v>0.81799999999999995</v>
      </c>
      <c r="U1432" s="2">
        <v>0.752</v>
      </c>
      <c r="V1432" s="1">
        <v>5533</v>
      </c>
      <c r="W1432" s="2">
        <f>V1432/E1432</f>
        <v>1</v>
      </c>
      <c r="X1432" s="2">
        <v>8.3000000000000004E-2</v>
      </c>
      <c r="Y1432" s="1">
        <v>1214</v>
      </c>
      <c r="Z1432" s="2">
        <f>Y1432/E1432</f>
        <v>0.21941080787999276</v>
      </c>
      <c r="AA1432" s="2">
        <v>0.114</v>
      </c>
      <c r="AB1432" s="1">
        <v>3561</v>
      </c>
      <c r="AC1432" s="2">
        <f>AB1432/E1432</f>
        <v>0.64359298752936922</v>
      </c>
      <c r="AD1432" s="2">
        <f>1-(AC1432+Z1432)</f>
        <v>0.13699620459063799</v>
      </c>
      <c r="AE1432" s="2">
        <v>7.2999999999999995E-2</v>
      </c>
      <c r="AF1432" s="1">
        <v>222642</v>
      </c>
      <c r="AG1432" s="1">
        <v>2140</v>
      </c>
      <c r="AH1432" s="1">
        <v>145444</v>
      </c>
      <c r="AI1432" s="1">
        <v>4454</v>
      </c>
      <c r="AJ1432" s="2">
        <v>1.9E-2</v>
      </c>
      <c r="AK1432">
        <v>5.3265978120000002</v>
      </c>
      <c r="AL1432">
        <v>1038.7493471977568</v>
      </c>
      <c r="AM1432" t="s">
        <v>1483</v>
      </c>
      <c r="AN1432" t="s">
        <v>1503</v>
      </c>
    </row>
    <row r="1433" spans="1:40">
      <c r="A1433" t="s">
        <v>360</v>
      </c>
      <c r="B1433">
        <v>38.4</v>
      </c>
      <c r="C1433">
        <v>40.4</v>
      </c>
      <c r="D1433">
        <v>37.700000000000003</v>
      </c>
      <c r="E1433">
        <v>3104</v>
      </c>
      <c r="F1433">
        <v>1434</v>
      </c>
      <c r="G1433">
        <v>1670</v>
      </c>
      <c r="H1433" s="2">
        <f>F1433/E1433</f>
        <v>0.46198453608247425</v>
      </c>
      <c r="I1433" s="2">
        <f>G1433/E1433</f>
        <v>0.53801546391752575</v>
      </c>
      <c r="J1433" s="1">
        <v>1548</v>
      </c>
      <c r="K1433" s="2">
        <f>J1433/E1433</f>
        <v>0.49871134020618557</v>
      </c>
      <c r="L1433" s="1">
        <v>867</v>
      </c>
      <c r="M1433" s="1">
        <v>131</v>
      </c>
      <c r="N1433" s="1">
        <v>292</v>
      </c>
      <c r="O1433" s="2">
        <f>L1433/$J1433</f>
        <v>0.56007751937984496</v>
      </c>
      <c r="P1433" s="2">
        <f>M1433/$J1433</f>
        <v>8.4625322997416028E-2</v>
      </c>
      <c r="Q1433" s="2">
        <f>N1433/$J1433</f>
        <v>0.18863049095607234</v>
      </c>
      <c r="R1433" s="2">
        <v>0.78299999999999992</v>
      </c>
      <c r="S1433" s="8" t="str">
        <f>VLOOKUP(R1433,bachelor_lookup!A:B,2,TRUE)</f>
        <v>High</v>
      </c>
      <c r="T1433" s="2">
        <v>0.7340000000000001</v>
      </c>
      <c r="U1433" s="2">
        <v>0.82499999999999996</v>
      </c>
      <c r="V1433" s="1">
        <v>3025</v>
      </c>
      <c r="W1433" s="2">
        <f>V1433/E1433</f>
        <v>0.97454896907216493</v>
      </c>
      <c r="X1433" s="2">
        <v>0.193</v>
      </c>
      <c r="Y1433" s="1">
        <v>664</v>
      </c>
      <c r="Z1433" s="2">
        <f>Y1433/E1433</f>
        <v>0.21391752577319587</v>
      </c>
      <c r="AA1433" s="2">
        <v>0.21199999999999999</v>
      </c>
      <c r="AB1433" s="1">
        <v>1949</v>
      </c>
      <c r="AC1433" s="2">
        <f>AB1433/E1433</f>
        <v>0.62789948453608246</v>
      </c>
      <c r="AD1433" s="2">
        <f>1-(AC1433+Z1433)</f>
        <v>0.15818298969072164</v>
      </c>
      <c r="AE1433" s="2">
        <v>0.19600000000000001</v>
      </c>
      <c r="AF1433" s="1">
        <v>120818</v>
      </c>
      <c r="AG1433" s="1">
        <v>1333</v>
      </c>
      <c r="AH1433" s="1">
        <v>76344</v>
      </c>
      <c r="AI1433" s="1">
        <v>2423</v>
      </c>
      <c r="AJ1433" s="2">
        <v>8.5999999999999993E-2</v>
      </c>
      <c r="AK1433">
        <v>6.4887528899999998</v>
      </c>
      <c r="AL1433">
        <v>478.36619033276207</v>
      </c>
      <c r="AM1433" t="s">
        <v>1483</v>
      </c>
      <c r="AN1433" t="s">
        <v>1503</v>
      </c>
    </row>
    <row r="1434" spans="1:40">
      <c r="A1434" t="s">
        <v>523</v>
      </c>
      <c r="B1434">
        <v>45.6</v>
      </c>
      <c r="C1434">
        <v>45</v>
      </c>
      <c r="D1434">
        <v>45.9</v>
      </c>
      <c r="E1434">
        <v>4855</v>
      </c>
      <c r="F1434">
        <v>2410</v>
      </c>
      <c r="G1434">
        <v>2445</v>
      </c>
      <c r="H1434" s="2">
        <f>F1434/E1434</f>
        <v>0.4963954685890834</v>
      </c>
      <c r="I1434" s="2">
        <f>G1434/E1434</f>
        <v>0.50360453141091654</v>
      </c>
      <c r="J1434" s="1">
        <v>2242</v>
      </c>
      <c r="K1434" s="2">
        <f>J1434/E1434</f>
        <v>0.46179196704428427</v>
      </c>
      <c r="L1434" s="1">
        <v>1457</v>
      </c>
      <c r="M1434" s="1">
        <v>167</v>
      </c>
      <c r="N1434" s="1">
        <v>149</v>
      </c>
      <c r="O1434" s="2">
        <f>L1434/$J1434</f>
        <v>0.6498661909009813</v>
      </c>
      <c r="P1434" s="2">
        <f>M1434/$J1434</f>
        <v>7.4487065120428186E-2</v>
      </c>
      <c r="Q1434" s="2">
        <f>N1434/$J1434</f>
        <v>6.645851917930419E-2</v>
      </c>
      <c r="R1434" s="2">
        <v>0.78299999999999992</v>
      </c>
      <c r="S1434" s="8" t="str">
        <f>VLOOKUP(R1434,bachelor_lookup!A:B,2,TRUE)</f>
        <v>High</v>
      </c>
      <c r="T1434" s="2">
        <v>0.82799999999999996</v>
      </c>
      <c r="U1434" s="2">
        <v>0.74099999999999999</v>
      </c>
      <c r="V1434" s="1">
        <v>4855</v>
      </c>
      <c r="W1434" s="2">
        <f>V1434/E1434</f>
        <v>1</v>
      </c>
      <c r="X1434" s="2">
        <v>1.8000000000000002E-2</v>
      </c>
      <c r="Y1434" s="1">
        <v>1337</v>
      </c>
      <c r="Z1434" s="2">
        <f>Y1434/E1434</f>
        <v>0.27538619979402679</v>
      </c>
      <c r="AA1434" s="2">
        <v>1.6E-2</v>
      </c>
      <c r="AB1434" s="1">
        <v>2656</v>
      </c>
      <c r="AC1434" s="2">
        <f>AB1434/E1434</f>
        <v>0.54706488156539645</v>
      </c>
      <c r="AD1434" s="2">
        <f>1-(AC1434+Z1434)</f>
        <v>0.17754891864057676</v>
      </c>
      <c r="AE1434" s="2">
        <v>1.1000000000000001E-2</v>
      </c>
      <c r="AF1434" s="1">
        <v>233111</v>
      </c>
      <c r="AG1434" s="1">
        <v>1695</v>
      </c>
      <c r="AH1434" s="1">
        <v>154025</v>
      </c>
      <c r="AI1434" s="1">
        <v>3714</v>
      </c>
      <c r="AJ1434" s="2">
        <v>0.02</v>
      </c>
      <c r="AK1434">
        <v>6.0129543229999998</v>
      </c>
      <c r="AL1434">
        <v>807.42339608821942</v>
      </c>
      <c r="AM1434" t="s">
        <v>1483</v>
      </c>
      <c r="AN1434" t="s">
        <v>1503</v>
      </c>
    </row>
    <row r="1435" spans="1:40">
      <c r="A1435" t="s">
        <v>385</v>
      </c>
      <c r="B1435">
        <v>45.6</v>
      </c>
      <c r="C1435">
        <v>44.5</v>
      </c>
      <c r="D1435">
        <v>47.6</v>
      </c>
      <c r="E1435">
        <v>5079</v>
      </c>
      <c r="F1435">
        <v>2435</v>
      </c>
      <c r="G1435">
        <v>2644</v>
      </c>
      <c r="H1435" s="2">
        <f>F1435/E1435</f>
        <v>0.47942508367788933</v>
      </c>
      <c r="I1435" s="2">
        <f>G1435/E1435</f>
        <v>0.52057491632211061</v>
      </c>
      <c r="J1435" s="1">
        <v>2501</v>
      </c>
      <c r="K1435" s="2">
        <f>J1435/E1435</f>
        <v>0.49241976767080131</v>
      </c>
      <c r="L1435" s="1">
        <v>1646</v>
      </c>
      <c r="M1435" s="1">
        <v>167</v>
      </c>
      <c r="N1435" s="1">
        <v>232</v>
      </c>
      <c r="O1435" s="2">
        <f>L1435/$J1435</f>
        <v>0.65813674530187927</v>
      </c>
      <c r="P1435" s="2">
        <f>M1435/$J1435</f>
        <v>6.6773290683726505E-2</v>
      </c>
      <c r="Q1435" s="2">
        <f>N1435/$J1435</f>
        <v>9.2762894842063182E-2</v>
      </c>
      <c r="R1435" s="2">
        <v>0.78400000000000003</v>
      </c>
      <c r="S1435" s="8" t="str">
        <f>VLOOKUP(R1435,bachelor_lookup!A:B,2,TRUE)</f>
        <v>High</v>
      </c>
      <c r="T1435" s="2">
        <v>0.79299999999999993</v>
      </c>
      <c r="U1435" s="2">
        <v>0.77500000000000002</v>
      </c>
      <c r="V1435" s="1">
        <v>5050</v>
      </c>
      <c r="W1435" s="2">
        <f>V1435/E1435</f>
        <v>0.99429021460917499</v>
      </c>
      <c r="X1435" s="2">
        <v>4.2999999999999997E-2</v>
      </c>
      <c r="Y1435" s="1">
        <v>867</v>
      </c>
      <c r="Z1435" s="2">
        <f>Y1435/E1435</f>
        <v>0.17070289427052571</v>
      </c>
      <c r="AA1435" s="2">
        <v>0</v>
      </c>
      <c r="AB1435" s="1">
        <v>2929</v>
      </c>
      <c r="AC1435" s="2">
        <f>AB1435/E1435</f>
        <v>0.57668832447332152</v>
      </c>
      <c r="AD1435" s="2">
        <f>1-(AC1435+Z1435)</f>
        <v>0.25260878125615283</v>
      </c>
      <c r="AE1435" s="2">
        <v>5.7000000000000002E-2</v>
      </c>
      <c r="AF1435" s="1">
        <v>200806</v>
      </c>
      <c r="AG1435" s="1">
        <v>2471</v>
      </c>
      <c r="AH1435" s="1">
        <v>118458</v>
      </c>
      <c r="AI1435" s="1">
        <v>4314</v>
      </c>
      <c r="AJ1435" s="2">
        <v>7.0999999999999994E-2</v>
      </c>
      <c r="AK1435">
        <v>5.7970940569999998</v>
      </c>
      <c r="AL1435">
        <v>876.12861721073853</v>
      </c>
      <c r="AM1435" t="s">
        <v>1483</v>
      </c>
      <c r="AN1435" t="s">
        <v>1503</v>
      </c>
    </row>
    <row r="1436" spans="1:40">
      <c r="A1436" t="s">
        <v>689</v>
      </c>
      <c r="B1436">
        <v>34.700000000000003</v>
      </c>
      <c r="C1436">
        <v>32.700000000000003</v>
      </c>
      <c r="D1436">
        <v>35.6</v>
      </c>
      <c r="E1436">
        <v>5079</v>
      </c>
      <c r="F1436">
        <v>2658</v>
      </c>
      <c r="G1436">
        <v>2421</v>
      </c>
      <c r="H1436" s="2">
        <f>F1436/E1436</f>
        <v>0.52333136444181927</v>
      </c>
      <c r="I1436" s="2">
        <f>G1436/E1436</f>
        <v>0.47666863555818073</v>
      </c>
      <c r="J1436" s="1">
        <v>1876</v>
      </c>
      <c r="K1436" s="2">
        <f>J1436/E1436</f>
        <v>0.36936404804095296</v>
      </c>
      <c r="L1436" s="1">
        <v>1416</v>
      </c>
      <c r="M1436" s="1">
        <v>186</v>
      </c>
      <c r="N1436" s="1">
        <v>45</v>
      </c>
      <c r="O1436" s="2">
        <f>L1436/$J1436</f>
        <v>0.75479744136460558</v>
      </c>
      <c r="P1436" s="2">
        <f>M1436/$J1436</f>
        <v>9.9147121535181237E-2</v>
      </c>
      <c r="Q1436" s="2">
        <f>N1436/$J1436</f>
        <v>2.3987206823027719E-2</v>
      </c>
      <c r="R1436" s="2">
        <v>0.79599999999999993</v>
      </c>
      <c r="S1436" s="8" t="str">
        <f>VLOOKUP(R1436,bachelor_lookup!A:B,2,TRUE)</f>
        <v>High</v>
      </c>
      <c r="T1436" s="2">
        <v>0.88500000000000001</v>
      </c>
      <c r="U1436" s="2">
        <v>0.71</v>
      </c>
      <c r="V1436" s="1">
        <v>5079</v>
      </c>
      <c r="W1436" s="2">
        <f>V1436/E1436</f>
        <v>1</v>
      </c>
      <c r="X1436" s="2">
        <v>1.1000000000000001E-2</v>
      </c>
      <c r="Y1436" s="1">
        <v>2129</v>
      </c>
      <c r="Z1436" s="2">
        <f>Y1436/E1436</f>
        <v>0.41917700334711555</v>
      </c>
      <c r="AA1436" s="2">
        <v>1.1000000000000001E-2</v>
      </c>
      <c r="AB1436" s="1">
        <v>2713</v>
      </c>
      <c r="AC1436" s="2">
        <f>AB1436/E1436</f>
        <v>0.53416026776924597</v>
      </c>
      <c r="AD1436" s="2">
        <f>1-(AC1436+Z1436)</f>
        <v>4.6662728883638538E-2</v>
      </c>
      <c r="AE1436" s="2">
        <v>1.2E-2</v>
      </c>
      <c r="AF1436" s="1">
        <v>223330</v>
      </c>
      <c r="AG1436" s="1">
        <v>1394</v>
      </c>
      <c r="AH1436" s="1">
        <v>185333</v>
      </c>
      <c r="AI1436" s="1">
        <v>3151</v>
      </c>
      <c r="AJ1436" s="2">
        <v>1.8000000000000002E-2</v>
      </c>
      <c r="AK1436">
        <v>16.020070629999999</v>
      </c>
      <c r="AL1436">
        <v>317.03980071653405</v>
      </c>
      <c r="AM1436" t="s">
        <v>1482</v>
      </c>
      <c r="AN1436" t="s">
        <v>1503</v>
      </c>
    </row>
    <row r="1437" spans="1:40">
      <c r="A1437" t="s">
        <v>362</v>
      </c>
      <c r="B1437">
        <v>36.5</v>
      </c>
      <c r="C1437">
        <v>37.200000000000003</v>
      </c>
      <c r="D1437">
        <v>35.700000000000003</v>
      </c>
      <c r="E1437">
        <v>8352</v>
      </c>
      <c r="F1437">
        <v>3729</v>
      </c>
      <c r="G1437">
        <v>4623</v>
      </c>
      <c r="H1437" s="2">
        <f>F1437/E1437</f>
        <v>0.44647988505747127</v>
      </c>
      <c r="I1437" s="2">
        <f>G1437/E1437</f>
        <v>0.55352011494252873</v>
      </c>
      <c r="J1437" s="1">
        <v>4726</v>
      </c>
      <c r="K1437" s="2">
        <f>J1437/E1437</f>
        <v>0.56585249042145591</v>
      </c>
      <c r="L1437" s="1">
        <v>2315</v>
      </c>
      <c r="M1437" s="1">
        <v>455</v>
      </c>
      <c r="N1437" s="1">
        <v>798</v>
      </c>
      <c r="O1437" s="2">
        <f>L1437/$J1437</f>
        <v>0.48984341938214132</v>
      </c>
      <c r="P1437" s="2">
        <f>M1437/$J1437</f>
        <v>9.6275920440118498E-2</v>
      </c>
      <c r="Q1437" s="2">
        <f>N1437/$J1437</f>
        <v>0.16885315277190013</v>
      </c>
      <c r="R1437" s="2">
        <v>0.79700000000000004</v>
      </c>
      <c r="S1437" s="8" t="str">
        <f>VLOOKUP(R1437,bachelor_lookup!A:B,2,TRUE)</f>
        <v>High</v>
      </c>
      <c r="T1437" s="2">
        <v>0.79099999999999993</v>
      </c>
      <c r="U1437" s="2">
        <v>0.80299999999999994</v>
      </c>
      <c r="V1437" s="1">
        <v>8350</v>
      </c>
      <c r="W1437" s="2">
        <f>V1437/E1437</f>
        <v>0.9997605363984674</v>
      </c>
      <c r="X1437" s="2">
        <v>8.5999999999999993E-2</v>
      </c>
      <c r="Y1437" s="1">
        <v>1778</v>
      </c>
      <c r="Z1437" s="2">
        <f>Y1437/E1437</f>
        <v>0.2128831417624521</v>
      </c>
      <c r="AA1437" s="2">
        <v>0.06</v>
      </c>
      <c r="AB1437" s="1">
        <v>5523</v>
      </c>
      <c r="AC1437" s="2">
        <f>AB1437/E1437</f>
        <v>0.66127873563218387</v>
      </c>
      <c r="AD1437" s="2">
        <f>1-(AC1437+Z1437)</f>
        <v>0.12583812260536398</v>
      </c>
      <c r="AE1437" s="2">
        <v>0.10800000000000001</v>
      </c>
      <c r="AF1437" s="1">
        <v>138762</v>
      </c>
      <c r="AG1437" s="1">
        <v>3178</v>
      </c>
      <c r="AH1437" s="1">
        <v>109579</v>
      </c>
      <c r="AI1437" s="1">
        <v>6699</v>
      </c>
      <c r="AJ1437" s="2">
        <v>3.1E-2</v>
      </c>
      <c r="AK1437">
        <v>2.464007649</v>
      </c>
      <c r="AL1437">
        <v>3389.5998672689184</v>
      </c>
      <c r="AM1437" t="s">
        <v>1484</v>
      </c>
      <c r="AN1437" t="s">
        <v>1503</v>
      </c>
    </row>
    <row r="1438" spans="1:40">
      <c r="A1438" t="s">
        <v>524</v>
      </c>
      <c r="B1438">
        <v>47.2</v>
      </c>
      <c r="C1438">
        <v>46.8</v>
      </c>
      <c r="D1438">
        <v>47.8</v>
      </c>
      <c r="E1438">
        <v>4604</v>
      </c>
      <c r="F1438">
        <v>2309</v>
      </c>
      <c r="G1438">
        <v>2295</v>
      </c>
      <c r="H1438" s="2">
        <f>F1438/E1438</f>
        <v>0.50152041702867067</v>
      </c>
      <c r="I1438" s="2">
        <f>G1438/E1438</f>
        <v>0.49847958297132927</v>
      </c>
      <c r="J1438" s="1">
        <v>1810</v>
      </c>
      <c r="K1438" s="2">
        <f>J1438/E1438</f>
        <v>0.39313640312771503</v>
      </c>
      <c r="L1438" s="1">
        <v>1388</v>
      </c>
      <c r="M1438" s="1">
        <v>162</v>
      </c>
      <c r="N1438" s="1">
        <v>55</v>
      </c>
      <c r="O1438" s="2">
        <f>L1438/$J1438</f>
        <v>0.76685082872928179</v>
      </c>
      <c r="P1438" s="2">
        <f>M1438/$J1438</f>
        <v>8.9502762430939228E-2</v>
      </c>
      <c r="Q1438" s="2">
        <f>N1438/$J1438</f>
        <v>3.0386740331491711E-2</v>
      </c>
      <c r="R1438" s="2">
        <v>0.79700000000000004</v>
      </c>
      <c r="S1438" s="8" t="str">
        <f>VLOOKUP(R1438,bachelor_lookup!A:B,2,TRUE)</f>
        <v>High</v>
      </c>
      <c r="T1438" s="2">
        <v>0.83700000000000008</v>
      </c>
      <c r="U1438" s="2">
        <v>0.75800000000000001</v>
      </c>
      <c r="V1438" s="1">
        <v>4596</v>
      </c>
      <c r="W1438" s="2">
        <f>V1438/E1438</f>
        <v>0.99826238053866201</v>
      </c>
      <c r="X1438" s="2">
        <v>1.3000000000000001E-2</v>
      </c>
      <c r="Y1438" s="1">
        <v>1262</v>
      </c>
      <c r="Z1438" s="2">
        <f>Y1438/E1438</f>
        <v>0.27410947002606428</v>
      </c>
      <c r="AA1438" s="2">
        <v>1.7000000000000001E-2</v>
      </c>
      <c r="AB1438" s="1">
        <v>2334</v>
      </c>
      <c r="AC1438" s="2">
        <f>AB1438/E1438</f>
        <v>0.50695047784535185</v>
      </c>
      <c r="AD1438" s="2">
        <f>1-(AC1438+Z1438)</f>
        <v>0.21894005212858381</v>
      </c>
      <c r="AE1438" s="2">
        <v>0.01</v>
      </c>
      <c r="AF1438" s="1">
        <v>227628</v>
      </c>
      <c r="AG1438" s="1">
        <v>1637</v>
      </c>
      <c r="AH1438" s="1">
        <v>168802</v>
      </c>
      <c r="AI1438" s="1">
        <v>3450</v>
      </c>
      <c r="AJ1438" s="2">
        <v>4.8000000000000001E-2</v>
      </c>
      <c r="AK1438">
        <v>6.6786612940000003</v>
      </c>
      <c r="AL1438">
        <v>689.35970808044397</v>
      </c>
      <c r="AM1438" t="s">
        <v>1483</v>
      </c>
      <c r="AN1438" t="s">
        <v>1503</v>
      </c>
    </row>
    <row r="1439" spans="1:40">
      <c r="A1439" t="s">
        <v>383</v>
      </c>
      <c r="B1439">
        <v>32.1</v>
      </c>
      <c r="C1439">
        <v>32.200000000000003</v>
      </c>
      <c r="D1439">
        <v>31.9</v>
      </c>
      <c r="E1439">
        <v>5333</v>
      </c>
      <c r="F1439">
        <v>2588</v>
      </c>
      <c r="G1439">
        <v>2745</v>
      </c>
      <c r="H1439" s="2">
        <f>F1439/E1439</f>
        <v>0.48528033002062632</v>
      </c>
      <c r="I1439" s="2">
        <f>G1439/E1439</f>
        <v>0.51471966997937368</v>
      </c>
      <c r="J1439" s="1">
        <v>3979</v>
      </c>
      <c r="K1439" s="2">
        <f>J1439/E1439</f>
        <v>0.74610913182073879</v>
      </c>
      <c r="L1439" s="1">
        <v>2049</v>
      </c>
      <c r="M1439" s="1">
        <v>290</v>
      </c>
      <c r="N1439" s="1">
        <v>868</v>
      </c>
      <c r="O1439" s="2">
        <f>L1439/$J1439</f>
        <v>0.51495350590600653</v>
      </c>
      <c r="P1439" s="2">
        <f>M1439/$J1439</f>
        <v>7.288263382759487E-2</v>
      </c>
      <c r="Q1439" s="2">
        <f>N1439/$J1439</f>
        <v>0.21814526262880121</v>
      </c>
      <c r="R1439" s="2">
        <v>0.80299999999999994</v>
      </c>
      <c r="S1439" s="8" t="str">
        <f>VLOOKUP(R1439,bachelor_lookup!A:B,2,TRUE)</f>
        <v>High</v>
      </c>
      <c r="T1439" s="2">
        <v>0.79599999999999993</v>
      </c>
      <c r="U1439" s="2">
        <v>0.81</v>
      </c>
      <c r="V1439" s="1">
        <v>5319</v>
      </c>
      <c r="W1439" s="2">
        <f>V1439/E1439</f>
        <v>0.99737483592724541</v>
      </c>
      <c r="X1439" s="2">
        <v>4.7E-2</v>
      </c>
      <c r="Y1439" s="1">
        <v>404</v>
      </c>
      <c r="Z1439" s="2">
        <f>Y1439/E1439</f>
        <v>7.5754734670916937E-2</v>
      </c>
      <c r="AA1439" s="2">
        <v>0</v>
      </c>
      <c r="AB1439" s="1">
        <v>4310</v>
      </c>
      <c r="AC1439" s="2">
        <f>AB1439/E1439</f>
        <v>0.80817551096943563</v>
      </c>
      <c r="AD1439" s="2">
        <f>1-(AC1439+Z1439)</f>
        <v>0.11606975435964739</v>
      </c>
      <c r="AE1439" s="2">
        <v>5.7999999999999996E-2</v>
      </c>
      <c r="AF1439" s="1">
        <v>112819</v>
      </c>
      <c r="AG1439" s="1">
        <v>2959</v>
      </c>
      <c r="AH1439" s="1">
        <v>74416</v>
      </c>
      <c r="AI1439" s="1">
        <v>4986</v>
      </c>
      <c r="AJ1439" s="2">
        <v>1.3999999999999999E-2</v>
      </c>
      <c r="AK1439">
        <v>1.88778191</v>
      </c>
      <c r="AL1439">
        <v>2825.0085307788545</v>
      </c>
      <c r="AM1439" t="s">
        <v>1484</v>
      </c>
      <c r="AN1439" t="s">
        <v>1503</v>
      </c>
    </row>
    <row r="1440" spans="1:40">
      <c r="A1440" t="s">
        <v>525</v>
      </c>
      <c r="B1440">
        <v>46.1</v>
      </c>
      <c r="C1440">
        <v>46.2</v>
      </c>
      <c r="D1440">
        <v>46</v>
      </c>
      <c r="E1440">
        <v>3806</v>
      </c>
      <c r="F1440">
        <v>1956</v>
      </c>
      <c r="G1440">
        <v>1850</v>
      </c>
      <c r="H1440" s="2">
        <f>F1440/E1440</f>
        <v>0.51392538097740414</v>
      </c>
      <c r="I1440" s="2">
        <f>G1440/E1440</f>
        <v>0.48607461902259591</v>
      </c>
      <c r="J1440" s="1">
        <v>1519</v>
      </c>
      <c r="K1440" s="2">
        <f>J1440/E1440</f>
        <v>0.39910667367314767</v>
      </c>
      <c r="L1440" s="1">
        <v>1131</v>
      </c>
      <c r="M1440" s="1">
        <v>116</v>
      </c>
      <c r="N1440" s="1">
        <v>40</v>
      </c>
      <c r="O1440" s="2">
        <f>L1440/$J1440</f>
        <v>0.7445687952600395</v>
      </c>
      <c r="P1440" s="2">
        <f>M1440/$J1440</f>
        <v>7.6366030283080977E-2</v>
      </c>
      <c r="Q1440" s="2">
        <f>N1440/$J1440</f>
        <v>2.6333113890717578E-2</v>
      </c>
      <c r="R1440" s="2">
        <v>0.81</v>
      </c>
      <c r="S1440" s="8" t="str">
        <f>VLOOKUP(R1440,bachelor_lookup!A:B,2,TRUE)</f>
        <v>High</v>
      </c>
      <c r="T1440" s="2">
        <v>0.84200000000000008</v>
      </c>
      <c r="U1440" s="2">
        <v>0.77800000000000002</v>
      </c>
      <c r="V1440" s="1">
        <v>3806</v>
      </c>
      <c r="W1440" s="2">
        <f>V1440/E1440</f>
        <v>1</v>
      </c>
      <c r="X1440" s="2">
        <v>1.3000000000000001E-2</v>
      </c>
      <c r="Y1440" s="1">
        <v>1055</v>
      </c>
      <c r="Z1440" s="2">
        <f>Y1440/E1440</f>
        <v>0.2771939043615344</v>
      </c>
      <c r="AA1440" s="2">
        <v>1.1000000000000001E-2</v>
      </c>
      <c r="AB1440" s="1">
        <v>2150</v>
      </c>
      <c r="AC1440" s="2">
        <f>AB1440/E1440</f>
        <v>0.56489753021544931</v>
      </c>
      <c r="AD1440" s="2">
        <f>1-(AC1440+Z1440)</f>
        <v>0.15790856542301634</v>
      </c>
      <c r="AE1440" s="2">
        <v>1.7000000000000001E-2</v>
      </c>
      <c r="AF1440" s="1">
        <v>249272</v>
      </c>
      <c r="AG1440" s="1">
        <v>1274</v>
      </c>
      <c r="AH1440" s="1">
        <v>174688</v>
      </c>
      <c r="AI1440" s="1">
        <v>2936</v>
      </c>
      <c r="AJ1440" s="2">
        <v>7.5999999999999998E-2</v>
      </c>
      <c r="AK1440">
        <v>5.4376486210000001</v>
      </c>
      <c r="AL1440">
        <v>699.93489194968708</v>
      </c>
      <c r="AM1440" t="s">
        <v>1483</v>
      </c>
      <c r="AN1440" t="s">
        <v>1503</v>
      </c>
    </row>
    <row r="1441" spans="1:40">
      <c r="A1441" t="s">
        <v>386</v>
      </c>
      <c r="B1441">
        <v>40.200000000000003</v>
      </c>
      <c r="C1441">
        <v>40</v>
      </c>
      <c r="D1441">
        <v>40.299999999999997</v>
      </c>
      <c r="E1441">
        <v>3225</v>
      </c>
      <c r="F1441">
        <v>1586</v>
      </c>
      <c r="G1441">
        <v>1639</v>
      </c>
      <c r="H1441" s="2">
        <f>F1441/E1441</f>
        <v>0.49178294573643411</v>
      </c>
      <c r="I1441" s="2">
        <f>G1441/E1441</f>
        <v>0.50821705426356589</v>
      </c>
      <c r="J1441" s="1">
        <v>1919</v>
      </c>
      <c r="K1441" s="2">
        <f>J1441/E1441</f>
        <v>0.59503875968992248</v>
      </c>
      <c r="L1441" s="1">
        <v>1057</v>
      </c>
      <c r="M1441" s="1">
        <v>79</v>
      </c>
      <c r="N1441" s="1">
        <v>310</v>
      </c>
      <c r="O1441" s="2">
        <f>L1441/$J1441</f>
        <v>0.55080771235018233</v>
      </c>
      <c r="P1441" s="2">
        <f>M1441/$J1441</f>
        <v>4.116727462219906E-2</v>
      </c>
      <c r="Q1441" s="2">
        <f>N1441/$J1441</f>
        <v>0.16154247003647734</v>
      </c>
      <c r="R1441" s="2">
        <v>0.81499999999999995</v>
      </c>
      <c r="S1441" s="8" t="str">
        <f>VLOOKUP(R1441,bachelor_lookup!A:B,2,TRUE)</f>
        <v>High</v>
      </c>
      <c r="T1441" s="2">
        <v>0.7609999999999999</v>
      </c>
      <c r="U1441" s="2">
        <v>0.87</v>
      </c>
      <c r="V1441" s="1">
        <v>3225</v>
      </c>
      <c r="W1441" s="2">
        <f>V1441/E1441</f>
        <v>1</v>
      </c>
      <c r="X1441" s="2">
        <v>3.6000000000000004E-2</v>
      </c>
      <c r="Y1441" s="1">
        <v>741</v>
      </c>
      <c r="Z1441" s="2">
        <f>Y1441/E1441</f>
        <v>0.2297674418604651</v>
      </c>
      <c r="AA1441" s="2">
        <v>0</v>
      </c>
      <c r="AB1441" s="1">
        <v>2163</v>
      </c>
      <c r="AC1441" s="2">
        <f>AB1441/E1441</f>
        <v>0.67069767441860462</v>
      </c>
      <c r="AD1441" s="2">
        <f>1-(AC1441+Z1441)</f>
        <v>9.9534883720930223E-2</v>
      </c>
      <c r="AE1441" s="2">
        <v>4.2000000000000003E-2</v>
      </c>
      <c r="AF1441" s="1">
        <v>199066</v>
      </c>
      <c r="AG1441" s="1">
        <v>1287</v>
      </c>
      <c r="AH1441" s="1">
        <v>151055</v>
      </c>
      <c r="AI1441" s="1">
        <v>2555</v>
      </c>
      <c r="AJ1441" s="2">
        <v>0.04</v>
      </c>
      <c r="AK1441">
        <v>0.90365036499999996</v>
      </c>
      <c r="AL1441">
        <v>3568.8581833306735</v>
      </c>
      <c r="AM1441" t="s">
        <v>1484</v>
      </c>
      <c r="AN1441" t="s">
        <v>1503</v>
      </c>
    </row>
    <row r="1442" spans="1:40">
      <c r="A1442" t="s">
        <v>520</v>
      </c>
      <c r="B1442">
        <v>44.2</v>
      </c>
      <c r="C1442">
        <v>45.2</v>
      </c>
      <c r="D1442">
        <v>43.9</v>
      </c>
      <c r="E1442">
        <v>3080</v>
      </c>
      <c r="F1442">
        <v>1467</v>
      </c>
      <c r="G1442">
        <v>1613</v>
      </c>
      <c r="H1442" s="2">
        <f>F1442/E1442</f>
        <v>0.47629870129870128</v>
      </c>
      <c r="I1442" s="2">
        <f>G1442/E1442</f>
        <v>0.52370129870129867</v>
      </c>
      <c r="J1442" s="1">
        <v>1058</v>
      </c>
      <c r="K1442" s="2">
        <f>J1442/E1442</f>
        <v>0.34350649350649348</v>
      </c>
      <c r="L1442" s="1">
        <v>807</v>
      </c>
      <c r="M1442" s="1">
        <v>106</v>
      </c>
      <c r="N1442" s="1">
        <v>43</v>
      </c>
      <c r="O1442" s="2">
        <f>L1442/$J1442</f>
        <v>0.76275992438563323</v>
      </c>
      <c r="P1442" s="2">
        <f>M1442/$J1442</f>
        <v>0.1001890359168242</v>
      </c>
      <c r="Q1442" s="2">
        <f>N1442/$J1442</f>
        <v>4.0642722117202268E-2</v>
      </c>
      <c r="R1442" s="2">
        <v>0.81599999999999995</v>
      </c>
      <c r="S1442" s="8" t="str">
        <f>VLOOKUP(R1442,bachelor_lookup!A:B,2,TRUE)</f>
        <v>High</v>
      </c>
      <c r="T1442" s="2">
        <v>0.90200000000000002</v>
      </c>
      <c r="U1442" s="2">
        <v>0.7390000000000001</v>
      </c>
      <c r="V1442" s="1">
        <v>3074</v>
      </c>
      <c r="W1442" s="2">
        <f>V1442/E1442</f>
        <v>0.99805194805194808</v>
      </c>
      <c r="X1442" s="2">
        <v>3.6000000000000004E-2</v>
      </c>
      <c r="Y1442" s="1">
        <v>977</v>
      </c>
      <c r="Z1442" s="2">
        <f>Y1442/E1442</f>
        <v>0.31720779220779222</v>
      </c>
      <c r="AA1442" s="2">
        <v>4.2999999999999997E-2</v>
      </c>
      <c r="AB1442" s="1">
        <v>1557</v>
      </c>
      <c r="AC1442" s="2">
        <f>AB1442/E1442</f>
        <v>0.50551948051948048</v>
      </c>
      <c r="AD1442" s="2">
        <f>1-(AC1442+Z1442)</f>
        <v>0.17727272727272725</v>
      </c>
      <c r="AE1442" s="2">
        <v>3.4000000000000002E-2</v>
      </c>
      <c r="AF1442" s="1">
        <v>310533</v>
      </c>
      <c r="AG1442" s="1">
        <v>1054</v>
      </c>
      <c r="AH1442" s="1">
        <v>182308</v>
      </c>
      <c r="AI1442" s="1">
        <v>2228</v>
      </c>
      <c r="AJ1442" s="2">
        <v>2.2000000000000002E-2</v>
      </c>
      <c r="AK1442">
        <v>14.834481800000001</v>
      </c>
      <c r="AL1442">
        <v>207.62437417935286</v>
      </c>
      <c r="AM1442" t="s">
        <v>1482</v>
      </c>
      <c r="AN1442" t="s">
        <v>1503</v>
      </c>
    </row>
    <row r="1443" spans="1:40">
      <c r="A1443" t="s">
        <v>361</v>
      </c>
      <c r="B1443">
        <v>38.200000000000003</v>
      </c>
      <c r="C1443">
        <v>37</v>
      </c>
      <c r="D1443">
        <v>40.200000000000003</v>
      </c>
      <c r="E1443">
        <v>8084</v>
      </c>
      <c r="F1443">
        <v>4069</v>
      </c>
      <c r="G1443">
        <v>4015</v>
      </c>
      <c r="H1443" s="2">
        <f>F1443/E1443</f>
        <v>0.50333993072736272</v>
      </c>
      <c r="I1443" s="2">
        <f>G1443/E1443</f>
        <v>0.49666006927263728</v>
      </c>
      <c r="J1443" s="1">
        <v>3891</v>
      </c>
      <c r="K1443" s="2">
        <f>J1443/E1443</f>
        <v>0.481321128154379</v>
      </c>
      <c r="L1443" s="1">
        <v>2384</v>
      </c>
      <c r="M1443" s="1">
        <v>334</v>
      </c>
      <c r="N1443" s="1">
        <v>482</v>
      </c>
      <c r="O1443" s="2">
        <f>L1443/$J1443</f>
        <v>0.61269596504754564</v>
      </c>
      <c r="P1443" s="2">
        <f>M1443/$J1443</f>
        <v>8.5839115908506805E-2</v>
      </c>
      <c r="Q1443" s="2">
        <f>N1443/$J1443</f>
        <v>0.12387561038293497</v>
      </c>
      <c r="R1443" s="2">
        <v>0.81700000000000006</v>
      </c>
      <c r="S1443" s="8" t="str">
        <f>VLOOKUP(R1443,bachelor_lookup!A:B,2,TRUE)</f>
        <v>High</v>
      </c>
      <c r="T1443" s="2">
        <v>0.84799999999999998</v>
      </c>
      <c r="U1443" s="2">
        <v>0.78700000000000003</v>
      </c>
      <c r="V1443" s="1">
        <v>8067</v>
      </c>
      <c r="W1443" s="2">
        <f>V1443/E1443</f>
        <v>0.99789708065314198</v>
      </c>
      <c r="X1443" s="2">
        <v>7.4999999999999997E-2</v>
      </c>
      <c r="Y1443" s="1">
        <v>2033</v>
      </c>
      <c r="Z1443" s="2">
        <f>Y1443/E1443</f>
        <v>0.25148441365660562</v>
      </c>
      <c r="AA1443" s="2">
        <v>3.4000000000000002E-2</v>
      </c>
      <c r="AB1443" s="1">
        <v>5015</v>
      </c>
      <c r="AC1443" s="2">
        <f>AB1443/E1443</f>
        <v>0.6203612073231074</v>
      </c>
      <c r="AD1443" s="2">
        <f>1-(AC1443+Z1443)</f>
        <v>0.12815437902028703</v>
      </c>
      <c r="AE1443" s="2">
        <v>0.1</v>
      </c>
      <c r="AF1443" s="1">
        <v>180526</v>
      </c>
      <c r="AG1443" s="1">
        <v>2951</v>
      </c>
      <c r="AH1443" s="1">
        <v>122196</v>
      </c>
      <c r="AI1443" s="1">
        <v>6217</v>
      </c>
      <c r="AJ1443" s="2">
        <v>3.6000000000000004E-2</v>
      </c>
      <c r="AK1443">
        <v>8.9222481780000003</v>
      </c>
      <c r="AL1443">
        <v>906.04966805710387</v>
      </c>
      <c r="AM1443" t="s">
        <v>1483</v>
      </c>
      <c r="AN1443" t="s">
        <v>1503</v>
      </c>
    </row>
    <row r="1444" spans="1:40">
      <c r="A1444" t="s">
        <v>370</v>
      </c>
      <c r="B1444">
        <v>31.1</v>
      </c>
      <c r="C1444">
        <v>32</v>
      </c>
      <c r="D1444">
        <v>29.5</v>
      </c>
      <c r="E1444">
        <v>6811</v>
      </c>
      <c r="F1444">
        <v>3140</v>
      </c>
      <c r="G1444">
        <v>3671</v>
      </c>
      <c r="H1444" s="2">
        <f>F1444/E1444</f>
        <v>0.46101893995008075</v>
      </c>
      <c r="I1444" s="2">
        <f>G1444/E1444</f>
        <v>0.5389810600499193</v>
      </c>
      <c r="J1444" s="1">
        <v>5169</v>
      </c>
      <c r="K1444" s="2">
        <f>J1444/E1444</f>
        <v>0.75891939509616801</v>
      </c>
      <c r="L1444" s="1">
        <v>2519</v>
      </c>
      <c r="M1444" s="1">
        <v>251</v>
      </c>
      <c r="N1444" s="1">
        <v>1608</v>
      </c>
      <c r="O1444" s="2">
        <f>L1444/$J1444</f>
        <v>0.4873283033468756</v>
      </c>
      <c r="P1444" s="2">
        <f>M1444/$J1444</f>
        <v>4.8558715418843101E-2</v>
      </c>
      <c r="Q1444" s="2">
        <f>N1444/$J1444</f>
        <v>0.31108531630876379</v>
      </c>
      <c r="R1444" s="2">
        <v>0.81799999999999995</v>
      </c>
      <c r="S1444" s="8" t="str">
        <f>VLOOKUP(R1444,bachelor_lookup!A:B,2,TRUE)</f>
        <v>High</v>
      </c>
      <c r="T1444" s="2">
        <v>0.78200000000000003</v>
      </c>
      <c r="U1444" s="2">
        <v>0.85099999999999998</v>
      </c>
      <c r="V1444" s="1">
        <v>6730</v>
      </c>
      <c r="W1444" s="2">
        <f>V1444/E1444</f>
        <v>0.98810747320510939</v>
      </c>
      <c r="X1444" s="2">
        <v>8.5999999999999993E-2</v>
      </c>
      <c r="Y1444" s="1">
        <v>606</v>
      </c>
      <c r="Z1444" s="2">
        <f>Y1444/E1444</f>
        <v>8.8973718983996475E-2</v>
      </c>
      <c r="AA1444" s="2">
        <v>9.1999999999999998E-2</v>
      </c>
      <c r="AB1444" s="1">
        <v>5865</v>
      </c>
      <c r="AC1444" s="2">
        <f>AB1444/E1444</f>
        <v>0.86110703274115397</v>
      </c>
      <c r="AD1444" s="2">
        <f>1-(AC1444+Z1444)</f>
        <v>4.9919248274849615E-2</v>
      </c>
      <c r="AE1444" s="2">
        <v>8.3000000000000004E-2</v>
      </c>
      <c r="AF1444" s="1">
        <v>85017</v>
      </c>
      <c r="AG1444" s="1">
        <v>3597</v>
      </c>
      <c r="AH1444" s="1">
        <v>69375</v>
      </c>
      <c r="AI1444" s="1">
        <v>6277</v>
      </c>
      <c r="AJ1444" s="2">
        <v>4.9000000000000002E-2</v>
      </c>
      <c r="AK1444">
        <v>1.111149647</v>
      </c>
      <c r="AL1444">
        <v>6129.6874083423982</v>
      </c>
      <c r="AM1444" t="s">
        <v>1484</v>
      </c>
      <c r="AN1444" t="s">
        <v>1503</v>
      </c>
    </row>
    <row r="1445" spans="1:40">
      <c r="A1445" t="s">
        <v>384</v>
      </c>
      <c r="B1445">
        <v>40.299999999999997</v>
      </c>
      <c r="C1445">
        <v>40.799999999999997</v>
      </c>
      <c r="D1445">
        <v>39.5</v>
      </c>
      <c r="E1445">
        <v>4016</v>
      </c>
      <c r="F1445">
        <v>1959</v>
      </c>
      <c r="G1445">
        <v>2057</v>
      </c>
      <c r="H1445" s="2">
        <f>F1445/E1445</f>
        <v>0.4877988047808765</v>
      </c>
      <c r="I1445" s="2">
        <f>G1445/E1445</f>
        <v>0.51220119521912355</v>
      </c>
      <c r="J1445" s="1">
        <v>2143</v>
      </c>
      <c r="K1445" s="2">
        <f>J1445/E1445</f>
        <v>0.5336155378486056</v>
      </c>
      <c r="L1445" s="1">
        <v>981</v>
      </c>
      <c r="M1445" s="1">
        <v>125</v>
      </c>
      <c r="N1445" s="1">
        <v>415</v>
      </c>
      <c r="O1445" s="2">
        <f>L1445/$J1445</f>
        <v>0.45776948203453105</v>
      </c>
      <c r="P1445" s="2">
        <f>M1445/$J1445</f>
        <v>5.8329444703686423E-2</v>
      </c>
      <c r="Q1445" s="2">
        <f>N1445/$J1445</f>
        <v>0.19365375641623891</v>
      </c>
      <c r="R1445" s="2">
        <v>0.84400000000000008</v>
      </c>
      <c r="S1445" s="8" t="str">
        <f>VLOOKUP(R1445,bachelor_lookup!A:B,2,TRUE)</f>
        <v>High</v>
      </c>
      <c r="T1445" s="2">
        <v>0.84799999999999998</v>
      </c>
      <c r="U1445" s="2">
        <v>0.84099999999999997</v>
      </c>
      <c r="V1445" s="1">
        <v>3957</v>
      </c>
      <c r="W1445" s="2">
        <f>V1445/E1445</f>
        <v>0.985308764940239</v>
      </c>
      <c r="X1445" s="2">
        <v>5.4000000000000006E-2</v>
      </c>
      <c r="Y1445" s="1">
        <v>778</v>
      </c>
      <c r="Z1445" s="2">
        <f>Y1445/E1445</f>
        <v>0.19372509960159362</v>
      </c>
      <c r="AA1445" s="2">
        <v>4.4000000000000004E-2</v>
      </c>
      <c r="AB1445" s="1">
        <v>2548</v>
      </c>
      <c r="AC1445" s="2">
        <f>AB1445/E1445</f>
        <v>0.6344621513944223</v>
      </c>
      <c r="AD1445" s="2">
        <f>1-(AC1445+Z1445)</f>
        <v>0.17181274900398402</v>
      </c>
      <c r="AE1445" s="2">
        <v>6.7000000000000004E-2</v>
      </c>
      <c r="AF1445" s="1">
        <v>159370</v>
      </c>
      <c r="AG1445" s="1">
        <v>1601</v>
      </c>
      <c r="AH1445" s="1">
        <v>119135</v>
      </c>
      <c r="AI1445" s="1">
        <v>3283</v>
      </c>
      <c r="AJ1445" s="2">
        <v>4.2999999999999997E-2</v>
      </c>
      <c r="AK1445">
        <v>3.01694686</v>
      </c>
      <c r="AL1445">
        <v>1331.1470789379432</v>
      </c>
      <c r="AM1445" t="s">
        <v>1483</v>
      </c>
      <c r="AN1445" t="s">
        <v>1503</v>
      </c>
    </row>
    <row r="1446" spans="1:40">
      <c r="A1446" t="s">
        <v>72</v>
      </c>
      <c r="B1446">
        <v>24.3</v>
      </c>
      <c r="E1446">
        <v>23</v>
      </c>
      <c r="F1446">
        <v>8</v>
      </c>
      <c r="G1446">
        <v>15</v>
      </c>
      <c r="H1446" s="2">
        <f>F1446/E1446</f>
        <v>0.34782608695652173</v>
      </c>
      <c r="I1446" s="2">
        <f>G1446/E1446</f>
        <v>0.65217391304347827</v>
      </c>
      <c r="J1446" s="1">
        <v>8</v>
      </c>
      <c r="K1446" s="2">
        <f>J1446/E1446</f>
        <v>0.34782608695652173</v>
      </c>
      <c r="L1446" s="1">
        <v>0</v>
      </c>
      <c r="M1446" s="1">
        <v>0</v>
      </c>
      <c r="N1446" s="1">
        <v>0</v>
      </c>
      <c r="O1446" s="2">
        <f>L1446/$J1446</f>
        <v>0</v>
      </c>
      <c r="P1446" s="2">
        <f>M1446/$J1446</f>
        <v>0</v>
      </c>
      <c r="Q1446" s="2">
        <f>N1446/$J1446</f>
        <v>0</v>
      </c>
      <c r="R1446" s="2"/>
      <c r="S1446" s="2"/>
      <c r="T1446" s="2"/>
      <c r="U1446" s="2"/>
      <c r="V1446" s="1">
        <v>23</v>
      </c>
      <c r="W1446" s="2">
        <f>V1446/E1446</f>
        <v>1</v>
      </c>
      <c r="X1446" s="2">
        <v>0</v>
      </c>
      <c r="Y1446" s="1">
        <v>7</v>
      </c>
      <c r="Z1446" s="2">
        <f>Y1446/E1446</f>
        <v>0.30434782608695654</v>
      </c>
      <c r="AA1446" s="2">
        <v>0</v>
      </c>
      <c r="AB1446" s="1">
        <v>16</v>
      </c>
      <c r="AC1446" s="2">
        <f>AB1446/E1446</f>
        <v>0.69565217391304346</v>
      </c>
      <c r="AD1446" s="2">
        <f>1-(AC1446+Z1446)</f>
        <v>0</v>
      </c>
      <c r="AE1446" s="2">
        <v>0</v>
      </c>
      <c r="AG1446" s="1">
        <v>8</v>
      </c>
      <c r="AI1446" s="1">
        <v>16</v>
      </c>
      <c r="AJ1446" s="2">
        <v>0</v>
      </c>
      <c r="AK1446">
        <v>1166.567579</v>
      </c>
      <c r="AL1446">
        <v>1.9715960235853598E-2</v>
      </c>
      <c r="AM1446" t="s">
        <v>1482</v>
      </c>
      <c r="AN1446" t="s">
        <v>1489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E4" sqref="E4"/>
    </sheetView>
  </sheetViews>
  <sheetFormatPr baseColWidth="10" defaultRowHeight="16"/>
  <sheetData>
    <row r="1" spans="1:2">
      <c r="A1">
        <v>0</v>
      </c>
      <c r="B1" t="s">
        <v>1482</v>
      </c>
    </row>
    <row r="2" spans="1:2">
      <c r="A2">
        <f>PERCENTILE('2014_acs_select'!R:R,1/3)</f>
        <v>0.20100000000000001</v>
      </c>
      <c r="B2" t="s">
        <v>1483</v>
      </c>
    </row>
    <row r="3" spans="1:2">
      <c r="A3">
        <f>PERCENTILE('2014_acs_select'!R:R,2/3)</f>
        <v>0.34899999999999998</v>
      </c>
      <c r="B3" t="s">
        <v>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</vt:lpstr>
      <vt:lpstr>STRETCH</vt:lpstr>
      <vt:lpstr>Q1</vt:lpstr>
      <vt:lpstr>Q2</vt:lpstr>
      <vt:lpstr>Q3</vt:lpstr>
      <vt:lpstr>2014_acs_select</vt:lpstr>
      <vt:lpstr>bachelor_lookup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2018-07-31T11:18:45Z</dcterms:modified>
</cp:coreProperties>
</file>