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einforced_Concrete_Optimization\input_output\input\"/>
    </mc:Choice>
  </mc:AlternateContent>
  <xr:revisionPtr revIDLastSave="0" documentId="13_ncr:1_{18F2D3B9-F861-41AF-AD43-CFD46A7878E0}" xr6:coauthVersionLast="47" xr6:coauthVersionMax="47" xr10:uidLastSave="{00000000-0000-0000-0000-000000000000}"/>
  <bookViews>
    <workbookView xWindow="-110" yWindow="-110" windowWidth="19420" windowHeight="10420" xr2:uid="{E775611E-7B99-4042-9ABD-CC7930E9D4FF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1" l="1"/>
  <c r="AA4" i="1"/>
  <c r="T4" i="1"/>
  <c r="M4" i="1"/>
  <c r="L4" i="1"/>
  <c r="T2" i="1"/>
  <c r="AB2" i="1" s="1"/>
  <c r="M3" i="1"/>
  <c r="M2" i="1"/>
  <c r="L3" i="1"/>
  <c r="L2" i="1"/>
  <c r="AA2" i="1"/>
  <c r="T3" i="1"/>
  <c r="AB3" i="1" s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SWIFT 3</author>
  </authors>
  <commentList>
    <comment ref="D1" authorId="0" shapeId="0" xr:uid="{61196AD2-9D33-4B9E-8EAD-475DB2F423DE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tensile strength of longitudinal bar</t>
        </r>
      </text>
    </comment>
    <comment ref="N1" authorId="0" shapeId="0" xr:uid="{FCE3B1B1-D233-48F5-9F47-0F07EC39097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As_required diisi nol sebagai initial</t>
        </r>
      </text>
    </comment>
    <comment ref="O1" authorId="0" shapeId="0" xr:uid="{3C013157-F258-4220-84A0-DE71295B8F20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As_required diisi nol sebagai initial</t>
        </r>
      </text>
    </comment>
    <comment ref="P1" authorId="0" shapeId="0" xr:uid="{2DC0ADC0-832B-452C-802D-7A06437AC1B6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number of longitudinal reinforcement, bisa diisi nol atau ditentukan jumlahnya.</t>
        </r>
      </text>
    </comment>
    <comment ref="Q1" authorId="0" shapeId="0" xr:uid="{5F17AB93-7956-47A4-A07B-72D16AE289C7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number of longitudinal reinforcement, bisa diisi nol atau ditentukan jumlahnya.</t>
        </r>
      </text>
    </comment>
    <comment ref="S1" authorId="0" shapeId="0" xr:uid="{9C95A445-E5F6-48AF-A349-09557B80133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shear strength</t>
        </r>
      </text>
    </comment>
    <comment ref="V1" authorId="0" shapeId="0" xr:uid="{408840F2-8CAA-49C6-8EBF-161A53C85D95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shear strength reduction factor</t>
        </r>
      </text>
    </comment>
    <comment ref="W1" authorId="0" shapeId="0" xr:uid="{E4D6F539-670E-4816-9848-1147DE433F96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lambda = 1.0 (normal weight)</t>
        </r>
      </text>
    </comment>
    <comment ref="Y1" authorId="0" shapeId="0" xr:uid="{E65E7BB6-6EA1-4446-8404-593258F74D62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axial ultimate</t>
        </r>
      </text>
    </comment>
    <comment ref="AA1" authorId="0" shapeId="0" xr:uid="{46CA673F-F355-4635-A74A-28FE6E40F259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steel torsion strength</t>
        </r>
      </text>
    </comment>
    <comment ref="AB1" authorId="0" shapeId="0" xr:uid="{90C4096A-6AB8-4638-9481-E8F721A78001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diameter of stirrup (torsion) or transverse stirrup</t>
        </r>
      </text>
    </comment>
    <comment ref="AC1" authorId="0" shapeId="0" xr:uid="{A4502DF8-71AE-4D53-BC77-1DA467A53C73}">
      <text>
        <r>
          <rPr>
            <b/>
            <sz val="9"/>
            <color indexed="81"/>
            <rFont val="Tahoma"/>
            <charset val="1"/>
          </rPr>
          <t>Abdul Rochim:</t>
        </r>
        <r>
          <rPr>
            <sz val="9"/>
            <color indexed="81"/>
            <rFont val="Tahoma"/>
            <charset val="1"/>
          </rPr>
          <t xml:space="preserve">
torsion strength reduction factor</t>
        </r>
      </text>
    </comment>
    <comment ref="AD1" authorId="0" shapeId="0" xr:uid="{9155122E-3C2A-4C34-B37D-61145A78F5BE}">
      <text>
        <r>
          <rPr>
            <b/>
            <sz val="9"/>
            <color indexed="81"/>
            <rFont val="Tahoma"/>
            <family val="2"/>
          </rPr>
          <t>Abdul Rochim:</t>
        </r>
        <r>
          <rPr>
            <sz val="9"/>
            <color indexed="81"/>
            <rFont val="Tahoma"/>
            <family val="2"/>
          </rPr>
          <t xml:space="preserve">
angle of torsion =
30 </t>
        </r>
        <r>
          <rPr>
            <u/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Tahoma"/>
            <family val="2"/>
          </rPr>
          <t xml:space="preserve"> θ &lt; 60 degree,
use = 45 degree</t>
        </r>
      </text>
    </comment>
    <comment ref="AE1" authorId="0" shapeId="0" xr:uid="{DED4FB5A-A752-4D50-96FF-FA5A0543133E}">
      <text>
        <r>
          <rPr>
            <b/>
            <sz val="9"/>
            <color indexed="81"/>
            <rFont val="Tahoma"/>
            <family val="2"/>
          </rPr>
          <t>Abdul Rochim:</t>
        </r>
        <r>
          <rPr>
            <sz val="9"/>
            <color indexed="81"/>
            <rFont val="Tahoma"/>
            <family val="2"/>
          </rPr>
          <t xml:space="preserve">
diameter of bar at side face beam</t>
        </r>
      </text>
    </comment>
  </commentList>
</comments>
</file>

<file path=xl/sharedStrings.xml><?xml version="1.0" encoding="utf-8"?>
<sst xmlns="http://schemas.openxmlformats.org/spreadsheetml/2006/main" count="34" uniqueCount="34">
  <si>
    <t>dia_As_pos (mm)</t>
  </si>
  <si>
    <t>dia_As_neg (mm)</t>
  </si>
  <si>
    <t>Mu_pos (kN.m)</t>
  </si>
  <si>
    <t>Mu_neg (kN.m)</t>
  </si>
  <si>
    <t>fy (MPa)</t>
  </si>
  <si>
    <t>fc (MPa)</t>
  </si>
  <si>
    <t>dia_hoop (mm)</t>
  </si>
  <si>
    <t>bw (mm)</t>
  </si>
  <si>
    <t>h (mm)</t>
  </si>
  <si>
    <t>cover (mm)</t>
  </si>
  <si>
    <t>dt_pos (mm)</t>
  </si>
  <si>
    <t>dt_neg (mm)</t>
  </si>
  <si>
    <t>As_req_neg (mm2)</t>
  </si>
  <si>
    <t>As_req_pos (mm2)</t>
  </si>
  <si>
    <t>n_bar_pos (pieces)</t>
  </si>
  <si>
    <t>n_bar_neg (pieces)</t>
  </si>
  <si>
    <t>Vu (kN)</t>
  </si>
  <si>
    <t>fyv (MPa)</t>
  </si>
  <si>
    <t>dia_stirrup (mm)</t>
  </si>
  <si>
    <t>n_stirrup (leg)</t>
  </si>
  <si>
    <t>lambda</t>
  </si>
  <si>
    <t>stirrup spacing (mm)</t>
  </si>
  <si>
    <t>Tu (kN.m)</t>
  </si>
  <si>
    <t>fyt (MPa)</t>
  </si>
  <si>
    <t>dia transverse (mm)</t>
  </si>
  <si>
    <t>ɸ for_shear</t>
  </si>
  <si>
    <t>θ (degree)</t>
  </si>
  <si>
    <r>
      <rPr>
        <b/>
        <sz val="11"/>
        <color theme="1"/>
        <rFont val="Calibri"/>
        <family val="2"/>
      </rPr>
      <t xml:space="preserve">ɸ </t>
    </r>
    <r>
      <rPr>
        <b/>
        <sz val="11"/>
        <color theme="1"/>
        <rFont val="Calibri"/>
        <family val="2"/>
        <scheme val="minor"/>
      </rPr>
      <t>for_torsion</t>
    </r>
  </si>
  <si>
    <t>Beam Name</t>
  </si>
  <si>
    <t>B1</t>
  </si>
  <si>
    <t>B2</t>
  </si>
  <si>
    <t>diameter of bar at side face (mm)</t>
  </si>
  <si>
    <t>Pu (kN)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</si>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</sst>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 applyAlignment="1" applyProtection="1">
      <alignment horizontal="right" vertical="center"/>
      <protection locked="0"/>
    </xf>
    <xf numFmtId="164" fontId="0" fillId="0" borderId="0" xfId="1" applyNumberFormat="1" applyFont="1" applyAlignment="1" applyProtection="1">
      <protection locked="0"/>
    </xf>
    <xf numFmtId="164" fontId="2" fillId="0" borderId="0" xfId="1" applyNumberFormat="1" applyFont="1" applyAlignment="1" applyProtection="1">
      <alignment horizontal="center" vertical="center" wrapText="1"/>
    </xf>
    <xf numFmtId="164" fontId="2" fillId="0" borderId="1" xfId="1" applyNumberFormat="1" applyFont="1" applyBorder="1" applyAlignment="1" applyProtection="1">
      <alignment horizontal="center" vertical="center" wrapText="1"/>
    </xf>
    <xf numFmtId="164" fontId="8" fillId="0" borderId="1" xfId="1" applyNumberFormat="1" applyFont="1" applyBorder="1" applyAlignment="1" applyProtection="1">
      <alignment horizontal="center" vertical="center" wrapText="1"/>
    </xf>
    <xf numFmtId="164" fontId="0" fillId="0" borderId="0" xfId="1" applyNumberFormat="1" applyFont="1" applyAlignment="1" applyProtection="1">
      <alignment horizontal="center" vertical="center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B526-0AB9-404C-BC08-B5634DF84F3F}">
  <dimension ref="A1:A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4.5" x14ac:dyDescent="0.35"/>
  <cols>
    <col min="1" max="1" width="13.26953125" style="6" customWidth="1"/>
    <col min="2" max="3" width="10" style="2" customWidth="1"/>
    <col min="4" max="4" width="7.54296875" style="2" customWidth="1"/>
    <col min="5" max="5" width="6.6328125" style="2" customWidth="1"/>
    <col min="6" max="6" width="11.08984375" style="2" customWidth="1"/>
    <col min="7" max="7" width="10.7265625" style="2" customWidth="1"/>
    <col min="8" max="8" width="9.453125" style="2" customWidth="1"/>
    <col min="9" max="11" width="8.7265625" style="2"/>
    <col min="12" max="12" width="7.81640625" style="2" customWidth="1"/>
    <col min="13" max="13" width="7.90625" style="2" customWidth="1"/>
    <col min="14" max="14" width="11.6328125" style="2" customWidth="1"/>
    <col min="15" max="15" width="11.08984375" style="2" customWidth="1"/>
    <col min="16" max="16" width="10.453125" style="2" customWidth="1"/>
    <col min="17" max="17" width="10" style="2" customWidth="1"/>
    <col min="18" max="19" width="8.7265625" style="2"/>
    <col min="20" max="20" width="10.6328125" style="2" customWidth="1"/>
    <col min="21" max="21" width="9.453125" style="2" customWidth="1"/>
    <col min="22" max="23" width="8.7265625" style="2"/>
    <col min="24" max="24" width="11.90625" style="2" customWidth="1"/>
    <col min="25" max="25" width="9.1796875" style="2" customWidth="1"/>
    <col min="26" max="27" width="8.7265625" style="2"/>
    <col min="28" max="28" width="12.08984375" style="2" customWidth="1"/>
    <col min="29" max="29" width="10.54296875" style="2" customWidth="1"/>
    <col min="30" max="30" width="8.7265625" style="2"/>
    <col min="31" max="31" width="13.6328125" style="2" customWidth="1"/>
    <col min="32" max="16384" width="8.7265625" style="2"/>
  </cols>
  <sheetData>
    <row r="1" spans="1:31" s="3" customFormat="1" ht="41.5" customHeight="1" thickTop="1" thickBot="1" x14ac:dyDescent="0.4">
      <c r="A1" s="4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0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20</v>
      </c>
      <c r="X1" s="4" t="s">
        <v>21</v>
      </c>
      <c r="Y1" s="4" t="s">
        <v>32</v>
      </c>
      <c r="Z1" s="4" t="s">
        <v>22</v>
      </c>
      <c r="AA1" s="4" t="s">
        <v>23</v>
      </c>
      <c r="AB1" s="4" t="s">
        <v>24</v>
      </c>
      <c r="AC1" s="4" t="s">
        <v>27</v>
      </c>
      <c r="AD1" s="5" t="s">
        <v>26</v>
      </c>
      <c r="AE1" s="5" t="s">
        <v>31</v>
      </c>
    </row>
    <row r="2" spans="1:31" s="1" customFormat="1" ht="15" thickTop="1" x14ac:dyDescent="0.35">
      <c r="A2" s="6" t="s">
        <v>29</v>
      </c>
      <c r="B2" s="1">
        <v>270</v>
      </c>
      <c r="C2" s="1">
        <v>250</v>
      </c>
      <c r="D2" s="1">
        <v>420</v>
      </c>
      <c r="E2" s="1">
        <v>35</v>
      </c>
      <c r="F2" s="1">
        <v>19</v>
      </c>
      <c r="G2" s="1">
        <v>19</v>
      </c>
      <c r="H2" s="1">
        <v>13</v>
      </c>
      <c r="I2" s="1">
        <v>450</v>
      </c>
      <c r="J2" s="1">
        <v>760</v>
      </c>
      <c r="K2" s="1">
        <v>40</v>
      </c>
      <c r="L2" s="1">
        <f>J2-K2-H2-F2/2</f>
        <v>697.5</v>
      </c>
      <c r="M2" s="1">
        <f>J2-K2-H2-G2/2</f>
        <v>697.5</v>
      </c>
      <c r="N2" s="1">
        <v>0</v>
      </c>
      <c r="O2" s="1">
        <v>0</v>
      </c>
      <c r="P2" s="1">
        <v>0</v>
      </c>
      <c r="Q2" s="1">
        <v>0</v>
      </c>
      <c r="R2" s="1">
        <v>211</v>
      </c>
      <c r="S2" s="1">
        <v>420</v>
      </c>
      <c r="T2" s="1">
        <f>H2</f>
        <v>13</v>
      </c>
      <c r="U2" s="1">
        <v>2</v>
      </c>
      <c r="V2" s="1">
        <v>0.75</v>
      </c>
      <c r="W2" s="1">
        <v>1</v>
      </c>
      <c r="X2" s="1">
        <v>400</v>
      </c>
      <c r="Y2" s="1">
        <v>1000</v>
      </c>
      <c r="Z2" s="1">
        <v>22.5</v>
      </c>
      <c r="AA2" s="1">
        <f t="shared" ref="AA2:AB4" si="0">S2</f>
        <v>420</v>
      </c>
      <c r="AB2" s="1">
        <f t="shared" si="0"/>
        <v>13</v>
      </c>
      <c r="AC2" s="1">
        <v>0.75</v>
      </c>
      <c r="AD2" s="1">
        <v>45</v>
      </c>
      <c r="AE2" s="1">
        <v>19</v>
      </c>
    </row>
    <row r="3" spans="1:31" x14ac:dyDescent="0.35">
      <c r="A3" s="6" t="s">
        <v>30</v>
      </c>
      <c r="B3" s="1">
        <v>350</v>
      </c>
      <c r="C3" s="1">
        <v>350</v>
      </c>
      <c r="D3" s="1">
        <v>420</v>
      </c>
      <c r="E3" s="1">
        <v>35</v>
      </c>
      <c r="F3" s="1">
        <v>19</v>
      </c>
      <c r="G3" s="1">
        <v>19</v>
      </c>
      <c r="H3" s="1">
        <v>13</v>
      </c>
      <c r="I3" s="1">
        <v>450</v>
      </c>
      <c r="J3" s="1">
        <v>700</v>
      </c>
      <c r="K3" s="1">
        <v>40</v>
      </c>
      <c r="L3" s="1">
        <f>J3-K3-H3-F3/2</f>
        <v>637.5</v>
      </c>
      <c r="M3" s="1">
        <f t="shared" ref="M3" si="1">J3-K3-H3-G3/2</f>
        <v>637.5</v>
      </c>
      <c r="N3" s="1">
        <v>0</v>
      </c>
      <c r="O3" s="1">
        <v>0</v>
      </c>
      <c r="P3" s="1">
        <v>0</v>
      </c>
      <c r="Q3" s="1">
        <v>0</v>
      </c>
      <c r="R3" s="1">
        <v>300</v>
      </c>
      <c r="S3" s="1">
        <v>420</v>
      </c>
      <c r="T3" s="1">
        <f>H3</f>
        <v>13</v>
      </c>
      <c r="U3" s="1">
        <v>2</v>
      </c>
      <c r="V3" s="1">
        <v>0.75</v>
      </c>
      <c r="W3" s="1">
        <v>1</v>
      </c>
      <c r="X3" s="1">
        <v>300</v>
      </c>
      <c r="Y3" s="1">
        <v>0</v>
      </c>
      <c r="Z3" s="1">
        <v>50</v>
      </c>
      <c r="AA3" s="1">
        <f t="shared" si="0"/>
        <v>420</v>
      </c>
      <c r="AB3" s="1">
        <f t="shared" si="0"/>
        <v>13</v>
      </c>
      <c r="AC3" s="1">
        <v>0.75</v>
      </c>
      <c r="AD3" s="1">
        <v>45</v>
      </c>
      <c r="AE3" s="1">
        <v>16</v>
      </c>
    </row>
    <row r="4" spans="1:31" x14ac:dyDescent="0.35">
      <c r="A4" s="6" t="s">
        <v>33</v>
      </c>
      <c r="B4" s="1">
        <v>400</v>
      </c>
      <c r="C4" s="1">
        <v>500</v>
      </c>
      <c r="D4" s="1">
        <v>420</v>
      </c>
      <c r="E4" s="1">
        <v>35</v>
      </c>
      <c r="F4" s="1">
        <v>19</v>
      </c>
      <c r="G4" s="1">
        <v>19</v>
      </c>
      <c r="H4" s="1">
        <v>13</v>
      </c>
      <c r="I4" s="1">
        <v>450</v>
      </c>
      <c r="J4" s="1">
        <v>700</v>
      </c>
      <c r="K4" s="1">
        <v>40</v>
      </c>
      <c r="L4" s="1">
        <f>J4-K4-H4-F4/2</f>
        <v>637.5</v>
      </c>
      <c r="M4" s="1">
        <f t="shared" ref="M4" si="2">J4-K4-H4-G4/2</f>
        <v>637.5</v>
      </c>
      <c r="N4" s="1">
        <v>0</v>
      </c>
      <c r="O4" s="1">
        <v>0</v>
      </c>
      <c r="P4" s="1">
        <v>0</v>
      </c>
      <c r="Q4" s="1">
        <v>0</v>
      </c>
      <c r="R4" s="1">
        <v>400</v>
      </c>
      <c r="S4" s="1">
        <v>420</v>
      </c>
      <c r="T4" s="1">
        <f>H4</f>
        <v>13</v>
      </c>
      <c r="U4" s="1">
        <v>2</v>
      </c>
      <c r="V4" s="1">
        <v>0.75</v>
      </c>
      <c r="W4" s="1">
        <v>1</v>
      </c>
      <c r="X4" s="1">
        <v>300</v>
      </c>
      <c r="Y4" s="1">
        <v>0</v>
      </c>
      <c r="Z4" s="1">
        <v>100</v>
      </c>
      <c r="AA4" s="1">
        <f t="shared" si="0"/>
        <v>420</v>
      </c>
      <c r="AB4" s="1">
        <f t="shared" si="0"/>
        <v>13</v>
      </c>
      <c r="AC4" s="1">
        <v>0.75</v>
      </c>
      <c r="AD4" s="1">
        <v>45</v>
      </c>
      <c r="AE4" s="1">
        <v>16</v>
      </c>
    </row>
    <row r="5" spans="1:3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</sheetData>
  <sheetProtection algorithmName="SHA-512" hashValue="I1nPsN+aYPV85klBBpFoxH1g/3gXrkjzSMqsi+cYEr0vV7pqb706fbTtgqzM3RyNMzlfMsgrUUBW+rF7XAAH8A==" saltValue="PFrKvpjEZE0Oa8mAA7ICDQ==" spinCount="100000" sheet="1" objects="1" scenarios="1"/>
  <phoneticPr fontId="9" type="noConversion"/>
  <pageMargins left="0.7" right="0.7" top="0.75" bottom="0.75" header="0.3" footer="0.3"/>
  <pageSetup paperSize="9" orientation="portrait" horizontalDpi="4294967293" verticalDpi="0" r:id="rId1"/>
  <ignoredErrors>
    <ignoredError sqref="T2:T3 AA2:AA3 AB2:AB3 L2:L3 M2:M3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3</dc:creator>
  <cp:lastModifiedBy>SWIFT 3</cp:lastModifiedBy>
  <dcterms:created xsi:type="dcterms:W3CDTF">2022-04-02T19:37:06Z</dcterms:created>
  <dcterms:modified xsi:type="dcterms:W3CDTF">2022-04-22T03:26:20Z</dcterms:modified>
</cp:coreProperties>
</file>