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rahmanelkhadrawy/Downloads/"/>
    </mc:Choice>
  </mc:AlternateContent>
  <xr:revisionPtr revIDLastSave="0" documentId="13_ncr:1_{DC880F65-1541-BD47-B25C-D33128CE58A1}" xr6:coauthVersionLast="47" xr6:coauthVersionMax="47" xr10:uidLastSave="{00000000-0000-0000-0000-000000000000}"/>
  <bookViews>
    <workbookView xWindow="0" yWindow="0" windowWidth="33600" windowHeight="21000" xr2:uid="{CAF2847C-6872-47F4-8042-22303C86E306}"/>
  </bookViews>
  <sheets>
    <sheet name="Expens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J28" i="1"/>
  <c r="J29" i="1"/>
  <c r="J30" i="1"/>
  <c r="I31" i="1"/>
  <c r="I30" i="1"/>
  <c r="I29" i="1"/>
  <c r="I28" i="1"/>
</calcChain>
</file>

<file path=xl/sharedStrings.xml><?xml version="1.0" encoding="utf-8"?>
<sst xmlns="http://schemas.openxmlformats.org/spreadsheetml/2006/main" count="50" uniqueCount="27">
  <si>
    <t>DAILY EXPENSE TRACKER</t>
  </si>
  <si>
    <t>Date</t>
  </si>
  <si>
    <t>Description</t>
  </si>
  <si>
    <t>Category</t>
  </si>
  <si>
    <t>Payment Method</t>
  </si>
  <si>
    <t>Amount</t>
  </si>
  <si>
    <t>Sushi</t>
  </si>
  <si>
    <t>Food</t>
  </si>
  <si>
    <t>Credit Card</t>
  </si>
  <si>
    <t>Chocolate Factory</t>
  </si>
  <si>
    <t>Deli</t>
  </si>
  <si>
    <t>Netflix</t>
  </si>
  <si>
    <t>Entertainment</t>
  </si>
  <si>
    <t>SKOOL</t>
  </si>
  <si>
    <t>Education</t>
  </si>
  <si>
    <t>Train Ticket</t>
  </si>
  <si>
    <t>Transportation</t>
  </si>
  <si>
    <t>Japanese Cusine</t>
  </si>
  <si>
    <t>Zelle</t>
  </si>
  <si>
    <t>Ice Cream</t>
  </si>
  <si>
    <t>Amazon Fresh</t>
  </si>
  <si>
    <t>Elden Ring DLC</t>
  </si>
  <si>
    <t xml:space="preserve">ChatGPT </t>
  </si>
  <si>
    <t>6/23/2024-Present</t>
  </si>
  <si>
    <t>SPENDING BY CATEGORY</t>
  </si>
  <si>
    <t>PURCHASE FREQUENCY BY 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</si>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</sst>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44" fontId="6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4" fillId="0" borderId="1" xfId="1" applyFont="1" applyAlignment="1">
      <alignment horizontal="right"/>
    </xf>
    <xf numFmtId="14" fontId="5" fillId="2" borderId="2" xfId="2" applyNumberFormat="1" applyFont="1" applyAlignment="1">
      <alignment horizontal="center"/>
    </xf>
    <xf numFmtId="0" fontId="5" fillId="2" borderId="2" xfId="2" applyFont="1" applyAlignment="1">
      <alignment horizontal="center"/>
    </xf>
    <xf numFmtId="8" fontId="5" fillId="2" borderId="2" xfId="2" applyNumberFormat="1" applyFont="1" applyAlignment="1">
      <alignment horizontal="center"/>
    </xf>
    <xf numFmtId="0" fontId="3" fillId="4" borderId="0" xfId="0" applyFont="1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44" fontId="7" fillId="0" borderId="0" xfId="3" applyFont="1" applyAlignment="1">
      <alignment horizontal="center" vertical="center"/>
    </xf>
  </cellXfs>
  <cellStyles count="4">
    <cellStyle name="Currency" xfId="3" builtinId="4"/>
    <cellStyle name="Heading 3" xfId="1" builtinId="18"/>
    <cellStyle name="Normal" xfId="0" builtinId="0"/>
    <cellStyle name="Output" xfId="2" builtinId="2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DFA9D-C6AD-2448-ACAB-D480B35DDD59}" name="Table1" displayName="Table1" ref="H27:J31" totalsRowShown="0" headerRowDxfId="1">
  <autoFilter ref="H27:J31" xr:uid="{89DDFA9D-C6AD-2448-ACAB-D480B35DDD59}"/>
  <tableColumns count="3">
    <tableColumn id="1" xr3:uid="{F8EC2261-D468-384B-A71F-9E44ABF62C93}" name="CATEGORY" dataDxfId="3"/>
    <tableColumn id="2" xr3:uid="{A436566B-98E2-4F41-AFEC-B3C8C44D23E6}" name="SPENDING BY CATEGORY" dataDxfId="2" dataCellStyle="Currency"/>
    <tableColumn id="3" xr3:uid="{B329E1BC-947A-8543-82C7-CE8C6FF7CA8E}" name="PURCHASE FREQUENCY BY CATEGORY" dataDxfId="0">
      <calculatedColumnFormula>COUNTIF(K9:K20,"Food")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8BD-1A28-4281-8A9F-962B3ADEF40F}">
  <dimension ref="F4:Q31"/>
  <sheetViews>
    <sheetView tabSelected="1" topLeftCell="A4" zoomScale="63" zoomScaleNormal="97" workbookViewId="0">
      <selection activeCell="M15" sqref="M15"/>
    </sheetView>
  </sheetViews>
  <sheetFormatPr baseColWidth="10" defaultColWidth="8.83203125" defaultRowHeight="15" x14ac:dyDescent="0.2"/>
  <cols>
    <col min="7" max="7" width="14" customWidth="1"/>
    <col min="8" max="8" width="21.33203125" customWidth="1"/>
    <col min="9" max="9" width="31.5" customWidth="1"/>
    <col min="10" max="10" width="43.1640625" customWidth="1"/>
    <col min="11" max="11" width="20.6640625" customWidth="1"/>
    <col min="12" max="12" width="18.33203125" customWidth="1"/>
    <col min="13" max="13" width="28.1640625" customWidth="1"/>
  </cols>
  <sheetData>
    <row r="4" spans="6:17" ht="62" x14ac:dyDescent="0.7">
      <c r="G4" s="8" t="s">
        <v>0</v>
      </c>
      <c r="H4" s="8"/>
      <c r="I4" s="8"/>
      <c r="J4" s="8"/>
      <c r="K4" s="8"/>
      <c r="L4" s="8"/>
      <c r="M4" s="8"/>
      <c r="N4" s="8"/>
      <c r="O4" s="8"/>
      <c r="P4" s="8"/>
      <c r="Q4" s="8"/>
    </row>
    <row r="6" spans="6:17" ht="62" x14ac:dyDescent="0.7">
      <c r="I6" s="7"/>
      <c r="J6" s="6" t="s">
        <v>23</v>
      </c>
      <c r="K6" s="7"/>
      <c r="L6" s="7"/>
      <c r="M6" s="7"/>
    </row>
    <row r="8" spans="6:17" ht="20" thickBot="1" x14ac:dyDescent="0.3">
      <c r="F8" s="1"/>
      <c r="G8" s="1"/>
      <c r="H8" s="1"/>
      <c r="I8" s="2" t="s">
        <v>1</v>
      </c>
      <c r="J8" s="2" t="s">
        <v>2</v>
      </c>
      <c r="K8" s="2" t="s">
        <v>3</v>
      </c>
      <c r="L8" s="2" t="s">
        <v>5</v>
      </c>
      <c r="M8" s="2" t="s">
        <v>4</v>
      </c>
      <c r="N8" s="1"/>
      <c r="O8" s="1"/>
      <c r="P8" s="1"/>
      <c r="Q8" s="1"/>
    </row>
    <row r="9" spans="6:17" ht="19" x14ac:dyDescent="0.25">
      <c r="I9" s="3">
        <v>45466</v>
      </c>
      <c r="J9" s="4" t="s">
        <v>6</v>
      </c>
      <c r="K9" s="4" t="s">
        <v>7</v>
      </c>
      <c r="L9" s="5">
        <v>124.11</v>
      </c>
      <c r="M9" s="4" t="s">
        <v>8</v>
      </c>
    </row>
    <row r="10" spans="6:17" ht="19" x14ac:dyDescent="0.25">
      <c r="I10" s="3">
        <v>45466</v>
      </c>
      <c r="J10" s="4" t="s">
        <v>9</v>
      </c>
      <c r="K10" s="4" t="s">
        <v>7</v>
      </c>
      <c r="L10" s="5">
        <v>13.48</v>
      </c>
      <c r="M10" s="4" t="s">
        <v>8</v>
      </c>
    </row>
    <row r="11" spans="6:17" ht="19" x14ac:dyDescent="0.25">
      <c r="I11" s="3">
        <v>45468</v>
      </c>
      <c r="J11" s="4" t="s">
        <v>10</v>
      </c>
      <c r="K11" s="4" t="s">
        <v>7</v>
      </c>
      <c r="L11" s="5">
        <v>3.84</v>
      </c>
      <c r="M11" s="4" t="s">
        <v>8</v>
      </c>
    </row>
    <row r="12" spans="6:17" ht="19" x14ac:dyDescent="0.25">
      <c r="I12" s="3">
        <v>45469</v>
      </c>
      <c r="J12" s="4" t="s">
        <v>11</v>
      </c>
      <c r="K12" s="4" t="s">
        <v>12</v>
      </c>
      <c r="L12" s="5">
        <v>16.86</v>
      </c>
      <c r="M12" s="4" t="s">
        <v>8</v>
      </c>
    </row>
    <row r="13" spans="6:17" ht="19" x14ac:dyDescent="0.25">
      <c r="I13" s="3">
        <v>45471</v>
      </c>
      <c r="J13" s="4" t="s">
        <v>13</v>
      </c>
      <c r="K13" s="4" t="s">
        <v>14</v>
      </c>
      <c r="L13" s="5">
        <v>20</v>
      </c>
      <c r="M13" s="4" t="s">
        <v>8</v>
      </c>
    </row>
    <row r="14" spans="6:17" ht="19" x14ac:dyDescent="0.25">
      <c r="I14" s="3">
        <v>45471</v>
      </c>
      <c r="J14" s="4" t="s">
        <v>15</v>
      </c>
      <c r="K14" s="4" t="s">
        <v>16</v>
      </c>
      <c r="L14" s="5">
        <v>2.9</v>
      </c>
      <c r="M14" s="4" t="s">
        <v>8</v>
      </c>
    </row>
    <row r="15" spans="6:17" ht="19" x14ac:dyDescent="0.25">
      <c r="I15" s="3">
        <v>45471</v>
      </c>
      <c r="J15" s="4" t="s">
        <v>15</v>
      </c>
      <c r="K15" s="4" t="s">
        <v>16</v>
      </c>
      <c r="L15" s="5">
        <v>2.9</v>
      </c>
      <c r="M15" s="4" t="s">
        <v>8</v>
      </c>
    </row>
    <row r="16" spans="6:17" ht="19" x14ac:dyDescent="0.25">
      <c r="I16" s="3">
        <v>45472</v>
      </c>
      <c r="J16" s="4" t="s">
        <v>19</v>
      </c>
      <c r="K16" s="4" t="s">
        <v>7</v>
      </c>
      <c r="L16" s="5">
        <v>10.62</v>
      </c>
      <c r="M16" s="4" t="s">
        <v>8</v>
      </c>
    </row>
    <row r="17" spans="8:13" ht="19" x14ac:dyDescent="0.25">
      <c r="I17" s="3">
        <v>45472</v>
      </c>
      <c r="J17" s="4" t="s">
        <v>17</v>
      </c>
      <c r="K17" s="4" t="s">
        <v>7</v>
      </c>
      <c r="L17" s="5">
        <v>92.91</v>
      </c>
      <c r="M17" s="4" t="s">
        <v>18</v>
      </c>
    </row>
    <row r="18" spans="8:13" ht="19" x14ac:dyDescent="0.25">
      <c r="I18" s="3">
        <v>45474</v>
      </c>
      <c r="J18" s="4" t="s">
        <v>20</v>
      </c>
      <c r="K18" s="4" t="s">
        <v>7</v>
      </c>
      <c r="L18" s="5">
        <v>85.05</v>
      </c>
      <c r="M18" s="4" t="s">
        <v>8</v>
      </c>
    </row>
    <row r="19" spans="8:13" ht="19" x14ac:dyDescent="0.25">
      <c r="I19" s="3">
        <v>45475</v>
      </c>
      <c r="J19" s="4" t="s">
        <v>21</v>
      </c>
      <c r="K19" s="4" t="s">
        <v>12</v>
      </c>
      <c r="L19" s="5">
        <v>43.54</v>
      </c>
      <c r="M19" s="4" t="s">
        <v>8</v>
      </c>
    </row>
    <row r="20" spans="8:13" ht="19" x14ac:dyDescent="0.25">
      <c r="I20" s="3">
        <v>45475</v>
      </c>
      <c r="J20" s="4" t="s">
        <v>22</v>
      </c>
      <c r="K20" s="4" t="s">
        <v>14</v>
      </c>
      <c r="L20" s="5">
        <v>21.78</v>
      </c>
      <c r="M20" s="4" t="s">
        <v>8</v>
      </c>
    </row>
    <row r="27" spans="8:13" ht="19" x14ac:dyDescent="0.2">
      <c r="H27" s="9" t="s">
        <v>26</v>
      </c>
      <c r="I27" s="9" t="s">
        <v>24</v>
      </c>
      <c r="J27" s="9" t="s">
        <v>25</v>
      </c>
    </row>
    <row r="28" spans="8:13" ht="19" x14ac:dyDescent="0.2">
      <c r="H28" s="9" t="s">
        <v>7</v>
      </c>
      <c r="I28" s="10">
        <f>SUMIF(K9:K20,"Food",L9:L20)</f>
        <v>330.01</v>
      </c>
      <c r="J28" s="9">
        <f t="shared" ref="J28" si="0">COUNTIF(K9:K20,"Food")</f>
        <v>6</v>
      </c>
    </row>
    <row r="29" spans="8:13" ht="19" x14ac:dyDescent="0.2">
      <c r="H29" s="9" t="s">
        <v>12</v>
      </c>
      <c r="I29" s="10">
        <f>SUMIF(K9:K20,"Entertainment",L9:L20)</f>
        <v>60.4</v>
      </c>
      <c r="J29" s="9">
        <f>COUNTIF(K9:K20,"Entertainment")</f>
        <v>2</v>
      </c>
    </row>
    <row r="30" spans="8:13" ht="19" x14ac:dyDescent="0.2">
      <c r="H30" s="9" t="s">
        <v>14</v>
      </c>
      <c r="I30" s="10">
        <f>SUMIF(K9:K20,"Education",L9:L20)</f>
        <v>41.78</v>
      </c>
      <c r="J30" s="9">
        <f>COUNTIF(K9:K20,"Education")</f>
        <v>2</v>
      </c>
    </row>
    <row r="31" spans="8:13" ht="19" x14ac:dyDescent="0.2">
      <c r="H31" s="9" t="s">
        <v>16</v>
      </c>
      <c r="I31" s="10">
        <f>SUMIF(K9:K20,"Transportation",L9:L20)</f>
        <v>5.8</v>
      </c>
      <c r="J31" s="9">
        <f>COUNTIF(K9:K20,"Transportation")</f>
        <v>2</v>
      </c>
    </row>
  </sheetData>
  <mergeCells count="1">
    <mergeCell ref="G4:Q4"/>
  </mergeCells>
  <pageMargins left="0.7" right="0.7" top="0.75" bottom="0.75" header="0.3" footer="0.3"/>
  <pageSetup orientation="portrait" r:id="rId1"/>
  <ignoredErrors>
    <ignoredError sqref="J29:J3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17C-2ABF-564E-8669-2A5BA7FB419E}">
  <dimension ref="A1"/>
  <sheetViews>
    <sheetView topLeftCell="A12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Abdurrahman elkhadrawy</cp:lastModifiedBy>
  <dcterms:created xsi:type="dcterms:W3CDTF">2024-07-03T20:58:33Z</dcterms:created>
  <dcterms:modified xsi:type="dcterms:W3CDTF">2024-07-10T03:26:55Z</dcterms:modified>
</cp:coreProperties>
</file>